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9.xml" ContentType="application/vnd.openxmlformats-officedocument.drawing+xml"/>
  <Override PartName="/xl/charts/chart5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Adults/AIB/Fed adults/"/>
    </mc:Choice>
  </mc:AlternateContent>
  <xr:revisionPtr revIDLastSave="0" documentId="13_ncr:1_{377F8542-3986-144C-8F68-EBFE03A5122F}" xr6:coauthVersionLast="47" xr6:coauthVersionMax="47" xr10:uidLastSave="{00000000-0000-0000-0000-000000000000}"/>
  <bookViews>
    <workbookView xWindow="15060" yWindow="680" windowWidth="34020" windowHeight="24180" tabRatio="926" activeTab="19" xr2:uid="{00000000-000D-0000-FFFF-FFFF00000000}"/>
  </bookViews>
  <sheets>
    <sheet name="info" sheetId="113" r:id="rId1"/>
    <sheet name="5868" sheetId="105" r:id="rId2"/>
    <sheet name="5871" sheetId="111" r:id="rId3"/>
    <sheet name="5898" sheetId="120" r:id="rId4"/>
    <sheet name="5904" sheetId="94" r:id="rId5"/>
    <sheet name="5908" sheetId="95" r:id="rId6"/>
    <sheet name="5910" sheetId="96" r:id="rId7"/>
    <sheet name="5911" sheetId="121" r:id="rId8"/>
    <sheet name="5914" sheetId="158" r:id="rId9"/>
    <sheet name="5915" sheetId="159" r:id="rId10"/>
    <sheet name="5916" sheetId="160" r:id="rId11"/>
    <sheet name="5918" sheetId="122" r:id="rId12"/>
    <sheet name="5920" sheetId="161" r:id="rId13"/>
    <sheet name="5922" sheetId="134" r:id="rId14"/>
    <sheet name="5925" sheetId="135" r:id="rId15"/>
    <sheet name="5927" sheetId="152" r:id="rId16"/>
    <sheet name="6744" sheetId="153" r:id="rId17"/>
    <sheet name="6751" sheetId="156" r:id="rId18"/>
    <sheet name="summary" sheetId="39" r:id="rId19"/>
    <sheet name="graph" sheetId="150" r:id="rId20"/>
    <sheet name="analysis" sheetId="149" r:id="rId21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49" l="1"/>
  <c r="E17" i="149"/>
  <c r="E9" i="149"/>
  <c r="T7" i="39"/>
  <c r="T8" i="39"/>
  <c r="T9" i="39"/>
  <c r="T10" i="39"/>
  <c r="T11" i="39"/>
  <c r="T12" i="39"/>
  <c r="T13" i="39"/>
  <c r="T14" i="39"/>
  <c r="T15" i="39"/>
  <c r="T16" i="39"/>
  <c r="T17" i="39"/>
  <c r="T18" i="39"/>
  <c r="T19" i="39"/>
  <c r="T20" i="39"/>
  <c r="T21" i="39"/>
  <c r="T22" i="39"/>
  <c r="T23" i="39"/>
  <c r="T24" i="39"/>
  <c r="T25" i="39"/>
  <c r="T26" i="39"/>
  <c r="T27" i="39"/>
  <c r="T28" i="39"/>
  <c r="T29" i="39"/>
  <c r="T30" i="39"/>
  <c r="T31" i="39"/>
  <c r="T32" i="39"/>
  <c r="T33" i="39"/>
  <c r="T34" i="39"/>
  <c r="T35" i="39"/>
  <c r="T36" i="39"/>
  <c r="T37" i="39"/>
  <c r="T38" i="39"/>
  <c r="T39" i="39"/>
  <c r="T40" i="39"/>
  <c r="T41" i="39"/>
  <c r="T42" i="39"/>
  <c r="T43" i="39"/>
  <c r="T44" i="39"/>
  <c r="T45" i="39"/>
  <c r="T46" i="39"/>
  <c r="T47" i="39"/>
  <c r="T48" i="39"/>
  <c r="T49" i="39"/>
  <c r="T50" i="39"/>
  <c r="T51" i="39"/>
  <c r="T52" i="39"/>
  <c r="T53" i="39"/>
  <c r="T54" i="39"/>
  <c r="T55" i="39"/>
  <c r="T56" i="39"/>
  <c r="T57" i="39"/>
  <c r="T58" i="39"/>
  <c r="T59" i="39"/>
  <c r="T60" i="39"/>
  <c r="T61" i="39"/>
  <c r="T62" i="39"/>
  <c r="T63" i="39"/>
  <c r="T64" i="39"/>
  <c r="T65" i="39"/>
  <c r="T66" i="39"/>
  <c r="T67" i="39"/>
  <c r="T68" i="39"/>
  <c r="T69" i="39"/>
  <c r="T70" i="39"/>
  <c r="T71" i="39"/>
  <c r="T72" i="39"/>
  <c r="T73" i="39"/>
  <c r="T74" i="39"/>
  <c r="T75" i="39"/>
  <c r="T76" i="39"/>
  <c r="T77" i="39"/>
  <c r="T78" i="39"/>
  <c r="T79" i="39"/>
  <c r="T80" i="39"/>
  <c r="T81" i="39"/>
  <c r="T82" i="39"/>
  <c r="T83" i="39"/>
  <c r="T84" i="39"/>
  <c r="T85" i="39"/>
  <c r="T86" i="39"/>
  <c r="T87" i="39"/>
  <c r="T88" i="39"/>
  <c r="T89" i="39"/>
  <c r="T90" i="39"/>
  <c r="T91" i="39"/>
  <c r="T92" i="39"/>
  <c r="T93" i="39"/>
  <c r="T94" i="39"/>
  <c r="T95" i="39"/>
  <c r="T96" i="39"/>
  <c r="T97" i="39"/>
  <c r="T98" i="39"/>
  <c r="T99" i="39"/>
  <c r="T100" i="39"/>
  <c r="T101" i="39"/>
  <c r="T102" i="39"/>
  <c r="T103" i="39"/>
  <c r="T104" i="39"/>
  <c r="T105" i="39"/>
  <c r="T106" i="39"/>
  <c r="T107" i="39"/>
  <c r="T108" i="39"/>
  <c r="T109" i="39"/>
  <c r="T110" i="39"/>
  <c r="T111" i="39"/>
  <c r="T112" i="39"/>
  <c r="T113" i="39"/>
  <c r="T114" i="39"/>
  <c r="T115" i="39"/>
  <c r="T116" i="39"/>
  <c r="T117" i="39"/>
  <c r="T118" i="39"/>
  <c r="T119" i="39"/>
  <c r="T120" i="39"/>
  <c r="T121" i="39"/>
  <c r="T122" i="39"/>
  <c r="T123" i="39"/>
  <c r="T124" i="39"/>
  <c r="T125" i="39"/>
  <c r="T126" i="39"/>
  <c r="T127" i="39"/>
  <c r="T128" i="39"/>
  <c r="T129" i="39"/>
  <c r="T130" i="39"/>
  <c r="T131" i="39"/>
  <c r="T132" i="39"/>
  <c r="T133" i="39"/>
  <c r="T134" i="39"/>
  <c r="T135" i="39"/>
  <c r="T136" i="39"/>
  <c r="T137" i="39"/>
  <c r="T138" i="39"/>
  <c r="T139" i="39"/>
  <c r="T140" i="39"/>
  <c r="T141" i="39"/>
  <c r="T142" i="39"/>
  <c r="T143" i="39"/>
  <c r="T144" i="39"/>
  <c r="T145" i="39"/>
  <c r="T146" i="39"/>
  <c r="T147" i="39"/>
  <c r="T148" i="39"/>
  <c r="T149" i="39"/>
  <c r="T150" i="39"/>
  <c r="T151" i="39"/>
  <c r="T152" i="39"/>
  <c r="T6" i="39"/>
  <c r="I152" i="161"/>
  <c r="J152" i="161"/>
  <c r="K152" i="161"/>
  <c r="L152" i="161"/>
  <c r="I26" i="161"/>
  <c r="J26" i="161"/>
  <c r="I27" i="161"/>
  <c r="J27" i="161"/>
  <c r="K27" i="161"/>
  <c r="L27" i="161"/>
  <c r="V65" i="161"/>
  <c r="I28" i="161"/>
  <c r="J28" i="161"/>
  <c r="K28" i="161" s="1"/>
  <c r="L28" i="161" s="1"/>
  <c r="I29" i="161"/>
  <c r="J29" i="161"/>
  <c r="K29" i="161"/>
  <c r="L29" i="161" s="1"/>
  <c r="V67" i="161"/>
  <c r="I30" i="161"/>
  <c r="J30" i="161"/>
  <c r="K30" i="161"/>
  <c r="L30" i="161" s="1"/>
  <c r="V68" i="161" s="1"/>
  <c r="I31" i="161"/>
  <c r="J31" i="161"/>
  <c r="K31" i="161"/>
  <c r="L31" i="161" s="1"/>
  <c r="V69" i="161" s="1"/>
  <c r="I32" i="161"/>
  <c r="J32" i="161"/>
  <c r="K32" i="161"/>
  <c r="L32" i="161" s="1"/>
  <c r="I33" i="161"/>
  <c r="K33" i="161" s="1"/>
  <c r="J33" i="161"/>
  <c r="L33" i="161"/>
  <c r="V71" i="161"/>
  <c r="I34" i="161"/>
  <c r="K34" i="161" s="1"/>
  <c r="J34" i="161"/>
  <c r="L34" i="161"/>
  <c r="V72" i="161" s="1"/>
  <c r="I35" i="161"/>
  <c r="J35" i="161"/>
  <c r="K35" i="161" s="1"/>
  <c r="L35" i="161" s="1"/>
  <c r="I36" i="161"/>
  <c r="J36" i="161"/>
  <c r="K36" i="161" s="1"/>
  <c r="L36" i="161" s="1"/>
  <c r="V74" i="161"/>
  <c r="I37" i="161"/>
  <c r="K37" i="161" s="1"/>
  <c r="L37" i="161" s="1"/>
  <c r="V75" i="161" s="1"/>
  <c r="J37" i="161"/>
  <c r="I38" i="161"/>
  <c r="J38" i="161"/>
  <c r="K38" i="161"/>
  <c r="L38" i="161"/>
  <c r="I39" i="161"/>
  <c r="J39" i="161"/>
  <c r="K39" i="161"/>
  <c r="L39" i="161" s="1"/>
  <c r="V77" i="161" s="1"/>
  <c r="I40" i="161"/>
  <c r="J40" i="161"/>
  <c r="K40" i="161" s="1"/>
  <c r="L40" i="161" s="1"/>
  <c r="I41" i="161"/>
  <c r="K41" i="161" s="1"/>
  <c r="L41" i="161" s="1"/>
  <c r="J41" i="161"/>
  <c r="I42" i="161"/>
  <c r="J42" i="161"/>
  <c r="I43" i="161"/>
  <c r="J43" i="161"/>
  <c r="K43" i="161" s="1"/>
  <c r="L43" i="161" s="1"/>
  <c r="V81" i="161" s="1"/>
  <c r="I44" i="161"/>
  <c r="J44" i="161"/>
  <c r="K44" i="161" s="1"/>
  <c r="L44" i="161" s="1"/>
  <c r="V82" i="161" s="1"/>
  <c r="I45" i="161"/>
  <c r="K45" i="161" s="1"/>
  <c r="L45" i="161" s="1"/>
  <c r="J45" i="161"/>
  <c r="I131" i="161"/>
  <c r="J131" i="161"/>
  <c r="K131" i="161"/>
  <c r="L131" i="161" s="1"/>
  <c r="V84" i="161" s="1"/>
  <c r="I132" i="161"/>
  <c r="K132" i="161" s="1"/>
  <c r="L132" i="161" s="1"/>
  <c r="J132" i="161"/>
  <c r="I133" i="161"/>
  <c r="J133" i="161"/>
  <c r="K133" i="161"/>
  <c r="L133" i="161" s="1"/>
  <c r="I134" i="161"/>
  <c r="K134" i="161" s="1"/>
  <c r="L134" i="161" s="1"/>
  <c r="J134" i="161"/>
  <c r="I135" i="161"/>
  <c r="J135" i="161"/>
  <c r="I136" i="161"/>
  <c r="J136" i="161"/>
  <c r="K136" i="161" s="1"/>
  <c r="L136" i="161" s="1"/>
  <c r="I137" i="161"/>
  <c r="J137" i="161"/>
  <c r="K137" i="161"/>
  <c r="L137" i="161" s="1"/>
  <c r="I138" i="161"/>
  <c r="K138" i="161" s="1"/>
  <c r="L138" i="161" s="1"/>
  <c r="J138" i="161"/>
  <c r="I139" i="161"/>
  <c r="J139" i="161"/>
  <c r="K139" i="161"/>
  <c r="L139" i="161" s="1"/>
  <c r="V92" i="161" s="1"/>
  <c r="I140" i="161"/>
  <c r="K140" i="161" s="1"/>
  <c r="L140" i="161" s="1"/>
  <c r="J140" i="161"/>
  <c r="I141" i="161"/>
  <c r="K141" i="161" s="1"/>
  <c r="L141" i="161" s="1"/>
  <c r="J141" i="161"/>
  <c r="I142" i="161"/>
  <c r="K142" i="161" s="1"/>
  <c r="L142" i="161" s="1"/>
  <c r="J142" i="161"/>
  <c r="I143" i="161"/>
  <c r="J143" i="161"/>
  <c r="I144" i="161"/>
  <c r="J144" i="161"/>
  <c r="K144" i="161" s="1"/>
  <c r="L144" i="161" s="1"/>
  <c r="V97" i="161" s="1"/>
  <c r="I145" i="161"/>
  <c r="J145" i="161"/>
  <c r="K145" i="161"/>
  <c r="L145" i="161" s="1"/>
  <c r="I146" i="161"/>
  <c r="J146" i="161"/>
  <c r="K146" i="161"/>
  <c r="L146" i="161" s="1"/>
  <c r="V99" i="161"/>
  <c r="I147" i="161"/>
  <c r="J147" i="161"/>
  <c r="K147" i="161"/>
  <c r="L147" i="161" s="1"/>
  <c r="I148" i="161"/>
  <c r="J148" i="161"/>
  <c r="K148" i="161"/>
  <c r="L148" i="161"/>
  <c r="V101" i="161" s="1"/>
  <c r="I149" i="161"/>
  <c r="J149" i="161"/>
  <c r="K149" i="161" s="1"/>
  <c r="L149" i="161" s="1"/>
  <c r="I150" i="161"/>
  <c r="J150" i="161"/>
  <c r="I151" i="161"/>
  <c r="J151" i="161"/>
  <c r="I130" i="161"/>
  <c r="K130" i="161" s="1"/>
  <c r="L130" i="161" s="1"/>
  <c r="J130" i="161"/>
  <c r="I129" i="161"/>
  <c r="J129" i="161"/>
  <c r="K129" i="161"/>
  <c r="L129" i="161" s="1"/>
  <c r="I128" i="161"/>
  <c r="J128" i="161"/>
  <c r="K128" i="161"/>
  <c r="L128" i="161" s="1"/>
  <c r="I127" i="161"/>
  <c r="K127" i="161" s="1"/>
  <c r="L127" i="161" s="1"/>
  <c r="J127" i="161"/>
  <c r="I126" i="161"/>
  <c r="J126" i="161"/>
  <c r="K126" i="161"/>
  <c r="L126" i="161" s="1"/>
  <c r="I125" i="161"/>
  <c r="J125" i="161"/>
  <c r="K125" i="161"/>
  <c r="L125" i="161" s="1"/>
  <c r="I124" i="161"/>
  <c r="J124" i="161"/>
  <c r="K124" i="161"/>
  <c r="L124" i="161" s="1"/>
  <c r="I123" i="161"/>
  <c r="J123" i="161"/>
  <c r="K123" i="161" s="1"/>
  <c r="L123" i="161" s="1"/>
  <c r="I122" i="161"/>
  <c r="J122" i="161"/>
  <c r="K122" i="161"/>
  <c r="L122" i="161" s="1"/>
  <c r="I121" i="161"/>
  <c r="J121" i="161"/>
  <c r="K121" i="161"/>
  <c r="L121" i="161"/>
  <c r="I120" i="161"/>
  <c r="K120" i="161" s="1"/>
  <c r="L120" i="161" s="1"/>
  <c r="J120" i="161"/>
  <c r="I119" i="161"/>
  <c r="K119" i="161" s="1"/>
  <c r="J119" i="161"/>
  <c r="L119" i="161"/>
  <c r="I118" i="161"/>
  <c r="J118" i="161"/>
  <c r="K118" i="161"/>
  <c r="L118" i="161"/>
  <c r="I117" i="161"/>
  <c r="K117" i="161" s="1"/>
  <c r="L117" i="161" s="1"/>
  <c r="J117" i="161"/>
  <c r="I116" i="161"/>
  <c r="J116" i="161"/>
  <c r="K116" i="161"/>
  <c r="L116" i="161" s="1"/>
  <c r="I115" i="161"/>
  <c r="J115" i="161"/>
  <c r="K115" i="161"/>
  <c r="L115" i="161" s="1"/>
  <c r="I114" i="161"/>
  <c r="J114" i="161"/>
  <c r="K114" i="161"/>
  <c r="L114" i="161"/>
  <c r="I113" i="161"/>
  <c r="K113" i="161" s="1"/>
  <c r="L113" i="161" s="1"/>
  <c r="J113" i="161"/>
  <c r="I112" i="161"/>
  <c r="J112" i="161"/>
  <c r="K112" i="161"/>
  <c r="L112" i="161" s="1"/>
  <c r="I111" i="161"/>
  <c r="J111" i="161"/>
  <c r="K111" i="161"/>
  <c r="L111" i="161" s="1"/>
  <c r="I110" i="161"/>
  <c r="J110" i="161"/>
  <c r="K110" i="161"/>
  <c r="L110" i="161"/>
  <c r="I109" i="161"/>
  <c r="K109" i="161" s="1"/>
  <c r="L109" i="161" s="1"/>
  <c r="J109" i="161"/>
  <c r="I108" i="161"/>
  <c r="J108" i="161"/>
  <c r="K108" i="161"/>
  <c r="L108" i="161" s="1"/>
  <c r="I107" i="161"/>
  <c r="J107" i="161"/>
  <c r="K107" i="161"/>
  <c r="L107" i="161" s="1"/>
  <c r="I106" i="161"/>
  <c r="J106" i="161"/>
  <c r="K106" i="161"/>
  <c r="L106" i="161"/>
  <c r="I105" i="161"/>
  <c r="K105" i="161" s="1"/>
  <c r="L105" i="161" s="1"/>
  <c r="J105" i="161"/>
  <c r="I104" i="161"/>
  <c r="J104" i="161"/>
  <c r="K104" i="161"/>
  <c r="L104" i="161" s="1"/>
  <c r="I103" i="161"/>
  <c r="J103" i="161"/>
  <c r="K103" i="161"/>
  <c r="L103" i="161" s="1"/>
  <c r="I102" i="161"/>
  <c r="J102" i="161"/>
  <c r="K102" i="161"/>
  <c r="L102" i="161"/>
  <c r="I101" i="161"/>
  <c r="K101" i="161" s="1"/>
  <c r="L101" i="161" s="1"/>
  <c r="J101" i="161"/>
  <c r="I100" i="161"/>
  <c r="J100" i="161"/>
  <c r="K100" i="161"/>
  <c r="L100" i="161" s="1"/>
  <c r="I99" i="161"/>
  <c r="J99" i="161"/>
  <c r="K99" i="161"/>
  <c r="L99" i="161" s="1"/>
  <c r="I98" i="161"/>
  <c r="J98" i="161"/>
  <c r="K98" i="161"/>
  <c r="L98" i="161"/>
  <c r="I97" i="161"/>
  <c r="K97" i="161" s="1"/>
  <c r="L97" i="161" s="1"/>
  <c r="J97" i="161"/>
  <c r="I96" i="161"/>
  <c r="J96" i="161"/>
  <c r="K96" i="161"/>
  <c r="L96" i="161" s="1"/>
  <c r="I95" i="161"/>
  <c r="J95" i="161"/>
  <c r="K95" i="161"/>
  <c r="L95" i="161" s="1"/>
  <c r="I94" i="161"/>
  <c r="J94" i="161"/>
  <c r="K94" i="161"/>
  <c r="L94" i="161"/>
  <c r="I93" i="161"/>
  <c r="K93" i="161" s="1"/>
  <c r="L93" i="161" s="1"/>
  <c r="J93" i="161"/>
  <c r="I92" i="161"/>
  <c r="J92" i="161"/>
  <c r="K92" i="161"/>
  <c r="L92" i="161" s="1"/>
  <c r="I91" i="161"/>
  <c r="J91" i="161"/>
  <c r="K91" i="161"/>
  <c r="L91" i="161" s="1"/>
  <c r="I90" i="161"/>
  <c r="J90" i="161"/>
  <c r="K90" i="161"/>
  <c r="L90" i="161"/>
  <c r="I89" i="161"/>
  <c r="K89" i="161" s="1"/>
  <c r="L89" i="161" s="1"/>
  <c r="J89" i="161"/>
  <c r="I88" i="161"/>
  <c r="J88" i="161"/>
  <c r="K88" i="161"/>
  <c r="L88" i="161" s="1"/>
  <c r="I87" i="161"/>
  <c r="J87" i="161"/>
  <c r="K87" i="161"/>
  <c r="L87" i="161" s="1"/>
  <c r="I86" i="161"/>
  <c r="J86" i="161"/>
  <c r="K86" i="161"/>
  <c r="L86" i="161"/>
  <c r="I85" i="161"/>
  <c r="K85" i="161" s="1"/>
  <c r="L85" i="161" s="1"/>
  <c r="J85" i="161"/>
  <c r="I84" i="161"/>
  <c r="K84" i="161" s="1"/>
  <c r="L84" i="161" s="1"/>
  <c r="J84" i="161"/>
  <c r="I83" i="161"/>
  <c r="J83" i="161"/>
  <c r="K83" i="161"/>
  <c r="L83" i="161" s="1"/>
  <c r="I82" i="161"/>
  <c r="J82" i="161"/>
  <c r="K82" i="161"/>
  <c r="L82" i="161"/>
  <c r="I81" i="161"/>
  <c r="K81" i="161" s="1"/>
  <c r="L81" i="161" s="1"/>
  <c r="J81" i="161"/>
  <c r="I80" i="161"/>
  <c r="J80" i="161"/>
  <c r="K80" i="161"/>
  <c r="L80" i="161" s="1"/>
  <c r="I79" i="161"/>
  <c r="J79" i="161"/>
  <c r="K79" i="161"/>
  <c r="L79" i="161" s="1"/>
  <c r="I78" i="161"/>
  <c r="J78" i="161"/>
  <c r="K78" i="161"/>
  <c r="L78" i="161"/>
  <c r="I77" i="161"/>
  <c r="K77" i="161" s="1"/>
  <c r="L77" i="161" s="1"/>
  <c r="J77" i="161"/>
  <c r="I76" i="161"/>
  <c r="J76" i="161"/>
  <c r="K76" i="161"/>
  <c r="L76" i="161" s="1"/>
  <c r="I75" i="161"/>
  <c r="J75" i="161"/>
  <c r="K75" i="161"/>
  <c r="L75" i="161" s="1"/>
  <c r="I74" i="161"/>
  <c r="J74" i="161"/>
  <c r="K74" i="161"/>
  <c r="L74" i="161"/>
  <c r="I73" i="161"/>
  <c r="K73" i="161" s="1"/>
  <c r="L73" i="161" s="1"/>
  <c r="J73" i="161"/>
  <c r="I72" i="161"/>
  <c r="J72" i="161"/>
  <c r="K72" i="161"/>
  <c r="L72" i="161" s="1"/>
  <c r="I71" i="161"/>
  <c r="J71" i="161"/>
  <c r="K71" i="161"/>
  <c r="L71" i="161" s="1"/>
  <c r="I70" i="161"/>
  <c r="J70" i="161"/>
  <c r="K70" i="161"/>
  <c r="L70" i="161"/>
  <c r="I69" i="161"/>
  <c r="K69" i="161" s="1"/>
  <c r="L69" i="161" s="1"/>
  <c r="J69" i="161"/>
  <c r="I68" i="161"/>
  <c r="J68" i="161"/>
  <c r="K68" i="161"/>
  <c r="L68" i="161" s="1"/>
  <c r="I67" i="161"/>
  <c r="J67" i="161"/>
  <c r="K67" i="161"/>
  <c r="L67" i="161" s="1"/>
  <c r="I66" i="161"/>
  <c r="J66" i="161"/>
  <c r="K66" i="161"/>
  <c r="L66" i="161"/>
  <c r="I65" i="161"/>
  <c r="J65" i="161"/>
  <c r="I64" i="161"/>
  <c r="K64" i="161" s="1"/>
  <c r="L64" i="161" s="1"/>
  <c r="J64" i="161"/>
  <c r="I63" i="161"/>
  <c r="J63" i="161"/>
  <c r="K63" i="161"/>
  <c r="L63" i="161" s="1"/>
  <c r="I62" i="161"/>
  <c r="J62" i="161"/>
  <c r="K62" i="161"/>
  <c r="L62" i="161"/>
  <c r="I61" i="161"/>
  <c r="K61" i="161" s="1"/>
  <c r="L61" i="161" s="1"/>
  <c r="J61" i="161"/>
  <c r="I60" i="161"/>
  <c r="J60" i="161"/>
  <c r="K60" i="161" s="1"/>
  <c r="L60" i="161" s="1"/>
  <c r="I59" i="161"/>
  <c r="J59" i="161"/>
  <c r="K59" i="161" s="1"/>
  <c r="L59" i="161" s="1"/>
  <c r="I58" i="161"/>
  <c r="J58" i="161"/>
  <c r="K58" i="161"/>
  <c r="L58" i="161"/>
  <c r="I57" i="161"/>
  <c r="J57" i="161"/>
  <c r="I56" i="161"/>
  <c r="J56" i="161"/>
  <c r="K56" i="161"/>
  <c r="L56" i="161" s="1"/>
  <c r="I55" i="161"/>
  <c r="J55" i="161"/>
  <c r="K55" i="161"/>
  <c r="L55" i="161" s="1"/>
  <c r="I54" i="161"/>
  <c r="J54" i="161"/>
  <c r="K54" i="161"/>
  <c r="L54" i="161"/>
  <c r="I53" i="161"/>
  <c r="K53" i="161" s="1"/>
  <c r="L53" i="161" s="1"/>
  <c r="J53" i="161"/>
  <c r="I52" i="161"/>
  <c r="K52" i="161" s="1"/>
  <c r="L52" i="161" s="1"/>
  <c r="J52" i="161"/>
  <c r="I51" i="161"/>
  <c r="J51" i="161"/>
  <c r="K51" i="161" s="1"/>
  <c r="L51" i="161"/>
  <c r="I50" i="161"/>
  <c r="J50" i="161"/>
  <c r="K50" i="161"/>
  <c r="L50" i="161"/>
  <c r="I49" i="161"/>
  <c r="J49" i="161"/>
  <c r="I48" i="161"/>
  <c r="J48" i="161"/>
  <c r="K48" i="161"/>
  <c r="L48" i="161" s="1"/>
  <c r="I47" i="161"/>
  <c r="J47" i="161"/>
  <c r="K47" i="161"/>
  <c r="L47" i="161" s="1"/>
  <c r="I46" i="161"/>
  <c r="J46" i="161"/>
  <c r="K46" i="161"/>
  <c r="L46" i="161"/>
  <c r="I25" i="161"/>
  <c r="K25" i="161" s="1"/>
  <c r="L25" i="161" s="1"/>
  <c r="J25" i="161"/>
  <c r="I24" i="161"/>
  <c r="J24" i="161"/>
  <c r="K24" i="161" s="1"/>
  <c r="L24" i="161" s="1"/>
  <c r="I23" i="161"/>
  <c r="J23" i="161"/>
  <c r="K23" i="161" s="1"/>
  <c r="L23" i="161" s="1"/>
  <c r="I22" i="161"/>
  <c r="J22" i="161"/>
  <c r="K22" i="161"/>
  <c r="L22" i="161"/>
  <c r="I21" i="161"/>
  <c r="J21" i="161"/>
  <c r="I20" i="161"/>
  <c r="J20" i="161"/>
  <c r="K20" i="161"/>
  <c r="L20" i="161" s="1"/>
  <c r="I19" i="161"/>
  <c r="J19" i="161"/>
  <c r="K19" i="161"/>
  <c r="L19" i="161" s="1"/>
  <c r="I18" i="161"/>
  <c r="J18" i="161"/>
  <c r="K18" i="161"/>
  <c r="L18" i="161"/>
  <c r="I17" i="161"/>
  <c r="K17" i="161" s="1"/>
  <c r="L17" i="161" s="1"/>
  <c r="J17" i="161"/>
  <c r="I16" i="161"/>
  <c r="K16" i="161" s="1"/>
  <c r="L16" i="161" s="1"/>
  <c r="J16" i="161"/>
  <c r="I15" i="161"/>
  <c r="J15" i="161"/>
  <c r="K15" i="161" s="1"/>
  <c r="L15" i="161" s="1"/>
  <c r="I14" i="161"/>
  <c r="J14" i="161"/>
  <c r="K14" i="161"/>
  <c r="L14" i="161"/>
  <c r="I13" i="161"/>
  <c r="J13" i="161"/>
  <c r="I12" i="161"/>
  <c r="J12" i="161"/>
  <c r="K12" i="161"/>
  <c r="L12" i="161" s="1"/>
  <c r="I11" i="161"/>
  <c r="J11" i="161"/>
  <c r="K11" i="161"/>
  <c r="L11" i="161" s="1"/>
  <c r="I10" i="161"/>
  <c r="J10" i="161"/>
  <c r="K10" i="161"/>
  <c r="L10" i="161"/>
  <c r="I9" i="161"/>
  <c r="K9" i="161" s="1"/>
  <c r="L9" i="161" s="1"/>
  <c r="J9" i="161"/>
  <c r="I8" i="161"/>
  <c r="J8" i="161"/>
  <c r="K8" i="161" s="1"/>
  <c r="L8" i="161" s="1"/>
  <c r="I7" i="161"/>
  <c r="J7" i="161"/>
  <c r="K7" i="161" s="1"/>
  <c r="L7" i="161" s="1"/>
  <c r="I6" i="161"/>
  <c r="J6" i="161"/>
  <c r="K6" i="161"/>
  <c r="L6" i="161"/>
  <c r="I5" i="161"/>
  <c r="K5" i="161" s="1"/>
  <c r="L5" i="161" s="1"/>
  <c r="J5" i="161"/>
  <c r="I4" i="161"/>
  <c r="K4" i="161" s="1"/>
  <c r="L4" i="161" s="1"/>
  <c r="J4" i="161"/>
  <c r="I3" i="161"/>
  <c r="K3" i="161" s="1"/>
  <c r="L3" i="161" s="1"/>
  <c r="J3" i="161"/>
  <c r="I2" i="161"/>
  <c r="K2" i="161" s="1"/>
  <c r="L2" i="161" s="1"/>
  <c r="J2" i="161"/>
  <c r="I152" i="160"/>
  <c r="K152" i="160" s="1"/>
  <c r="L152" i="160" s="1"/>
  <c r="J152" i="160"/>
  <c r="I26" i="160"/>
  <c r="J26" i="160"/>
  <c r="K26" i="160"/>
  <c r="L26" i="160" s="1"/>
  <c r="V64" i="160" s="1"/>
  <c r="I27" i="160"/>
  <c r="J27" i="160"/>
  <c r="K27" i="160"/>
  <c r="L27" i="160"/>
  <c r="V65" i="160"/>
  <c r="I28" i="160"/>
  <c r="K28" i="160" s="1"/>
  <c r="L28" i="160" s="1"/>
  <c r="J28" i="160"/>
  <c r="I29" i="160"/>
  <c r="J29" i="160"/>
  <c r="K29" i="160" s="1"/>
  <c r="L29" i="160" s="1"/>
  <c r="I30" i="160"/>
  <c r="K30" i="160" s="1"/>
  <c r="L30" i="160" s="1"/>
  <c r="V68" i="160" s="1"/>
  <c r="J30" i="160"/>
  <c r="I31" i="160"/>
  <c r="J31" i="160"/>
  <c r="K31" i="160" s="1"/>
  <c r="L31" i="160" s="1"/>
  <c r="I32" i="160"/>
  <c r="J32" i="160"/>
  <c r="K32" i="160"/>
  <c r="L32" i="160"/>
  <c r="V70" i="160" s="1"/>
  <c r="I33" i="160"/>
  <c r="K33" i="160" s="1"/>
  <c r="L33" i="160" s="1"/>
  <c r="V71" i="160" s="1"/>
  <c r="J33" i="160"/>
  <c r="I34" i="160"/>
  <c r="J34" i="160"/>
  <c r="K34" i="160"/>
  <c r="L34" i="160" s="1"/>
  <c r="V72" i="160" s="1"/>
  <c r="I35" i="160"/>
  <c r="J35" i="160"/>
  <c r="K35" i="160"/>
  <c r="L35" i="160"/>
  <c r="V73" i="160"/>
  <c r="I36" i="160"/>
  <c r="K36" i="160" s="1"/>
  <c r="L36" i="160" s="1"/>
  <c r="J36" i="160"/>
  <c r="I37" i="160"/>
  <c r="J37" i="160"/>
  <c r="K37" i="160" s="1"/>
  <c r="L37" i="160" s="1"/>
  <c r="I38" i="160"/>
  <c r="K38" i="160" s="1"/>
  <c r="L38" i="160" s="1"/>
  <c r="J38" i="160"/>
  <c r="I39" i="160"/>
  <c r="J39" i="160"/>
  <c r="K39" i="160" s="1"/>
  <c r="L39" i="160" s="1"/>
  <c r="V77" i="160" s="1"/>
  <c r="I40" i="160"/>
  <c r="J40" i="160"/>
  <c r="K40" i="160"/>
  <c r="L40" i="160"/>
  <c r="V78" i="160" s="1"/>
  <c r="I41" i="160"/>
  <c r="K41" i="160" s="1"/>
  <c r="L41" i="160" s="1"/>
  <c r="V79" i="160" s="1"/>
  <c r="J41" i="160"/>
  <c r="I42" i="160"/>
  <c r="J42" i="160"/>
  <c r="K42" i="160"/>
  <c r="L42" i="160" s="1"/>
  <c r="I43" i="160"/>
  <c r="J43" i="160"/>
  <c r="K43" i="160"/>
  <c r="L43" i="160"/>
  <c r="V81" i="160"/>
  <c r="I44" i="160"/>
  <c r="K44" i="160" s="1"/>
  <c r="L44" i="160" s="1"/>
  <c r="J44" i="160"/>
  <c r="I45" i="160"/>
  <c r="J45" i="160"/>
  <c r="K45" i="160" s="1"/>
  <c r="L45" i="160" s="1"/>
  <c r="I131" i="160"/>
  <c r="K131" i="160" s="1"/>
  <c r="L131" i="160" s="1"/>
  <c r="J131" i="160"/>
  <c r="I132" i="160"/>
  <c r="J132" i="160"/>
  <c r="K132" i="160" s="1"/>
  <c r="L132" i="160" s="1"/>
  <c r="I133" i="160"/>
  <c r="J133" i="160"/>
  <c r="K133" i="160"/>
  <c r="L133" i="160"/>
  <c r="V86" i="160" s="1"/>
  <c r="I134" i="160"/>
  <c r="K134" i="160" s="1"/>
  <c r="L134" i="160" s="1"/>
  <c r="V87" i="160" s="1"/>
  <c r="J134" i="160"/>
  <c r="I135" i="160"/>
  <c r="J135" i="160"/>
  <c r="K135" i="160"/>
  <c r="L135" i="160" s="1"/>
  <c r="I136" i="160"/>
  <c r="J136" i="160"/>
  <c r="K136" i="160"/>
  <c r="L136" i="160"/>
  <c r="V89" i="160"/>
  <c r="I137" i="160"/>
  <c r="K137" i="160" s="1"/>
  <c r="L137" i="160" s="1"/>
  <c r="J137" i="160"/>
  <c r="I138" i="160"/>
  <c r="J138" i="160"/>
  <c r="K138" i="160" s="1"/>
  <c r="L138" i="160" s="1"/>
  <c r="I139" i="160"/>
  <c r="K139" i="160" s="1"/>
  <c r="L139" i="160" s="1"/>
  <c r="J139" i="160"/>
  <c r="I140" i="160"/>
  <c r="J140" i="160"/>
  <c r="K140" i="160"/>
  <c r="L140" i="160"/>
  <c r="V93" i="160" s="1"/>
  <c r="I141" i="160"/>
  <c r="J141" i="160"/>
  <c r="K141" i="160"/>
  <c r="L141" i="160" s="1"/>
  <c r="I142" i="160"/>
  <c r="J142" i="160"/>
  <c r="I143" i="160"/>
  <c r="K143" i="160" s="1"/>
  <c r="L143" i="160" s="1"/>
  <c r="J143" i="160"/>
  <c r="I144" i="160"/>
  <c r="J144" i="160"/>
  <c r="K144" i="160"/>
  <c r="L144" i="160"/>
  <c r="I145" i="160"/>
  <c r="K145" i="160" s="1"/>
  <c r="L145" i="160" s="1"/>
  <c r="J145" i="160"/>
  <c r="I146" i="160"/>
  <c r="J146" i="160"/>
  <c r="K146" i="160"/>
  <c r="L146" i="160"/>
  <c r="I147" i="160"/>
  <c r="K147" i="160" s="1"/>
  <c r="L147" i="160" s="1"/>
  <c r="J147" i="160"/>
  <c r="I148" i="160"/>
  <c r="J148" i="160"/>
  <c r="K148" i="160"/>
  <c r="L148" i="160" s="1"/>
  <c r="I149" i="160"/>
  <c r="J149" i="160"/>
  <c r="K149" i="160"/>
  <c r="L149" i="160" s="1"/>
  <c r="I150" i="160"/>
  <c r="J150" i="160"/>
  <c r="I151" i="160"/>
  <c r="K151" i="160" s="1"/>
  <c r="L151" i="160" s="1"/>
  <c r="J151" i="160"/>
  <c r="I130" i="160"/>
  <c r="J130" i="160"/>
  <c r="I129" i="160"/>
  <c r="J129" i="160"/>
  <c r="K129" i="160" s="1"/>
  <c r="L129" i="160" s="1"/>
  <c r="I128" i="160"/>
  <c r="J128" i="160"/>
  <c r="I127" i="160"/>
  <c r="J127" i="160"/>
  <c r="K127" i="160"/>
  <c r="L127" i="160"/>
  <c r="I126" i="160"/>
  <c r="J126" i="160"/>
  <c r="I125" i="160"/>
  <c r="J125" i="160"/>
  <c r="I124" i="160"/>
  <c r="J124" i="160"/>
  <c r="K124" i="160" s="1"/>
  <c r="L124" i="160" s="1"/>
  <c r="I123" i="160"/>
  <c r="J123" i="160"/>
  <c r="K123" i="160"/>
  <c r="L123" i="160"/>
  <c r="I122" i="160"/>
  <c r="J122" i="160"/>
  <c r="I121" i="160"/>
  <c r="J121" i="160"/>
  <c r="K121" i="160" s="1"/>
  <c r="L121" i="160" s="1"/>
  <c r="I120" i="160"/>
  <c r="J120" i="160"/>
  <c r="I119" i="160"/>
  <c r="J119" i="160"/>
  <c r="K119" i="160"/>
  <c r="L119" i="160"/>
  <c r="I118" i="160"/>
  <c r="J118" i="160"/>
  <c r="I117" i="160"/>
  <c r="J117" i="160"/>
  <c r="I116" i="160"/>
  <c r="J116" i="160"/>
  <c r="K116" i="160" s="1"/>
  <c r="L116" i="160" s="1"/>
  <c r="I115" i="160"/>
  <c r="J115" i="160"/>
  <c r="K115" i="160"/>
  <c r="L115" i="160"/>
  <c r="I114" i="160"/>
  <c r="J114" i="160"/>
  <c r="I113" i="160"/>
  <c r="J113" i="160"/>
  <c r="K113" i="160" s="1"/>
  <c r="L113" i="160" s="1"/>
  <c r="I112" i="160"/>
  <c r="J112" i="160"/>
  <c r="I111" i="160"/>
  <c r="J111" i="160"/>
  <c r="K111" i="160"/>
  <c r="L111" i="160"/>
  <c r="I110" i="160"/>
  <c r="J110" i="160"/>
  <c r="I109" i="160"/>
  <c r="J109" i="160"/>
  <c r="I108" i="160"/>
  <c r="J108" i="160"/>
  <c r="K108" i="160" s="1"/>
  <c r="L108" i="160" s="1"/>
  <c r="I107" i="160"/>
  <c r="J107" i="160"/>
  <c r="K107" i="160"/>
  <c r="L107" i="160"/>
  <c r="I106" i="160"/>
  <c r="J106" i="160"/>
  <c r="I105" i="160"/>
  <c r="J105" i="160"/>
  <c r="K105" i="160" s="1"/>
  <c r="L105" i="160" s="1"/>
  <c r="I104" i="160"/>
  <c r="J104" i="160"/>
  <c r="I103" i="160"/>
  <c r="J103" i="160"/>
  <c r="K103" i="160"/>
  <c r="L103" i="160"/>
  <c r="I102" i="160"/>
  <c r="J102" i="160"/>
  <c r="I101" i="160"/>
  <c r="J101" i="160"/>
  <c r="I100" i="160"/>
  <c r="J100" i="160"/>
  <c r="K100" i="160" s="1"/>
  <c r="L100" i="160" s="1"/>
  <c r="I99" i="160"/>
  <c r="J99" i="160"/>
  <c r="K99" i="160"/>
  <c r="L99" i="160"/>
  <c r="I98" i="160"/>
  <c r="J98" i="160"/>
  <c r="I97" i="160"/>
  <c r="J97" i="160"/>
  <c r="K97" i="160" s="1"/>
  <c r="L97" i="160" s="1"/>
  <c r="I96" i="160"/>
  <c r="K96" i="160" s="1"/>
  <c r="L96" i="160" s="1"/>
  <c r="J96" i="160"/>
  <c r="I95" i="160"/>
  <c r="J95" i="160"/>
  <c r="K95" i="160"/>
  <c r="L95" i="160"/>
  <c r="I94" i="160"/>
  <c r="J94" i="160"/>
  <c r="I93" i="160"/>
  <c r="K93" i="160" s="1"/>
  <c r="L93" i="160" s="1"/>
  <c r="J93" i="160"/>
  <c r="I92" i="160"/>
  <c r="J92" i="160"/>
  <c r="K92" i="160" s="1"/>
  <c r="L92" i="160" s="1"/>
  <c r="I91" i="160"/>
  <c r="J91" i="160"/>
  <c r="K91" i="160"/>
  <c r="L91" i="160"/>
  <c r="I90" i="160"/>
  <c r="K90" i="160" s="1"/>
  <c r="L90" i="160" s="1"/>
  <c r="J90" i="160"/>
  <c r="I89" i="160"/>
  <c r="J89" i="160"/>
  <c r="K89" i="160" s="1"/>
  <c r="L89" i="160" s="1"/>
  <c r="I88" i="160"/>
  <c r="J88" i="160"/>
  <c r="I87" i="160"/>
  <c r="J87" i="160"/>
  <c r="K87" i="160"/>
  <c r="L87" i="160" s="1"/>
  <c r="I86" i="160"/>
  <c r="J86" i="160"/>
  <c r="I85" i="160"/>
  <c r="J85" i="160"/>
  <c r="I84" i="160"/>
  <c r="J84" i="160"/>
  <c r="K84" i="160" s="1"/>
  <c r="L84" i="160" s="1"/>
  <c r="I83" i="160"/>
  <c r="J83" i="160"/>
  <c r="K83" i="160"/>
  <c r="L83" i="160"/>
  <c r="I82" i="160"/>
  <c r="K82" i="160" s="1"/>
  <c r="L82" i="160" s="1"/>
  <c r="J82" i="160"/>
  <c r="I81" i="160"/>
  <c r="J81" i="160"/>
  <c r="K81" i="160" s="1"/>
  <c r="L81" i="160" s="1"/>
  <c r="I80" i="160"/>
  <c r="J80" i="160"/>
  <c r="I79" i="160"/>
  <c r="J79" i="160"/>
  <c r="K79" i="160"/>
  <c r="L79" i="160" s="1"/>
  <c r="I78" i="160"/>
  <c r="J78" i="160"/>
  <c r="I77" i="160"/>
  <c r="J77" i="160"/>
  <c r="I76" i="160"/>
  <c r="J76" i="160"/>
  <c r="K76" i="160" s="1"/>
  <c r="L76" i="160" s="1"/>
  <c r="I75" i="160"/>
  <c r="J75" i="160"/>
  <c r="K75" i="160"/>
  <c r="L75" i="160"/>
  <c r="I74" i="160"/>
  <c r="J74" i="160"/>
  <c r="I73" i="160"/>
  <c r="J73" i="160"/>
  <c r="K73" i="160" s="1"/>
  <c r="L73" i="160" s="1"/>
  <c r="I72" i="160"/>
  <c r="K72" i="160" s="1"/>
  <c r="L72" i="160" s="1"/>
  <c r="J72" i="160"/>
  <c r="I71" i="160"/>
  <c r="J71" i="160"/>
  <c r="K71" i="160"/>
  <c r="L71" i="160"/>
  <c r="I70" i="160"/>
  <c r="J70" i="160"/>
  <c r="I69" i="160"/>
  <c r="K69" i="160" s="1"/>
  <c r="L69" i="160" s="1"/>
  <c r="J69" i="160"/>
  <c r="I68" i="160"/>
  <c r="J68" i="160"/>
  <c r="K68" i="160" s="1"/>
  <c r="L68" i="160" s="1"/>
  <c r="I67" i="160"/>
  <c r="J67" i="160"/>
  <c r="K67" i="160"/>
  <c r="L67" i="160"/>
  <c r="I66" i="160"/>
  <c r="J66" i="160"/>
  <c r="I65" i="160"/>
  <c r="J65" i="160"/>
  <c r="K65" i="160" s="1"/>
  <c r="L65" i="160" s="1"/>
  <c r="I64" i="160"/>
  <c r="K64" i="160" s="1"/>
  <c r="L64" i="160" s="1"/>
  <c r="J64" i="160"/>
  <c r="I63" i="160"/>
  <c r="J63" i="160"/>
  <c r="K63" i="160"/>
  <c r="L63" i="160"/>
  <c r="I62" i="160"/>
  <c r="J62" i="160"/>
  <c r="I61" i="160"/>
  <c r="K61" i="160" s="1"/>
  <c r="L61" i="160" s="1"/>
  <c r="J61" i="160"/>
  <c r="I60" i="160"/>
  <c r="J60" i="160"/>
  <c r="K60" i="160" s="1"/>
  <c r="L60" i="160" s="1"/>
  <c r="I59" i="160"/>
  <c r="J59" i="160"/>
  <c r="K59" i="160"/>
  <c r="L59" i="160"/>
  <c r="I58" i="160"/>
  <c r="K58" i="160" s="1"/>
  <c r="L58" i="160" s="1"/>
  <c r="J58" i="160"/>
  <c r="I57" i="160"/>
  <c r="J57" i="160"/>
  <c r="K57" i="160" s="1"/>
  <c r="L57" i="160" s="1"/>
  <c r="I56" i="160"/>
  <c r="J56" i="160"/>
  <c r="I55" i="160"/>
  <c r="J55" i="160"/>
  <c r="K55" i="160"/>
  <c r="L55" i="160" s="1"/>
  <c r="I54" i="160"/>
  <c r="J54" i="160"/>
  <c r="I53" i="160"/>
  <c r="J53" i="160"/>
  <c r="I52" i="160"/>
  <c r="J52" i="160"/>
  <c r="K52" i="160" s="1"/>
  <c r="L52" i="160" s="1"/>
  <c r="I51" i="160"/>
  <c r="J51" i="160"/>
  <c r="K51" i="160"/>
  <c r="L51" i="160"/>
  <c r="I50" i="160"/>
  <c r="K50" i="160" s="1"/>
  <c r="L50" i="160" s="1"/>
  <c r="J50" i="160"/>
  <c r="I49" i="160"/>
  <c r="J49" i="160"/>
  <c r="K49" i="160" s="1"/>
  <c r="L49" i="160" s="1"/>
  <c r="I48" i="160"/>
  <c r="J48" i="160"/>
  <c r="I47" i="160"/>
  <c r="J47" i="160"/>
  <c r="K47" i="160"/>
  <c r="L47" i="160" s="1"/>
  <c r="I46" i="160"/>
  <c r="J46" i="160"/>
  <c r="K46" i="160" s="1"/>
  <c r="L46" i="160" s="1"/>
  <c r="I25" i="160"/>
  <c r="K25" i="160" s="1"/>
  <c r="L25" i="160" s="1"/>
  <c r="J25" i="160"/>
  <c r="I24" i="160"/>
  <c r="K24" i="160" s="1"/>
  <c r="L24" i="160" s="1"/>
  <c r="J24" i="160"/>
  <c r="I23" i="160"/>
  <c r="J23" i="160"/>
  <c r="K23" i="160"/>
  <c r="L23" i="160"/>
  <c r="I22" i="160"/>
  <c r="K22" i="160" s="1"/>
  <c r="L22" i="160" s="1"/>
  <c r="J22" i="160"/>
  <c r="I21" i="160"/>
  <c r="K21" i="160" s="1"/>
  <c r="L21" i="160" s="1"/>
  <c r="J21" i="160"/>
  <c r="I20" i="160"/>
  <c r="J20" i="160"/>
  <c r="I19" i="160"/>
  <c r="J19" i="160"/>
  <c r="K19" i="160"/>
  <c r="L19" i="160" s="1"/>
  <c r="I18" i="160"/>
  <c r="J18" i="160"/>
  <c r="K18" i="160" s="1"/>
  <c r="L18" i="160" s="1"/>
  <c r="I17" i="160"/>
  <c r="K17" i="160" s="1"/>
  <c r="L17" i="160" s="1"/>
  <c r="J17" i="160"/>
  <c r="I16" i="160"/>
  <c r="K16" i="160" s="1"/>
  <c r="L16" i="160" s="1"/>
  <c r="J16" i="160"/>
  <c r="I15" i="160"/>
  <c r="J15" i="160"/>
  <c r="K15" i="160"/>
  <c r="L15" i="160"/>
  <c r="I14" i="160"/>
  <c r="K14" i="160" s="1"/>
  <c r="L14" i="160" s="1"/>
  <c r="J14" i="160"/>
  <c r="I13" i="160"/>
  <c r="K13" i="160" s="1"/>
  <c r="L13" i="160" s="1"/>
  <c r="J13" i="160"/>
  <c r="I12" i="160"/>
  <c r="J12" i="160"/>
  <c r="I11" i="160"/>
  <c r="J11" i="160"/>
  <c r="K11" i="160"/>
  <c r="L11" i="160" s="1"/>
  <c r="I10" i="160"/>
  <c r="K10" i="160" s="1"/>
  <c r="L10" i="160" s="1"/>
  <c r="J10" i="160"/>
  <c r="I9" i="160"/>
  <c r="K9" i="160" s="1"/>
  <c r="L9" i="160" s="1"/>
  <c r="J9" i="160"/>
  <c r="I8" i="160"/>
  <c r="K8" i="160" s="1"/>
  <c r="L8" i="160" s="1"/>
  <c r="J8" i="160"/>
  <c r="I7" i="160"/>
  <c r="J7" i="160"/>
  <c r="K7" i="160"/>
  <c r="L7" i="160"/>
  <c r="I6" i="160"/>
  <c r="K6" i="160" s="1"/>
  <c r="L6" i="160" s="1"/>
  <c r="J6" i="160"/>
  <c r="I5" i="160"/>
  <c r="K5" i="160" s="1"/>
  <c r="L5" i="160" s="1"/>
  <c r="J5" i="160"/>
  <c r="I4" i="160"/>
  <c r="J4" i="160"/>
  <c r="K4" i="160" s="1"/>
  <c r="L4" i="160" s="1"/>
  <c r="I3" i="160"/>
  <c r="K3" i="160" s="1"/>
  <c r="L3" i="160" s="1"/>
  <c r="J3" i="160"/>
  <c r="I2" i="160"/>
  <c r="J2" i="160"/>
  <c r="K2" i="160"/>
  <c r="L2" i="160"/>
  <c r="I152" i="159"/>
  <c r="K152" i="159" s="1"/>
  <c r="L152" i="159" s="1"/>
  <c r="J152" i="159"/>
  <c r="I26" i="159"/>
  <c r="J26" i="159"/>
  <c r="K26" i="159"/>
  <c r="L26" i="159" s="1"/>
  <c r="V64" i="159" s="1"/>
  <c r="I27" i="159"/>
  <c r="K27" i="159" s="1"/>
  <c r="L27" i="159" s="1"/>
  <c r="J27" i="159"/>
  <c r="I28" i="159"/>
  <c r="K28" i="159" s="1"/>
  <c r="L28" i="159" s="1"/>
  <c r="V66" i="159" s="1"/>
  <c r="J28" i="159"/>
  <c r="I29" i="159"/>
  <c r="J29" i="159"/>
  <c r="K29" i="159"/>
  <c r="L29" i="159"/>
  <c r="I30" i="159"/>
  <c r="K30" i="159" s="1"/>
  <c r="L30" i="159" s="1"/>
  <c r="V68" i="159" s="1"/>
  <c r="J30" i="159"/>
  <c r="I31" i="159"/>
  <c r="J31" i="159"/>
  <c r="K31" i="159"/>
  <c r="L31" i="159" s="1"/>
  <c r="I32" i="159"/>
  <c r="J32" i="159"/>
  <c r="K32" i="159"/>
  <c r="L32" i="159"/>
  <c r="V70" i="159"/>
  <c r="I33" i="159"/>
  <c r="K33" i="159" s="1"/>
  <c r="L33" i="159" s="1"/>
  <c r="V71" i="159" s="1"/>
  <c r="J33" i="159"/>
  <c r="I34" i="159"/>
  <c r="J34" i="159"/>
  <c r="K34" i="159"/>
  <c r="L34" i="159" s="1"/>
  <c r="I35" i="159"/>
  <c r="K35" i="159" s="1"/>
  <c r="L35" i="159" s="1"/>
  <c r="J35" i="159"/>
  <c r="V73" i="159"/>
  <c r="I36" i="159"/>
  <c r="J36" i="159"/>
  <c r="I37" i="159"/>
  <c r="J37" i="159"/>
  <c r="K37" i="159"/>
  <c r="L37" i="159" s="1"/>
  <c r="V75" i="159" s="1"/>
  <c r="I38" i="159"/>
  <c r="K38" i="159" s="1"/>
  <c r="L38" i="159" s="1"/>
  <c r="J38" i="159"/>
  <c r="I39" i="159"/>
  <c r="J39" i="159"/>
  <c r="K39" i="159"/>
  <c r="L39" i="159" s="1"/>
  <c r="I40" i="159"/>
  <c r="J40" i="159"/>
  <c r="K40" i="159"/>
  <c r="L40" i="159" s="1"/>
  <c r="V78" i="159" s="1"/>
  <c r="I41" i="159"/>
  <c r="K41" i="159" s="1"/>
  <c r="L41" i="159" s="1"/>
  <c r="J41" i="159"/>
  <c r="I42" i="159"/>
  <c r="J42" i="159"/>
  <c r="I43" i="159"/>
  <c r="K43" i="159" s="1"/>
  <c r="J43" i="159"/>
  <c r="L43" i="159"/>
  <c r="V81" i="159"/>
  <c r="I44" i="159"/>
  <c r="K44" i="159" s="1"/>
  <c r="L44" i="159" s="1"/>
  <c r="J44" i="159"/>
  <c r="I45" i="159"/>
  <c r="J45" i="159"/>
  <c r="K45" i="159"/>
  <c r="L45" i="159" s="1"/>
  <c r="V83" i="159" s="1"/>
  <c r="I131" i="159"/>
  <c r="K131" i="159" s="1"/>
  <c r="L131" i="159" s="1"/>
  <c r="J131" i="159"/>
  <c r="I132" i="159"/>
  <c r="J132" i="159"/>
  <c r="K132" i="159"/>
  <c r="L132" i="159" s="1"/>
  <c r="I133" i="159"/>
  <c r="J133" i="159"/>
  <c r="K133" i="159"/>
  <c r="L133" i="159"/>
  <c r="V86" i="159" s="1"/>
  <c r="I134" i="159"/>
  <c r="J134" i="159"/>
  <c r="I135" i="159"/>
  <c r="J135" i="159"/>
  <c r="K135" i="159"/>
  <c r="L135" i="159" s="1"/>
  <c r="I136" i="159"/>
  <c r="K136" i="159" s="1"/>
  <c r="J136" i="159"/>
  <c r="L136" i="159"/>
  <c r="I137" i="159"/>
  <c r="J137" i="159"/>
  <c r="I138" i="159"/>
  <c r="J138" i="159"/>
  <c r="K138" i="159" s="1"/>
  <c r="L138" i="159"/>
  <c r="V91" i="159" s="1"/>
  <c r="I139" i="159"/>
  <c r="K139" i="159" s="1"/>
  <c r="L139" i="159" s="1"/>
  <c r="V92" i="159" s="1"/>
  <c r="J139" i="159"/>
  <c r="I140" i="159"/>
  <c r="K140" i="159" s="1"/>
  <c r="L140" i="159" s="1"/>
  <c r="J140" i="159"/>
  <c r="I141" i="159"/>
  <c r="J141" i="159"/>
  <c r="K141" i="159"/>
  <c r="L141" i="159" s="1"/>
  <c r="V94" i="159" s="1"/>
  <c r="I142" i="159"/>
  <c r="K142" i="159" s="1"/>
  <c r="L142" i="159" s="1"/>
  <c r="V95" i="159" s="1"/>
  <c r="J142" i="159"/>
  <c r="I143" i="159"/>
  <c r="J143" i="159"/>
  <c r="K143" i="159" s="1"/>
  <c r="L143" i="159" s="1"/>
  <c r="I144" i="159"/>
  <c r="J144" i="159"/>
  <c r="K144" i="159" s="1"/>
  <c r="L144" i="159" s="1"/>
  <c r="V97" i="159" s="1"/>
  <c r="I145" i="159"/>
  <c r="K145" i="159" s="1"/>
  <c r="L145" i="159" s="1"/>
  <c r="J145" i="159"/>
  <c r="I146" i="159"/>
  <c r="J146" i="159"/>
  <c r="K146" i="159" s="1"/>
  <c r="L146" i="159" s="1"/>
  <c r="V99" i="159"/>
  <c r="I147" i="159"/>
  <c r="K147" i="159" s="1"/>
  <c r="L147" i="159" s="1"/>
  <c r="J147" i="159"/>
  <c r="V100" i="159"/>
  <c r="I148" i="159"/>
  <c r="J148" i="159"/>
  <c r="K148" i="159" s="1"/>
  <c r="L148" i="159" s="1"/>
  <c r="I149" i="159"/>
  <c r="J149" i="159"/>
  <c r="K149" i="159"/>
  <c r="L149" i="159"/>
  <c r="I150" i="159"/>
  <c r="K150" i="159" s="1"/>
  <c r="L150" i="159" s="1"/>
  <c r="J150" i="159"/>
  <c r="I151" i="159"/>
  <c r="J151" i="159"/>
  <c r="K151" i="159" s="1"/>
  <c r="L151" i="159" s="1"/>
  <c r="I130" i="159"/>
  <c r="K130" i="159" s="1"/>
  <c r="L130" i="159" s="1"/>
  <c r="J130" i="159"/>
  <c r="I129" i="159"/>
  <c r="J129" i="159"/>
  <c r="K129" i="159"/>
  <c r="L129" i="159" s="1"/>
  <c r="I128" i="159"/>
  <c r="J128" i="159"/>
  <c r="K128" i="159" s="1"/>
  <c r="L128" i="159" s="1"/>
  <c r="I127" i="159"/>
  <c r="K127" i="159" s="1"/>
  <c r="L127" i="159" s="1"/>
  <c r="J127" i="159"/>
  <c r="I126" i="159"/>
  <c r="J126" i="159"/>
  <c r="I125" i="159"/>
  <c r="K125" i="159" s="1"/>
  <c r="L125" i="159" s="1"/>
  <c r="J125" i="159"/>
  <c r="I124" i="159"/>
  <c r="J124" i="159"/>
  <c r="K124" i="159"/>
  <c r="L124" i="159"/>
  <c r="I123" i="159"/>
  <c r="K123" i="159" s="1"/>
  <c r="J123" i="159"/>
  <c r="L123" i="159"/>
  <c r="I122" i="159"/>
  <c r="J122" i="159"/>
  <c r="I121" i="159"/>
  <c r="J121" i="159"/>
  <c r="K121" i="159" s="1"/>
  <c r="L121" i="159" s="1"/>
  <c r="I120" i="159"/>
  <c r="J120" i="159"/>
  <c r="K120" i="159"/>
  <c r="L120" i="159" s="1"/>
  <c r="I119" i="159"/>
  <c r="K119" i="159" s="1"/>
  <c r="J119" i="159"/>
  <c r="L119" i="159"/>
  <c r="I118" i="159"/>
  <c r="K118" i="159" s="1"/>
  <c r="L118" i="159" s="1"/>
  <c r="J118" i="159"/>
  <c r="I117" i="159"/>
  <c r="J117" i="159"/>
  <c r="K117" i="159"/>
  <c r="L117" i="159" s="1"/>
  <c r="I116" i="159"/>
  <c r="J116" i="159"/>
  <c r="K116" i="159" s="1"/>
  <c r="L116" i="159" s="1"/>
  <c r="I115" i="159"/>
  <c r="K115" i="159" s="1"/>
  <c r="L115" i="159" s="1"/>
  <c r="J115" i="159"/>
  <c r="I114" i="159"/>
  <c r="K114" i="159" s="1"/>
  <c r="L114" i="159" s="1"/>
  <c r="J114" i="159"/>
  <c r="I113" i="159"/>
  <c r="J113" i="159"/>
  <c r="K113" i="159"/>
  <c r="L113" i="159" s="1"/>
  <c r="I112" i="159"/>
  <c r="J112" i="159"/>
  <c r="K112" i="159" s="1"/>
  <c r="L112" i="159" s="1"/>
  <c r="I111" i="159"/>
  <c r="K111" i="159" s="1"/>
  <c r="L111" i="159" s="1"/>
  <c r="J111" i="159"/>
  <c r="I110" i="159"/>
  <c r="J110" i="159"/>
  <c r="I109" i="159"/>
  <c r="J109" i="159"/>
  <c r="I108" i="159"/>
  <c r="J108" i="159"/>
  <c r="K108" i="159"/>
  <c r="L108" i="159"/>
  <c r="I107" i="159"/>
  <c r="K107" i="159" s="1"/>
  <c r="J107" i="159"/>
  <c r="L107" i="159"/>
  <c r="I106" i="159"/>
  <c r="J106" i="159"/>
  <c r="I105" i="159"/>
  <c r="J105" i="159"/>
  <c r="K105" i="159" s="1"/>
  <c r="L105" i="159" s="1"/>
  <c r="I104" i="159"/>
  <c r="J104" i="159"/>
  <c r="K104" i="159"/>
  <c r="L104" i="159" s="1"/>
  <c r="I103" i="159"/>
  <c r="K103" i="159" s="1"/>
  <c r="J103" i="159"/>
  <c r="L103" i="159"/>
  <c r="I102" i="159"/>
  <c r="K102" i="159" s="1"/>
  <c r="L102" i="159" s="1"/>
  <c r="J102" i="159"/>
  <c r="I101" i="159"/>
  <c r="J101" i="159"/>
  <c r="K101" i="159"/>
  <c r="L101" i="159"/>
  <c r="I100" i="159"/>
  <c r="J100" i="159"/>
  <c r="K100" i="159" s="1"/>
  <c r="L100" i="159" s="1"/>
  <c r="I99" i="159"/>
  <c r="K99" i="159" s="1"/>
  <c r="L99" i="159" s="1"/>
  <c r="J99" i="159"/>
  <c r="I98" i="159"/>
  <c r="K98" i="159" s="1"/>
  <c r="L98" i="159" s="1"/>
  <c r="J98" i="159"/>
  <c r="I97" i="159"/>
  <c r="K97" i="159" s="1"/>
  <c r="L97" i="159" s="1"/>
  <c r="J97" i="159"/>
  <c r="I96" i="159"/>
  <c r="J96" i="159"/>
  <c r="K96" i="159" s="1"/>
  <c r="L96" i="159" s="1"/>
  <c r="I95" i="159"/>
  <c r="K95" i="159" s="1"/>
  <c r="L95" i="159" s="1"/>
  <c r="J95" i="159"/>
  <c r="I94" i="159"/>
  <c r="J94" i="159"/>
  <c r="I93" i="159"/>
  <c r="K93" i="159" s="1"/>
  <c r="J93" i="159"/>
  <c r="L93" i="159"/>
  <c r="I92" i="159"/>
  <c r="J92" i="159"/>
  <c r="K92" i="159"/>
  <c r="L92" i="159" s="1"/>
  <c r="I91" i="159"/>
  <c r="K91" i="159" s="1"/>
  <c r="J91" i="159"/>
  <c r="L91" i="159"/>
  <c r="I90" i="159"/>
  <c r="K90" i="159" s="1"/>
  <c r="L90" i="159" s="1"/>
  <c r="J90" i="159"/>
  <c r="I89" i="159"/>
  <c r="J89" i="159"/>
  <c r="K89" i="159" s="1"/>
  <c r="L89" i="159" s="1"/>
  <c r="I88" i="159"/>
  <c r="J88" i="159"/>
  <c r="K88" i="159"/>
  <c r="L88" i="159" s="1"/>
  <c r="I87" i="159"/>
  <c r="K87" i="159" s="1"/>
  <c r="J87" i="159"/>
  <c r="L87" i="159"/>
  <c r="I86" i="159"/>
  <c r="K86" i="159" s="1"/>
  <c r="L86" i="159" s="1"/>
  <c r="J86" i="159"/>
  <c r="I85" i="159"/>
  <c r="J85" i="159"/>
  <c r="K85" i="159"/>
  <c r="L85" i="159"/>
  <c r="I84" i="159"/>
  <c r="J84" i="159"/>
  <c r="K84" i="159" s="1"/>
  <c r="L84" i="159" s="1"/>
  <c r="I83" i="159"/>
  <c r="K83" i="159" s="1"/>
  <c r="J83" i="159"/>
  <c r="L83" i="159"/>
  <c r="I82" i="159"/>
  <c r="K82" i="159" s="1"/>
  <c r="L82" i="159" s="1"/>
  <c r="J82" i="159"/>
  <c r="I81" i="159"/>
  <c r="K81" i="159" s="1"/>
  <c r="L81" i="159" s="1"/>
  <c r="J81" i="159"/>
  <c r="I80" i="159"/>
  <c r="J80" i="159"/>
  <c r="K80" i="159" s="1"/>
  <c r="L80" i="159" s="1"/>
  <c r="I79" i="159"/>
  <c r="K79" i="159" s="1"/>
  <c r="L79" i="159" s="1"/>
  <c r="J79" i="159"/>
  <c r="I78" i="159"/>
  <c r="J78" i="159"/>
  <c r="I77" i="159"/>
  <c r="K77" i="159" s="1"/>
  <c r="L77" i="159" s="1"/>
  <c r="J77" i="159"/>
  <c r="I76" i="159"/>
  <c r="J76" i="159"/>
  <c r="K76" i="159"/>
  <c r="L76" i="159"/>
  <c r="I75" i="159"/>
  <c r="K75" i="159" s="1"/>
  <c r="J75" i="159"/>
  <c r="L75" i="159"/>
  <c r="I74" i="159"/>
  <c r="J74" i="159"/>
  <c r="I73" i="159"/>
  <c r="J73" i="159"/>
  <c r="K73" i="159" s="1"/>
  <c r="L73" i="159" s="1"/>
  <c r="I72" i="159"/>
  <c r="J72" i="159"/>
  <c r="K72" i="159" s="1"/>
  <c r="L72" i="159" s="1"/>
  <c r="I71" i="159"/>
  <c r="K71" i="159" s="1"/>
  <c r="J71" i="159"/>
  <c r="L71" i="159"/>
  <c r="I70" i="159"/>
  <c r="K70" i="159" s="1"/>
  <c r="L70" i="159" s="1"/>
  <c r="J70" i="159"/>
  <c r="I69" i="159"/>
  <c r="J69" i="159"/>
  <c r="K69" i="159"/>
  <c r="L69" i="159"/>
  <c r="I68" i="159"/>
  <c r="J68" i="159"/>
  <c r="K68" i="159" s="1"/>
  <c r="L68" i="159"/>
  <c r="I67" i="159"/>
  <c r="K67" i="159" s="1"/>
  <c r="J67" i="159"/>
  <c r="L67" i="159"/>
  <c r="I66" i="159"/>
  <c r="K66" i="159" s="1"/>
  <c r="L66" i="159" s="1"/>
  <c r="J66" i="159"/>
  <c r="I65" i="159"/>
  <c r="K65" i="159" s="1"/>
  <c r="L65" i="159" s="1"/>
  <c r="J65" i="159"/>
  <c r="I64" i="159"/>
  <c r="J64" i="159"/>
  <c r="K64" i="159"/>
  <c r="L64" i="159" s="1"/>
  <c r="I63" i="159"/>
  <c r="K63" i="159" s="1"/>
  <c r="J63" i="159"/>
  <c r="L63" i="159"/>
  <c r="I62" i="159"/>
  <c r="J62" i="159"/>
  <c r="K62" i="159"/>
  <c r="L62" i="159" s="1"/>
  <c r="I61" i="159"/>
  <c r="K61" i="159" s="1"/>
  <c r="J61" i="159"/>
  <c r="L61" i="159"/>
  <c r="I60" i="159"/>
  <c r="J60" i="159"/>
  <c r="K60" i="159" s="1"/>
  <c r="L60" i="159" s="1"/>
  <c r="I59" i="159"/>
  <c r="K59" i="159" s="1"/>
  <c r="L59" i="159" s="1"/>
  <c r="J59" i="159"/>
  <c r="I58" i="159"/>
  <c r="K58" i="159" s="1"/>
  <c r="L58" i="159" s="1"/>
  <c r="J58" i="159"/>
  <c r="I57" i="159"/>
  <c r="J57" i="159"/>
  <c r="K57" i="159" s="1"/>
  <c r="L57" i="159" s="1"/>
  <c r="I56" i="159"/>
  <c r="J56" i="159"/>
  <c r="K56" i="159"/>
  <c r="L56" i="159" s="1"/>
  <c r="I55" i="159"/>
  <c r="K55" i="159" s="1"/>
  <c r="J55" i="159"/>
  <c r="L55" i="159"/>
  <c r="I54" i="159"/>
  <c r="K54" i="159" s="1"/>
  <c r="L54" i="159" s="1"/>
  <c r="J54" i="159"/>
  <c r="I53" i="159"/>
  <c r="K53" i="159" s="1"/>
  <c r="L53" i="159" s="1"/>
  <c r="J53" i="159"/>
  <c r="I52" i="159"/>
  <c r="J52" i="159"/>
  <c r="K52" i="159" s="1"/>
  <c r="L52" i="159" s="1"/>
  <c r="I51" i="159"/>
  <c r="K51" i="159" s="1"/>
  <c r="J51" i="159"/>
  <c r="L51" i="159"/>
  <c r="I50" i="159"/>
  <c r="K50" i="159" s="1"/>
  <c r="L50" i="159" s="1"/>
  <c r="J50" i="159"/>
  <c r="I49" i="159"/>
  <c r="J49" i="159"/>
  <c r="I48" i="159"/>
  <c r="J48" i="159"/>
  <c r="I47" i="159"/>
  <c r="J47" i="159"/>
  <c r="K47" i="159"/>
  <c r="L47" i="159" s="1"/>
  <c r="I46" i="159"/>
  <c r="J46" i="159"/>
  <c r="K46" i="159" s="1"/>
  <c r="L46" i="159" s="1"/>
  <c r="I25" i="159"/>
  <c r="K25" i="159" s="1"/>
  <c r="L25" i="159" s="1"/>
  <c r="J25" i="159"/>
  <c r="I24" i="159"/>
  <c r="K24" i="159" s="1"/>
  <c r="J24" i="159"/>
  <c r="L24" i="159"/>
  <c r="I23" i="159"/>
  <c r="J23" i="159"/>
  <c r="K23" i="159"/>
  <c r="L23" i="159"/>
  <c r="I22" i="159"/>
  <c r="J22" i="159"/>
  <c r="K22" i="159" s="1"/>
  <c r="L22" i="159" s="1"/>
  <c r="I21" i="159"/>
  <c r="J21" i="159"/>
  <c r="I20" i="159"/>
  <c r="J20" i="159"/>
  <c r="I19" i="159"/>
  <c r="J19" i="159"/>
  <c r="K19" i="159"/>
  <c r="L19" i="159" s="1"/>
  <c r="I18" i="159"/>
  <c r="J18" i="159"/>
  <c r="K18" i="159" s="1"/>
  <c r="L18" i="159" s="1"/>
  <c r="I17" i="159"/>
  <c r="K17" i="159" s="1"/>
  <c r="J17" i="159"/>
  <c r="L17" i="159"/>
  <c r="I16" i="159"/>
  <c r="J16" i="159"/>
  <c r="K16" i="159" s="1"/>
  <c r="L16" i="159" s="1"/>
  <c r="I15" i="159"/>
  <c r="J15" i="159"/>
  <c r="K15" i="159"/>
  <c r="L15" i="159" s="1"/>
  <c r="I14" i="159"/>
  <c r="J14" i="159"/>
  <c r="K14" i="159" s="1"/>
  <c r="L14" i="159" s="1"/>
  <c r="I13" i="159"/>
  <c r="K13" i="159" s="1"/>
  <c r="L13" i="159" s="1"/>
  <c r="J13" i="159"/>
  <c r="I12" i="159"/>
  <c r="J12" i="159"/>
  <c r="K12" i="159" s="1"/>
  <c r="L12" i="159" s="1"/>
  <c r="I11" i="159"/>
  <c r="J11" i="159"/>
  <c r="K11" i="159"/>
  <c r="L11" i="159" s="1"/>
  <c r="I10" i="159"/>
  <c r="J10" i="159"/>
  <c r="K10" i="159" s="1"/>
  <c r="L10" i="159" s="1"/>
  <c r="I9" i="159"/>
  <c r="J9" i="159"/>
  <c r="I8" i="159"/>
  <c r="K8" i="159" s="1"/>
  <c r="L8" i="159" s="1"/>
  <c r="J8" i="159"/>
  <c r="I7" i="159"/>
  <c r="K7" i="159" s="1"/>
  <c r="L7" i="159" s="1"/>
  <c r="J7" i="159"/>
  <c r="I6" i="159"/>
  <c r="J6" i="159"/>
  <c r="K6" i="159"/>
  <c r="L6" i="159" s="1"/>
  <c r="I5" i="159"/>
  <c r="J5" i="159"/>
  <c r="K5" i="159"/>
  <c r="L5" i="159" s="1"/>
  <c r="I4" i="159"/>
  <c r="J4" i="159"/>
  <c r="K4" i="159" s="1"/>
  <c r="L4" i="159"/>
  <c r="I3" i="159"/>
  <c r="J3" i="159"/>
  <c r="K3" i="159"/>
  <c r="L3" i="159" s="1"/>
  <c r="I2" i="159"/>
  <c r="J2" i="159"/>
  <c r="K2" i="159" s="1"/>
  <c r="L2" i="159" s="1"/>
  <c r="I152" i="158"/>
  <c r="J152" i="158"/>
  <c r="K152" i="158"/>
  <c r="L152" i="158" s="1"/>
  <c r="I26" i="158"/>
  <c r="J26" i="158"/>
  <c r="K26" i="158" s="1"/>
  <c r="L26" i="158" s="1"/>
  <c r="I27" i="158"/>
  <c r="J27" i="158"/>
  <c r="K27" i="158" s="1"/>
  <c r="L27" i="158" s="1"/>
  <c r="I28" i="158"/>
  <c r="J28" i="158"/>
  <c r="K28" i="158"/>
  <c r="L28" i="158" s="1"/>
  <c r="V66" i="158" s="1"/>
  <c r="I29" i="158"/>
  <c r="K29" i="158" s="1"/>
  <c r="L29" i="158" s="1"/>
  <c r="V67" i="158" s="1"/>
  <c r="J29" i="158"/>
  <c r="I30" i="158"/>
  <c r="K30" i="158" s="1"/>
  <c r="L30" i="158" s="1"/>
  <c r="V68" i="158" s="1"/>
  <c r="J30" i="158"/>
  <c r="I31" i="158"/>
  <c r="J31" i="158"/>
  <c r="K31" i="158"/>
  <c r="L31" i="158"/>
  <c r="I32" i="158"/>
  <c r="J32" i="158"/>
  <c r="I33" i="158"/>
  <c r="K33" i="158" s="1"/>
  <c r="J33" i="158"/>
  <c r="L33" i="158"/>
  <c r="V71" i="158"/>
  <c r="I34" i="158"/>
  <c r="J34" i="158"/>
  <c r="K34" i="158" s="1"/>
  <c r="L34" i="158" s="1"/>
  <c r="V72" i="158" s="1"/>
  <c r="I35" i="158"/>
  <c r="J35" i="158"/>
  <c r="K35" i="158"/>
  <c r="L35" i="158" s="1"/>
  <c r="V73" i="158" s="1"/>
  <c r="I36" i="158"/>
  <c r="K36" i="158" s="1"/>
  <c r="L36" i="158" s="1"/>
  <c r="J36" i="158"/>
  <c r="I37" i="158"/>
  <c r="J37" i="158"/>
  <c r="K37" i="158"/>
  <c r="L37" i="158" s="1"/>
  <c r="V75" i="158"/>
  <c r="I38" i="158"/>
  <c r="J38" i="158"/>
  <c r="K38" i="158"/>
  <c r="L38" i="158" s="1"/>
  <c r="I39" i="158"/>
  <c r="K39" i="158" s="1"/>
  <c r="J39" i="158"/>
  <c r="L39" i="158"/>
  <c r="I40" i="158"/>
  <c r="J40" i="158"/>
  <c r="I41" i="158"/>
  <c r="J41" i="158"/>
  <c r="I42" i="158"/>
  <c r="J42" i="158"/>
  <c r="K42" i="158" s="1"/>
  <c r="L42" i="158" s="1"/>
  <c r="V80" i="158" s="1"/>
  <c r="I43" i="158"/>
  <c r="J43" i="158"/>
  <c r="K43" i="158"/>
  <c r="L43" i="158" s="1"/>
  <c r="I44" i="158"/>
  <c r="K44" i="158" s="1"/>
  <c r="L44" i="158" s="1"/>
  <c r="J44" i="158"/>
  <c r="I45" i="158"/>
  <c r="J45" i="158"/>
  <c r="K45" i="158"/>
  <c r="L45" i="158" s="1"/>
  <c r="I131" i="158"/>
  <c r="J131" i="158"/>
  <c r="K131" i="158"/>
  <c r="L131" i="158"/>
  <c r="V84" i="158" s="1"/>
  <c r="I132" i="158"/>
  <c r="J132" i="158"/>
  <c r="I133" i="158"/>
  <c r="K133" i="158" s="1"/>
  <c r="J133" i="158"/>
  <c r="L133" i="158"/>
  <c r="V86" i="158"/>
  <c r="I134" i="158"/>
  <c r="J134" i="158"/>
  <c r="I135" i="158"/>
  <c r="J135" i="158"/>
  <c r="K135" i="158"/>
  <c r="L135" i="158"/>
  <c r="I136" i="158"/>
  <c r="J136" i="158"/>
  <c r="K136" i="158"/>
  <c r="L136" i="158" s="1"/>
  <c r="V89" i="158" s="1"/>
  <c r="I137" i="158"/>
  <c r="J137" i="158"/>
  <c r="K137" i="158" s="1"/>
  <c r="L137" i="158" s="1"/>
  <c r="I138" i="158"/>
  <c r="K138" i="158" s="1"/>
  <c r="L138" i="158" s="1"/>
  <c r="V91" i="158" s="1"/>
  <c r="J138" i="158"/>
  <c r="I139" i="158"/>
  <c r="K139" i="158" s="1"/>
  <c r="L139" i="158" s="1"/>
  <c r="J139" i="158"/>
  <c r="I140" i="158"/>
  <c r="J140" i="158"/>
  <c r="K140" i="158" s="1"/>
  <c r="L140" i="158" s="1"/>
  <c r="V93" i="158" s="1"/>
  <c r="I141" i="158"/>
  <c r="K141" i="158" s="1"/>
  <c r="L141" i="158" s="1"/>
  <c r="J141" i="158"/>
  <c r="I142" i="158"/>
  <c r="J142" i="158"/>
  <c r="I143" i="158"/>
  <c r="J143" i="158"/>
  <c r="K143" i="158" s="1"/>
  <c r="L143" i="158" s="1"/>
  <c r="I144" i="158"/>
  <c r="J144" i="158"/>
  <c r="K144" i="158" s="1"/>
  <c r="L144" i="158" s="1"/>
  <c r="I145" i="158"/>
  <c r="J145" i="158"/>
  <c r="K145" i="158"/>
  <c r="L145" i="158" s="1"/>
  <c r="I146" i="158"/>
  <c r="K146" i="158" s="1"/>
  <c r="L146" i="158" s="1"/>
  <c r="J146" i="158"/>
  <c r="I147" i="158"/>
  <c r="K147" i="158" s="1"/>
  <c r="L147" i="158" s="1"/>
  <c r="J147" i="158"/>
  <c r="I148" i="158"/>
  <c r="J148" i="158"/>
  <c r="K148" i="158"/>
  <c r="L148" i="158" s="1"/>
  <c r="I149" i="158"/>
  <c r="J149" i="158"/>
  <c r="I150" i="158"/>
  <c r="K150" i="158" s="1"/>
  <c r="J150" i="158"/>
  <c r="L150" i="158"/>
  <c r="V103" i="158" s="1"/>
  <c r="I151" i="158"/>
  <c r="J151" i="158"/>
  <c r="K151" i="158" s="1"/>
  <c r="L151" i="158" s="1"/>
  <c r="I130" i="158"/>
  <c r="J130" i="158"/>
  <c r="I129" i="158"/>
  <c r="K129" i="158" s="1"/>
  <c r="L129" i="158" s="1"/>
  <c r="J129" i="158"/>
  <c r="I128" i="158"/>
  <c r="K128" i="158" s="1"/>
  <c r="J128" i="158"/>
  <c r="L128" i="158"/>
  <c r="I127" i="158"/>
  <c r="J127" i="158"/>
  <c r="K127" i="158"/>
  <c r="L127" i="158" s="1"/>
  <c r="I126" i="158"/>
  <c r="K126" i="158" s="1"/>
  <c r="L126" i="158" s="1"/>
  <c r="J126" i="158"/>
  <c r="I125" i="158"/>
  <c r="J125" i="158"/>
  <c r="K125" i="158" s="1"/>
  <c r="L125" i="158" s="1"/>
  <c r="I124" i="158"/>
  <c r="J124" i="158"/>
  <c r="K124" i="158"/>
  <c r="L124" i="158" s="1"/>
  <c r="I123" i="158"/>
  <c r="J123" i="158"/>
  <c r="K123" i="158" s="1"/>
  <c r="L123" i="158" s="1"/>
  <c r="I122" i="158"/>
  <c r="J122" i="158"/>
  <c r="I121" i="158"/>
  <c r="K121" i="158" s="1"/>
  <c r="L121" i="158" s="1"/>
  <c r="J121" i="158"/>
  <c r="I120" i="158"/>
  <c r="K120" i="158" s="1"/>
  <c r="L120" i="158" s="1"/>
  <c r="J120" i="158"/>
  <c r="I119" i="158"/>
  <c r="J119" i="158"/>
  <c r="K119" i="158"/>
  <c r="L119" i="158" s="1"/>
  <c r="I118" i="158"/>
  <c r="K118" i="158" s="1"/>
  <c r="L118" i="158" s="1"/>
  <c r="J118" i="158"/>
  <c r="I117" i="158"/>
  <c r="J117" i="158"/>
  <c r="K117" i="158"/>
  <c r="L117" i="158" s="1"/>
  <c r="I116" i="158"/>
  <c r="J116" i="158"/>
  <c r="K116" i="158"/>
  <c r="L116" i="158" s="1"/>
  <c r="I115" i="158"/>
  <c r="J115" i="158"/>
  <c r="K115" i="158" s="1"/>
  <c r="L115" i="158" s="1"/>
  <c r="I114" i="158"/>
  <c r="J114" i="158"/>
  <c r="I113" i="158"/>
  <c r="K113" i="158" s="1"/>
  <c r="L113" i="158" s="1"/>
  <c r="J113" i="158"/>
  <c r="I112" i="158"/>
  <c r="K112" i="158" s="1"/>
  <c r="J112" i="158"/>
  <c r="L112" i="158"/>
  <c r="I111" i="158"/>
  <c r="J111" i="158"/>
  <c r="K111" i="158"/>
  <c r="L111" i="158" s="1"/>
  <c r="I110" i="158"/>
  <c r="K110" i="158" s="1"/>
  <c r="L110" i="158" s="1"/>
  <c r="J110" i="158"/>
  <c r="I109" i="158"/>
  <c r="J109" i="158"/>
  <c r="K109" i="158" s="1"/>
  <c r="L109" i="158" s="1"/>
  <c r="I108" i="158"/>
  <c r="J108" i="158"/>
  <c r="K108" i="158"/>
  <c r="L108" i="158" s="1"/>
  <c r="I107" i="158"/>
  <c r="J107" i="158"/>
  <c r="K107" i="158" s="1"/>
  <c r="L107" i="158" s="1"/>
  <c r="I106" i="158"/>
  <c r="J106" i="158"/>
  <c r="I105" i="158"/>
  <c r="K105" i="158" s="1"/>
  <c r="L105" i="158" s="1"/>
  <c r="J105" i="158"/>
  <c r="I104" i="158"/>
  <c r="K104" i="158" s="1"/>
  <c r="J104" i="158"/>
  <c r="L104" i="158"/>
  <c r="I103" i="158"/>
  <c r="J103" i="158"/>
  <c r="K103" i="158"/>
  <c r="L103" i="158" s="1"/>
  <c r="I102" i="158"/>
  <c r="K102" i="158" s="1"/>
  <c r="L102" i="158" s="1"/>
  <c r="J102" i="158"/>
  <c r="I101" i="158"/>
  <c r="J101" i="158"/>
  <c r="K101" i="158" s="1"/>
  <c r="L101" i="158" s="1"/>
  <c r="I100" i="158"/>
  <c r="J100" i="158"/>
  <c r="K100" i="158"/>
  <c r="L100" i="158" s="1"/>
  <c r="I99" i="158"/>
  <c r="J99" i="158"/>
  <c r="K99" i="158" s="1"/>
  <c r="L99" i="158" s="1"/>
  <c r="I98" i="158"/>
  <c r="J98" i="158"/>
  <c r="I97" i="158"/>
  <c r="K97" i="158" s="1"/>
  <c r="L97" i="158" s="1"/>
  <c r="J97" i="158"/>
  <c r="I96" i="158"/>
  <c r="K96" i="158" s="1"/>
  <c r="L96" i="158" s="1"/>
  <c r="J96" i="158"/>
  <c r="I95" i="158"/>
  <c r="J95" i="158"/>
  <c r="K95" i="158"/>
  <c r="L95" i="158" s="1"/>
  <c r="I94" i="158"/>
  <c r="K94" i="158" s="1"/>
  <c r="L94" i="158" s="1"/>
  <c r="J94" i="158"/>
  <c r="I93" i="158"/>
  <c r="J93" i="158"/>
  <c r="K93" i="158"/>
  <c r="L93" i="158" s="1"/>
  <c r="I92" i="158"/>
  <c r="J92" i="158"/>
  <c r="K92" i="158"/>
  <c r="L92" i="158" s="1"/>
  <c r="I91" i="158"/>
  <c r="J91" i="158"/>
  <c r="K91" i="158" s="1"/>
  <c r="L91" i="158" s="1"/>
  <c r="I90" i="158"/>
  <c r="J90" i="158"/>
  <c r="I89" i="158"/>
  <c r="K89" i="158" s="1"/>
  <c r="L89" i="158" s="1"/>
  <c r="J89" i="158"/>
  <c r="I88" i="158"/>
  <c r="K88" i="158" s="1"/>
  <c r="J88" i="158"/>
  <c r="L88" i="158"/>
  <c r="I87" i="158"/>
  <c r="J87" i="158"/>
  <c r="K87" i="158"/>
  <c r="L87" i="158" s="1"/>
  <c r="I86" i="158"/>
  <c r="K86" i="158" s="1"/>
  <c r="L86" i="158" s="1"/>
  <c r="J86" i="158"/>
  <c r="I85" i="158"/>
  <c r="J85" i="158"/>
  <c r="K85" i="158" s="1"/>
  <c r="L85" i="158" s="1"/>
  <c r="I84" i="158"/>
  <c r="J84" i="158"/>
  <c r="K84" i="158"/>
  <c r="L84" i="158" s="1"/>
  <c r="I83" i="158"/>
  <c r="J83" i="158"/>
  <c r="K83" i="158" s="1"/>
  <c r="L83" i="158" s="1"/>
  <c r="I82" i="158"/>
  <c r="J82" i="158"/>
  <c r="I81" i="158"/>
  <c r="J81" i="158"/>
  <c r="K81" i="158"/>
  <c r="L81" i="158" s="1"/>
  <c r="I80" i="158"/>
  <c r="J80" i="158"/>
  <c r="K80" i="158"/>
  <c r="L80" i="158" s="1"/>
  <c r="I79" i="158"/>
  <c r="J79" i="158"/>
  <c r="K79" i="158"/>
  <c r="L79" i="158" s="1"/>
  <c r="I78" i="158"/>
  <c r="K78" i="158" s="1"/>
  <c r="J78" i="158"/>
  <c r="L78" i="158"/>
  <c r="I77" i="158"/>
  <c r="J77" i="158"/>
  <c r="K77" i="158"/>
  <c r="L77" i="158" s="1"/>
  <c r="I76" i="158"/>
  <c r="J76" i="158"/>
  <c r="K76" i="158"/>
  <c r="L76" i="158" s="1"/>
  <c r="I75" i="158"/>
  <c r="J75" i="158"/>
  <c r="K75" i="158" s="1"/>
  <c r="L75" i="158" s="1"/>
  <c r="I74" i="158"/>
  <c r="J74" i="158"/>
  <c r="I73" i="158"/>
  <c r="K73" i="158" s="1"/>
  <c r="L73" i="158" s="1"/>
  <c r="J73" i="158"/>
  <c r="I72" i="158"/>
  <c r="K72" i="158" s="1"/>
  <c r="L72" i="158" s="1"/>
  <c r="J72" i="158"/>
  <c r="I71" i="158"/>
  <c r="J71" i="158"/>
  <c r="K71" i="158"/>
  <c r="L71" i="158" s="1"/>
  <c r="I70" i="158"/>
  <c r="K70" i="158" s="1"/>
  <c r="J70" i="158"/>
  <c r="L70" i="158"/>
  <c r="I69" i="158"/>
  <c r="J69" i="158"/>
  <c r="K69" i="158" s="1"/>
  <c r="L69" i="158" s="1"/>
  <c r="I68" i="158"/>
  <c r="J68" i="158"/>
  <c r="K68" i="158"/>
  <c r="L68" i="158" s="1"/>
  <c r="I67" i="158"/>
  <c r="J67" i="158"/>
  <c r="K67" i="158" s="1"/>
  <c r="L67" i="158" s="1"/>
  <c r="I66" i="158"/>
  <c r="J66" i="158"/>
  <c r="I65" i="158"/>
  <c r="K65" i="158" s="1"/>
  <c r="L65" i="158" s="1"/>
  <c r="J65" i="158"/>
  <c r="I64" i="158"/>
  <c r="J64" i="158"/>
  <c r="K64" i="158"/>
  <c r="L64" i="158" s="1"/>
  <c r="I63" i="158"/>
  <c r="J63" i="158"/>
  <c r="K63" i="158"/>
  <c r="L63" i="158" s="1"/>
  <c r="I62" i="158"/>
  <c r="K62" i="158" s="1"/>
  <c r="L62" i="158" s="1"/>
  <c r="J62" i="158"/>
  <c r="I61" i="158"/>
  <c r="J61" i="158"/>
  <c r="K61" i="158"/>
  <c r="L61" i="158"/>
  <c r="I60" i="158"/>
  <c r="J60" i="158"/>
  <c r="K60" i="158"/>
  <c r="L60" i="158" s="1"/>
  <c r="I59" i="158"/>
  <c r="J59" i="158"/>
  <c r="K59" i="158" s="1"/>
  <c r="L59" i="158" s="1"/>
  <c r="I58" i="158"/>
  <c r="J58" i="158"/>
  <c r="I57" i="158"/>
  <c r="J57" i="158"/>
  <c r="K57" i="158"/>
  <c r="L57" i="158" s="1"/>
  <c r="I56" i="158"/>
  <c r="J56" i="158"/>
  <c r="K56" i="158"/>
  <c r="L56" i="158" s="1"/>
  <c r="I55" i="158"/>
  <c r="J55" i="158"/>
  <c r="K55" i="158"/>
  <c r="L55" i="158" s="1"/>
  <c r="I54" i="158"/>
  <c r="K54" i="158" s="1"/>
  <c r="J54" i="158"/>
  <c r="L54" i="158"/>
  <c r="I53" i="158"/>
  <c r="J53" i="158"/>
  <c r="K53" i="158"/>
  <c r="L53" i="158" s="1"/>
  <c r="I52" i="158"/>
  <c r="J52" i="158"/>
  <c r="K52" i="158"/>
  <c r="L52" i="158" s="1"/>
  <c r="I51" i="158"/>
  <c r="J51" i="158"/>
  <c r="K51" i="158" s="1"/>
  <c r="L51" i="158" s="1"/>
  <c r="I50" i="158"/>
  <c r="J50" i="158"/>
  <c r="I49" i="158"/>
  <c r="K49" i="158" s="1"/>
  <c r="L49" i="158" s="1"/>
  <c r="J49" i="158"/>
  <c r="I48" i="158"/>
  <c r="K48" i="158" s="1"/>
  <c r="L48" i="158" s="1"/>
  <c r="J48" i="158"/>
  <c r="I47" i="158"/>
  <c r="J47" i="158"/>
  <c r="K47" i="158"/>
  <c r="L47" i="158" s="1"/>
  <c r="I46" i="158"/>
  <c r="K46" i="158" s="1"/>
  <c r="L46" i="158" s="1"/>
  <c r="J46" i="158"/>
  <c r="I25" i="158"/>
  <c r="J25" i="158"/>
  <c r="K25" i="158"/>
  <c r="L25" i="158" s="1"/>
  <c r="I24" i="158"/>
  <c r="J24" i="158"/>
  <c r="K24" i="158"/>
  <c r="L24" i="158" s="1"/>
  <c r="I23" i="158"/>
  <c r="J23" i="158"/>
  <c r="K23" i="158" s="1"/>
  <c r="L23" i="158" s="1"/>
  <c r="I22" i="158"/>
  <c r="J22" i="158"/>
  <c r="I21" i="158"/>
  <c r="J21" i="158"/>
  <c r="K21" i="158"/>
  <c r="L21" i="158" s="1"/>
  <c r="I20" i="158"/>
  <c r="K20" i="158" s="1"/>
  <c r="L20" i="158" s="1"/>
  <c r="J20" i="158"/>
  <c r="I19" i="158"/>
  <c r="J19" i="158"/>
  <c r="K19" i="158"/>
  <c r="L19" i="158" s="1"/>
  <c r="I18" i="158"/>
  <c r="K18" i="158" s="1"/>
  <c r="J18" i="158"/>
  <c r="L18" i="158"/>
  <c r="I17" i="158"/>
  <c r="J17" i="158"/>
  <c r="K17" i="158" s="1"/>
  <c r="L17" i="158" s="1"/>
  <c r="I16" i="158"/>
  <c r="J16" i="158"/>
  <c r="K16" i="158"/>
  <c r="L16" i="158" s="1"/>
  <c r="I15" i="158"/>
  <c r="J15" i="158"/>
  <c r="K15" i="158" s="1"/>
  <c r="L15" i="158" s="1"/>
  <c r="I14" i="158"/>
  <c r="J14" i="158"/>
  <c r="I13" i="158"/>
  <c r="K13" i="158" s="1"/>
  <c r="L13" i="158" s="1"/>
  <c r="J13" i="158"/>
  <c r="I12" i="158"/>
  <c r="J12" i="158"/>
  <c r="K12" i="158"/>
  <c r="L12" i="158" s="1"/>
  <c r="I11" i="158"/>
  <c r="J11" i="158"/>
  <c r="K11" i="158"/>
  <c r="L11" i="158" s="1"/>
  <c r="I10" i="158"/>
  <c r="K10" i="158" s="1"/>
  <c r="L10" i="158" s="1"/>
  <c r="J10" i="158"/>
  <c r="I9" i="158"/>
  <c r="J9" i="158"/>
  <c r="K9" i="158"/>
  <c r="L9" i="158" s="1"/>
  <c r="I8" i="158"/>
  <c r="J8" i="158"/>
  <c r="K8" i="158"/>
  <c r="L8" i="158" s="1"/>
  <c r="I7" i="158"/>
  <c r="J7" i="158"/>
  <c r="K7" i="158" s="1"/>
  <c r="L7" i="158" s="1"/>
  <c r="I6" i="158"/>
  <c r="J6" i="158"/>
  <c r="I5" i="158"/>
  <c r="J5" i="158"/>
  <c r="K5" i="158" s="1"/>
  <c r="L5" i="158" s="1"/>
  <c r="I4" i="158"/>
  <c r="J4" i="158"/>
  <c r="I3" i="158"/>
  <c r="J3" i="158"/>
  <c r="I2" i="158"/>
  <c r="J2" i="158"/>
  <c r="AB36" i="39"/>
  <c r="AB37" i="39"/>
  <c r="AB38" i="39"/>
  <c r="AB39" i="39"/>
  <c r="AB40" i="39"/>
  <c r="AB41" i="39"/>
  <c r="AB42" i="39"/>
  <c r="AB43" i="39"/>
  <c r="AB44" i="39"/>
  <c r="AB45" i="39"/>
  <c r="Y36" i="39"/>
  <c r="Y37" i="39"/>
  <c r="Y38" i="39"/>
  <c r="Y39" i="39"/>
  <c r="Y40" i="39"/>
  <c r="Y41" i="39"/>
  <c r="Y42" i="39"/>
  <c r="Y43" i="39"/>
  <c r="Y44" i="39"/>
  <c r="Y45" i="39"/>
  <c r="V36" i="39"/>
  <c r="V37" i="39"/>
  <c r="V38" i="39"/>
  <c r="V39" i="39"/>
  <c r="V40" i="39"/>
  <c r="V41" i="39"/>
  <c r="V42" i="39"/>
  <c r="V43" i="39"/>
  <c r="V44" i="39"/>
  <c r="V45" i="39"/>
  <c r="AB46" i="39"/>
  <c r="AB47" i="39"/>
  <c r="AB48" i="39"/>
  <c r="AB49" i="39"/>
  <c r="AB50" i="39"/>
  <c r="AB51" i="39"/>
  <c r="AB52" i="39"/>
  <c r="AB53" i="39"/>
  <c r="AB54" i="39"/>
  <c r="AB55" i="39"/>
  <c r="AB56" i="39"/>
  <c r="AB57" i="39"/>
  <c r="AB58" i="39"/>
  <c r="AB59" i="39"/>
  <c r="AB60" i="39"/>
  <c r="AB61" i="39"/>
  <c r="AB62" i="39"/>
  <c r="AB63" i="39"/>
  <c r="AB64" i="39"/>
  <c r="AB65" i="39"/>
  <c r="AB66" i="39"/>
  <c r="AB67" i="39"/>
  <c r="AB68" i="39"/>
  <c r="AB69" i="39"/>
  <c r="AB70" i="39"/>
  <c r="AB71" i="39"/>
  <c r="AB72" i="39"/>
  <c r="AB73" i="39"/>
  <c r="AB74" i="39"/>
  <c r="AB75" i="39"/>
  <c r="AB76" i="39"/>
  <c r="AB77" i="39"/>
  <c r="AB78" i="39"/>
  <c r="AB79" i="39"/>
  <c r="AB80" i="39"/>
  <c r="AB81" i="39"/>
  <c r="AB82" i="39"/>
  <c r="AB83" i="39"/>
  <c r="AB84" i="39"/>
  <c r="AB85" i="39"/>
  <c r="AB86" i="39"/>
  <c r="AB87" i="39"/>
  <c r="AB88" i="39"/>
  <c r="AB89" i="39"/>
  <c r="AB90" i="39"/>
  <c r="AB91" i="39"/>
  <c r="AB92" i="39"/>
  <c r="AB93" i="39"/>
  <c r="AB94" i="39"/>
  <c r="AB95" i="39"/>
  <c r="AB96" i="39"/>
  <c r="AB97" i="39"/>
  <c r="AB98" i="39"/>
  <c r="AB99" i="39"/>
  <c r="AB100" i="39"/>
  <c r="AB101" i="39"/>
  <c r="AB102" i="39"/>
  <c r="AB103" i="39"/>
  <c r="AB104" i="39"/>
  <c r="AB105" i="39"/>
  <c r="AB106" i="39"/>
  <c r="AB107" i="39"/>
  <c r="AB108" i="39"/>
  <c r="AB109" i="39"/>
  <c r="AB110" i="39"/>
  <c r="AB111" i="39"/>
  <c r="AB112" i="39"/>
  <c r="AB113" i="39"/>
  <c r="AB114" i="39"/>
  <c r="AB115" i="39"/>
  <c r="AB116" i="39"/>
  <c r="AB117" i="39"/>
  <c r="AB118" i="39"/>
  <c r="AB119" i="39"/>
  <c r="AB120" i="39"/>
  <c r="AB121" i="39"/>
  <c r="AB122" i="39"/>
  <c r="AB123" i="39"/>
  <c r="AB124" i="39"/>
  <c r="AB125" i="39"/>
  <c r="AB126" i="39"/>
  <c r="AB127" i="39"/>
  <c r="AB128" i="39"/>
  <c r="AB129" i="39"/>
  <c r="AB130" i="39"/>
  <c r="AB131" i="39"/>
  <c r="AB132" i="39"/>
  <c r="AB133" i="39"/>
  <c r="AB134" i="39"/>
  <c r="AB135" i="39"/>
  <c r="AB136" i="39"/>
  <c r="AB137" i="39"/>
  <c r="AB138" i="39"/>
  <c r="AB139" i="39"/>
  <c r="AB140" i="39"/>
  <c r="AB141" i="39"/>
  <c r="AB142" i="39"/>
  <c r="AB143" i="39"/>
  <c r="AB144" i="39"/>
  <c r="AB145" i="39"/>
  <c r="AB146" i="39"/>
  <c r="V46" i="39"/>
  <c r="Y46" i="39"/>
  <c r="V47" i="39"/>
  <c r="Y47" i="39"/>
  <c r="V48" i="39"/>
  <c r="Y48" i="39"/>
  <c r="V49" i="39"/>
  <c r="Y49" i="39"/>
  <c r="V50" i="39"/>
  <c r="Y50" i="39"/>
  <c r="V51" i="39"/>
  <c r="Y51" i="39"/>
  <c r="V52" i="39"/>
  <c r="Y52" i="39"/>
  <c r="V53" i="39"/>
  <c r="Y53" i="39"/>
  <c r="V54" i="39"/>
  <c r="Y54" i="39"/>
  <c r="V55" i="39"/>
  <c r="Y55" i="39"/>
  <c r="V56" i="39"/>
  <c r="Y56" i="39"/>
  <c r="V57" i="39"/>
  <c r="Y57" i="39"/>
  <c r="V58" i="39"/>
  <c r="Y58" i="39"/>
  <c r="V59" i="39"/>
  <c r="Y59" i="39"/>
  <c r="V60" i="39"/>
  <c r="Y60" i="39"/>
  <c r="V61" i="39"/>
  <c r="Y61" i="39"/>
  <c r="V62" i="39"/>
  <c r="Y62" i="39"/>
  <c r="V63" i="39"/>
  <c r="Y63" i="39"/>
  <c r="V64" i="39"/>
  <c r="Y64" i="39"/>
  <c r="V65" i="39"/>
  <c r="Y65" i="39"/>
  <c r="V66" i="39"/>
  <c r="Y66" i="39"/>
  <c r="V67" i="39"/>
  <c r="Y67" i="39"/>
  <c r="V68" i="39"/>
  <c r="Y68" i="39"/>
  <c r="V69" i="39"/>
  <c r="Y69" i="39"/>
  <c r="V70" i="39"/>
  <c r="Y70" i="39"/>
  <c r="V71" i="39"/>
  <c r="Y71" i="39"/>
  <c r="V72" i="39"/>
  <c r="Y72" i="39"/>
  <c r="V73" i="39"/>
  <c r="Y73" i="39"/>
  <c r="V74" i="39"/>
  <c r="Y74" i="39"/>
  <c r="V75" i="39"/>
  <c r="Y75" i="39"/>
  <c r="V76" i="39"/>
  <c r="Y76" i="39"/>
  <c r="V77" i="39"/>
  <c r="Y77" i="39"/>
  <c r="V78" i="39"/>
  <c r="Y78" i="39"/>
  <c r="V79" i="39"/>
  <c r="Y79" i="39"/>
  <c r="V80" i="39"/>
  <c r="Y80" i="39"/>
  <c r="V81" i="39"/>
  <c r="Y81" i="39"/>
  <c r="V82" i="39"/>
  <c r="Y82" i="39"/>
  <c r="V83" i="39"/>
  <c r="Y83" i="39"/>
  <c r="V84" i="39"/>
  <c r="Y84" i="39"/>
  <c r="V85" i="39"/>
  <c r="Y85" i="39"/>
  <c r="V86" i="39"/>
  <c r="Y86" i="39"/>
  <c r="V87" i="39"/>
  <c r="Y87" i="39"/>
  <c r="V88" i="39"/>
  <c r="Y88" i="39"/>
  <c r="V89" i="39"/>
  <c r="Y89" i="39"/>
  <c r="V90" i="39"/>
  <c r="Y90" i="39"/>
  <c r="V91" i="39"/>
  <c r="Y91" i="39"/>
  <c r="V92" i="39"/>
  <c r="Y92" i="39"/>
  <c r="V93" i="39"/>
  <c r="Y93" i="39"/>
  <c r="V94" i="39"/>
  <c r="Y94" i="39"/>
  <c r="V95" i="39"/>
  <c r="Y95" i="39"/>
  <c r="V96" i="39"/>
  <c r="Y96" i="39"/>
  <c r="V97" i="39"/>
  <c r="Y97" i="39"/>
  <c r="V98" i="39"/>
  <c r="Y98" i="39"/>
  <c r="V99" i="39"/>
  <c r="Y99" i="39"/>
  <c r="V100" i="39"/>
  <c r="Y100" i="39"/>
  <c r="V101" i="39"/>
  <c r="Y101" i="39"/>
  <c r="V102" i="39"/>
  <c r="Y102" i="39"/>
  <c r="V103" i="39"/>
  <c r="Y103" i="39"/>
  <c r="V104" i="39"/>
  <c r="Y104" i="39"/>
  <c r="V105" i="39"/>
  <c r="Y105" i="39"/>
  <c r="V106" i="39"/>
  <c r="Y106" i="39"/>
  <c r="V107" i="39"/>
  <c r="Y107" i="39"/>
  <c r="V108" i="39"/>
  <c r="Y108" i="39"/>
  <c r="V109" i="39"/>
  <c r="Y109" i="39"/>
  <c r="V110" i="39"/>
  <c r="Y110" i="39"/>
  <c r="V111" i="39"/>
  <c r="Y111" i="39"/>
  <c r="V112" i="39"/>
  <c r="Y112" i="39"/>
  <c r="V113" i="39"/>
  <c r="Y113" i="39"/>
  <c r="V114" i="39"/>
  <c r="Y114" i="39"/>
  <c r="V115" i="39"/>
  <c r="Y115" i="39"/>
  <c r="V116" i="39"/>
  <c r="Y116" i="39"/>
  <c r="V117" i="39"/>
  <c r="Y117" i="39"/>
  <c r="V118" i="39"/>
  <c r="Y118" i="39"/>
  <c r="V119" i="39"/>
  <c r="Y119" i="39"/>
  <c r="V120" i="39"/>
  <c r="Y120" i="39"/>
  <c r="V121" i="39"/>
  <c r="Y121" i="39"/>
  <c r="V122" i="39"/>
  <c r="Y122" i="39"/>
  <c r="V123" i="39"/>
  <c r="Y123" i="39"/>
  <c r="V124" i="39"/>
  <c r="Y124" i="39"/>
  <c r="V125" i="39"/>
  <c r="Y125" i="39"/>
  <c r="V126" i="39"/>
  <c r="Y126" i="39"/>
  <c r="V127" i="39"/>
  <c r="Y127" i="39"/>
  <c r="V128" i="39"/>
  <c r="Y128" i="39"/>
  <c r="V129" i="39"/>
  <c r="Y129" i="39"/>
  <c r="V130" i="39"/>
  <c r="Y130" i="39"/>
  <c r="V131" i="39"/>
  <c r="Y131" i="39"/>
  <c r="V132" i="39"/>
  <c r="Y132" i="39"/>
  <c r="V133" i="39"/>
  <c r="Y133" i="39"/>
  <c r="V134" i="39"/>
  <c r="Y134" i="39"/>
  <c r="V135" i="39"/>
  <c r="Y135" i="39"/>
  <c r="V136" i="39"/>
  <c r="Y136" i="39"/>
  <c r="V137" i="39"/>
  <c r="Y137" i="39"/>
  <c r="V138" i="39"/>
  <c r="Y138" i="39"/>
  <c r="V139" i="39"/>
  <c r="Y139" i="39"/>
  <c r="V140" i="39"/>
  <c r="Y140" i="39"/>
  <c r="V141" i="39"/>
  <c r="Y141" i="39"/>
  <c r="V142" i="39"/>
  <c r="Y142" i="39"/>
  <c r="V143" i="39"/>
  <c r="Y143" i="39"/>
  <c r="V144" i="39"/>
  <c r="Y144" i="39"/>
  <c r="V145" i="39"/>
  <c r="Y145" i="39"/>
  <c r="V146" i="39"/>
  <c r="Y146" i="39"/>
  <c r="V7" i="39"/>
  <c r="Y7" i="39"/>
  <c r="AB7" i="39"/>
  <c r="V8" i="39"/>
  <c r="Y8" i="39"/>
  <c r="AB8" i="39"/>
  <c r="V9" i="39"/>
  <c r="Y9" i="39"/>
  <c r="AB9" i="39"/>
  <c r="V10" i="39"/>
  <c r="Y10" i="39"/>
  <c r="AB10" i="39"/>
  <c r="V11" i="39"/>
  <c r="Y11" i="39"/>
  <c r="AB11" i="39"/>
  <c r="V12" i="39"/>
  <c r="Y12" i="39"/>
  <c r="AB12" i="39"/>
  <c r="V13" i="39"/>
  <c r="Y13" i="39"/>
  <c r="AB13" i="39"/>
  <c r="V14" i="39"/>
  <c r="Y14" i="39"/>
  <c r="AB14" i="39"/>
  <c r="V15" i="39"/>
  <c r="Y15" i="39"/>
  <c r="AB15" i="39"/>
  <c r="V16" i="39"/>
  <c r="Y16" i="39"/>
  <c r="AB16" i="39"/>
  <c r="V17" i="39"/>
  <c r="Y17" i="39"/>
  <c r="AB17" i="39"/>
  <c r="V18" i="39"/>
  <c r="Y18" i="39"/>
  <c r="AB18" i="39"/>
  <c r="V19" i="39"/>
  <c r="Y19" i="39"/>
  <c r="AB19" i="39"/>
  <c r="V20" i="39"/>
  <c r="Y20" i="39"/>
  <c r="AB20" i="39"/>
  <c r="V21" i="39"/>
  <c r="Y21" i="39"/>
  <c r="AB21" i="39"/>
  <c r="V22" i="39"/>
  <c r="Y22" i="39"/>
  <c r="AB22" i="39"/>
  <c r="V23" i="39"/>
  <c r="Y23" i="39"/>
  <c r="AB23" i="39"/>
  <c r="V24" i="39"/>
  <c r="Y24" i="39"/>
  <c r="AB24" i="39"/>
  <c r="V25" i="39"/>
  <c r="Y25" i="39"/>
  <c r="AB25" i="39"/>
  <c r="V26" i="39"/>
  <c r="Y26" i="39"/>
  <c r="AB26" i="39"/>
  <c r="V27" i="39"/>
  <c r="Y27" i="39"/>
  <c r="AB27" i="39"/>
  <c r="V28" i="39"/>
  <c r="Y28" i="39"/>
  <c r="AB28" i="39"/>
  <c r="V29" i="39"/>
  <c r="Y29" i="39"/>
  <c r="AB29" i="39"/>
  <c r="V30" i="39"/>
  <c r="Y30" i="39"/>
  <c r="AB30" i="39"/>
  <c r="V31" i="39"/>
  <c r="Y31" i="39"/>
  <c r="AB31" i="39"/>
  <c r="V32" i="39"/>
  <c r="Y32" i="39"/>
  <c r="AB32" i="39"/>
  <c r="V33" i="39"/>
  <c r="Y33" i="39"/>
  <c r="AB33" i="39"/>
  <c r="V34" i="39"/>
  <c r="Y34" i="39"/>
  <c r="AB34" i="39"/>
  <c r="V35" i="39"/>
  <c r="Y35" i="39"/>
  <c r="AB35" i="39"/>
  <c r="V147" i="39"/>
  <c r="Y147" i="39"/>
  <c r="AB147" i="39"/>
  <c r="V148" i="39"/>
  <c r="Y148" i="39"/>
  <c r="AB148" i="39"/>
  <c r="V149" i="39"/>
  <c r="Y149" i="39"/>
  <c r="AB149" i="39"/>
  <c r="V150" i="39"/>
  <c r="Y150" i="39"/>
  <c r="AB150" i="39"/>
  <c r="V151" i="39"/>
  <c r="Y151" i="39"/>
  <c r="AB151" i="39"/>
  <c r="V152" i="39"/>
  <c r="Y152" i="39"/>
  <c r="AB152" i="39"/>
  <c r="AB6" i="39"/>
  <c r="Y6" i="39"/>
  <c r="V6" i="39"/>
  <c r="J152" i="156"/>
  <c r="I152" i="156"/>
  <c r="K152" i="156"/>
  <c r="L152" i="156" s="1"/>
  <c r="J151" i="156"/>
  <c r="I151" i="156"/>
  <c r="K151" i="156" s="1"/>
  <c r="L151" i="156"/>
  <c r="J150" i="156"/>
  <c r="I150" i="156"/>
  <c r="J149" i="156"/>
  <c r="K149" i="156" s="1"/>
  <c r="L149" i="156" s="1"/>
  <c r="I149" i="156"/>
  <c r="J148" i="156"/>
  <c r="K148" i="156"/>
  <c r="L148" i="156" s="1"/>
  <c r="I148" i="156"/>
  <c r="J147" i="156"/>
  <c r="K147" i="156" s="1"/>
  <c r="L147" i="156" s="1"/>
  <c r="V100" i="156" s="1"/>
  <c r="I147" i="156"/>
  <c r="J146" i="156"/>
  <c r="I146" i="156"/>
  <c r="K146" i="156" s="1"/>
  <c r="J145" i="156"/>
  <c r="I145" i="156"/>
  <c r="J144" i="156"/>
  <c r="K144" i="156" s="1"/>
  <c r="L144" i="156" s="1"/>
  <c r="V97" i="156" s="1"/>
  <c r="I144" i="156"/>
  <c r="J143" i="156"/>
  <c r="I143" i="156"/>
  <c r="K143" i="156" s="1"/>
  <c r="L143" i="156" s="1"/>
  <c r="J142" i="156"/>
  <c r="I142" i="156"/>
  <c r="K142" i="156" s="1"/>
  <c r="L142" i="156" s="1"/>
  <c r="J141" i="156"/>
  <c r="I141" i="156"/>
  <c r="K141" i="156" s="1"/>
  <c r="L141" i="156" s="1"/>
  <c r="J140" i="156"/>
  <c r="K140" i="156" s="1"/>
  <c r="L140" i="156" s="1"/>
  <c r="V93" i="156" s="1"/>
  <c r="I140" i="156"/>
  <c r="J139" i="156"/>
  <c r="I139" i="156"/>
  <c r="K139" i="156" s="1"/>
  <c r="J138" i="156"/>
  <c r="I138" i="156"/>
  <c r="K138" i="156"/>
  <c r="L138" i="156" s="1"/>
  <c r="V91" i="156" s="1"/>
  <c r="J137" i="156"/>
  <c r="I137" i="156"/>
  <c r="K137" i="156" s="1"/>
  <c r="L137" i="156" s="1"/>
  <c r="V90" i="156" s="1"/>
  <c r="J136" i="156"/>
  <c r="I136" i="156"/>
  <c r="J135" i="156"/>
  <c r="I135" i="156"/>
  <c r="J134" i="156"/>
  <c r="I134" i="156"/>
  <c r="J133" i="156"/>
  <c r="I133" i="156"/>
  <c r="K133" i="156" s="1"/>
  <c r="L133" i="156" s="1"/>
  <c r="V86" i="156" s="1"/>
  <c r="J132" i="156"/>
  <c r="I132" i="156"/>
  <c r="J131" i="156"/>
  <c r="I131" i="156"/>
  <c r="K131" i="156" s="1"/>
  <c r="L131" i="156" s="1"/>
  <c r="J130" i="156"/>
  <c r="I130" i="156"/>
  <c r="J129" i="156"/>
  <c r="K129" i="156" s="1"/>
  <c r="L129" i="156" s="1"/>
  <c r="I129" i="156"/>
  <c r="J128" i="156"/>
  <c r="I128" i="156"/>
  <c r="J127" i="156"/>
  <c r="I127" i="156"/>
  <c r="K127" i="156"/>
  <c r="L127" i="156" s="1"/>
  <c r="J126" i="156"/>
  <c r="I126" i="156"/>
  <c r="K126" i="156" s="1"/>
  <c r="L126" i="156" s="1"/>
  <c r="J125" i="156"/>
  <c r="I125" i="156"/>
  <c r="K125" i="156" s="1"/>
  <c r="L125" i="156" s="1"/>
  <c r="J124" i="156"/>
  <c r="I124" i="156"/>
  <c r="K124" i="156" s="1"/>
  <c r="L124" i="156" s="1"/>
  <c r="J123" i="156"/>
  <c r="I123" i="156"/>
  <c r="J122" i="156"/>
  <c r="K122" i="156" s="1"/>
  <c r="L122" i="156" s="1"/>
  <c r="I122" i="156"/>
  <c r="J121" i="156"/>
  <c r="I121" i="156"/>
  <c r="J120" i="156"/>
  <c r="I120" i="156"/>
  <c r="J119" i="156"/>
  <c r="K119" i="156" s="1"/>
  <c r="L119" i="156" s="1"/>
  <c r="I119" i="156"/>
  <c r="J118" i="156"/>
  <c r="I118" i="156"/>
  <c r="K118" i="156" s="1"/>
  <c r="J117" i="156"/>
  <c r="I117" i="156"/>
  <c r="J116" i="156"/>
  <c r="K116" i="156" s="1"/>
  <c r="L116" i="156" s="1"/>
  <c r="I116" i="156"/>
  <c r="J115" i="156"/>
  <c r="I115" i="156"/>
  <c r="K115" i="156" s="1"/>
  <c r="L115" i="156" s="1"/>
  <c r="J114" i="156"/>
  <c r="I114" i="156"/>
  <c r="J113" i="156"/>
  <c r="I113" i="156"/>
  <c r="K113" i="156" s="1"/>
  <c r="L113" i="156" s="1"/>
  <c r="J112" i="156"/>
  <c r="K112" i="156"/>
  <c r="L112" i="156"/>
  <c r="I112" i="156"/>
  <c r="J111" i="156"/>
  <c r="I111" i="156"/>
  <c r="K111" i="156" s="1"/>
  <c r="L111" i="156"/>
  <c r="J110" i="156"/>
  <c r="I110" i="156"/>
  <c r="J109" i="156"/>
  <c r="K109" i="156" s="1"/>
  <c r="L109" i="156" s="1"/>
  <c r="I109" i="156"/>
  <c r="J108" i="156"/>
  <c r="I108" i="156"/>
  <c r="K108" i="156" s="1"/>
  <c r="L108" i="156"/>
  <c r="J107" i="156"/>
  <c r="I107" i="156"/>
  <c r="K107" i="156"/>
  <c r="L107" i="156" s="1"/>
  <c r="J106" i="156"/>
  <c r="I106" i="156"/>
  <c r="K106" i="156" s="1"/>
  <c r="L106" i="156" s="1"/>
  <c r="J105" i="156"/>
  <c r="I105" i="156"/>
  <c r="K105" i="156"/>
  <c r="L105" i="156" s="1"/>
  <c r="J104" i="156"/>
  <c r="I104" i="156"/>
  <c r="K103" i="156"/>
  <c r="L103" i="156"/>
  <c r="J103" i="156"/>
  <c r="I103" i="156"/>
  <c r="J102" i="156"/>
  <c r="I102" i="156"/>
  <c r="J101" i="156"/>
  <c r="I101" i="156"/>
  <c r="K101" i="156" s="1"/>
  <c r="L101" i="156" s="1"/>
  <c r="J100" i="156"/>
  <c r="I100" i="156"/>
  <c r="J99" i="156"/>
  <c r="I99" i="156"/>
  <c r="K99" i="156" s="1"/>
  <c r="L99" i="156" s="1"/>
  <c r="J98" i="156"/>
  <c r="K98" i="156"/>
  <c r="L98" i="156" s="1"/>
  <c r="I98" i="156"/>
  <c r="J97" i="156"/>
  <c r="K97" i="156" s="1"/>
  <c r="L97" i="156" s="1"/>
  <c r="I97" i="156"/>
  <c r="J96" i="156"/>
  <c r="I96" i="156"/>
  <c r="J95" i="156"/>
  <c r="I95" i="156"/>
  <c r="K95" i="156"/>
  <c r="L95" i="156" s="1"/>
  <c r="J94" i="156"/>
  <c r="I94" i="156"/>
  <c r="K94" i="156" s="1"/>
  <c r="L94" i="156" s="1"/>
  <c r="J93" i="156"/>
  <c r="I93" i="156"/>
  <c r="K93" i="156"/>
  <c r="L93" i="156" s="1"/>
  <c r="J92" i="156"/>
  <c r="I92" i="156"/>
  <c r="K92" i="156" s="1"/>
  <c r="L92" i="156" s="1"/>
  <c r="J91" i="156"/>
  <c r="I91" i="156"/>
  <c r="K91" i="156"/>
  <c r="L91" i="156" s="1"/>
  <c r="J90" i="156"/>
  <c r="I90" i="156"/>
  <c r="J89" i="156"/>
  <c r="I89" i="156"/>
  <c r="J88" i="156"/>
  <c r="I88" i="156"/>
  <c r="K88" i="156"/>
  <c r="L88" i="156" s="1"/>
  <c r="J87" i="156"/>
  <c r="I87" i="156"/>
  <c r="J86" i="156"/>
  <c r="I86" i="156"/>
  <c r="J85" i="156"/>
  <c r="I85" i="156"/>
  <c r="J84" i="156"/>
  <c r="I84" i="156"/>
  <c r="J83" i="156"/>
  <c r="I83" i="156"/>
  <c r="K83" i="156" s="1"/>
  <c r="L83" i="156"/>
  <c r="J82" i="156"/>
  <c r="I82" i="156"/>
  <c r="K82" i="156"/>
  <c r="L82" i="156" s="1"/>
  <c r="J81" i="156"/>
  <c r="K81" i="156" s="1"/>
  <c r="I81" i="156"/>
  <c r="J80" i="156"/>
  <c r="I80" i="156"/>
  <c r="K80" i="156" s="1"/>
  <c r="L80" i="156" s="1"/>
  <c r="J79" i="156"/>
  <c r="I79" i="156"/>
  <c r="J78" i="156"/>
  <c r="I78" i="156"/>
  <c r="K78" i="156" s="1"/>
  <c r="L78" i="156" s="1"/>
  <c r="J77" i="156"/>
  <c r="I77" i="156"/>
  <c r="K77" i="156"/>
  <c r="L77" i="156" s="1"/>
  <c r="J76" i="156"/>
  <c r="I76" i="156"/>
  <c r="K76" i="156" s="1"/>
  <c r="L76" i="156"/>
  <c r="J75" i="156"/>
  <c r="I75" i="156"/>
  <c r="J74" i="156"/>
  <c r="I74" i="156"/>
  <c r="K74" i="156" s="1"/>
  <c r="L74" i="156" s="1"/>
  <c r="J73" i="156"/>
  <c r="I73" i="156"/>
  <c r="K73" i="156" s="1"/>
  <c r="L73" i="156" s="1"/>
  <c r="J72" i="156"/>
  <c r="I72" i="156"/>
  <c r="J71" i="156"/>
  <c r="I71" i="156"/>
  <c r="J70" i="156"/>
  <c r="I70" i="156"/>
  <c r="K70" i="156" s="1"/>
  <c r="L70" i="156" s="1"/>
  <c r="J69" i="156"/>
  <c r="K69" i="156" s="1"/>
  <c r="L69" i="156" s="1"/>
  <c r="I69" i="156"/>
  <c r="J68" i="156"/>
  <c r="K68" i="156"/>
  <c r="L68" i="156" s="1"/>
  <c r="I68" i="156"/>
  <c r="J67" i="156"/>
  <c r="K67" i="156" s="1"/>
  <c r="L67" i="156" s="1"/>
  <c r="I67" i="156"/>
  <c r="J66" i="156"/>
  <c r="I66" i="156"/>
  <c r="J65" i="156"/>
  <c r="I65" i="156"/>
  <c r="J64" i="156"/>
  <c r="I64" i="156"/>
  <c r="K64" i="156" s="1"/>
  <c r="L64" i="156" s="1"/>
  <c r="K63" i="156"/>
  <c r="L63" i="156"/>
  <c r="J63" i="156"/>
  <c r="I63" i="156"/>
  <c r="J62" i="156"/>
  <c r="I62" i="156"/>
  <c r="K62" i="156"/>
  <c r="L62" i="156" s="1"/>
  <c r="J61" i="156"/>
  <c r="I61" i="156"/>
  <c r="K61" i="156" s="1"/>
  <c r="L61" i="156" s="1"/>
  <c r="J60" i="156"/>
  <c r="K60" i="156" s="1"/>
  <c r="I60" i="156"/>
  <c r="J59" i="156"/>
  <c r="I59" i="156"/>
  <c r="J58" i="156"/>
  <c r="I58" i="156"/>
  <c r="K58" i="156"/>
  <c r="L58" i="156" s="1"/>
  <c r="J57" i="156"/>
  <c r="I57" i="156"/>
  <c r="J56" i="156"/>
  <c r="I56" i="156"/>
  <c r="K56" i="156" s="1"/>
  <c r="L56" i="156" s="1"/>
  <c r="J55" i="156"/>
  <c r="I55" i="156"/>
  <c r="K55" i="156"/>
  <c r="L55" i="156" s="1"/>
  <c r="J54" i="156"/>
  <c r="I54" i="156"/>
  <c r="J53" i="156"/>
  <c r="I53" i="156"/>
  <c r="K53" i="156"/>
  <c r="L53" i="156" s="1"/>
  <c r="J52" i="156"/>
  <c r="I52" i="156"/>
  <c r="K52" i="156" s="1"/>
  <c r="L52" i="156" s="1"/>
  <c r="J51" i="156"/>
  <c r="I51" i="156"/>
  <c r="J50" i="156"/>
  <c r="I50" i="156"/>
  <c r="K50" i="156"/>
  <c r="L50" i="156" s="1"/>
  <c r="J49" i="156"/>
  <c r="I49" i="156"/>
  <c r="K49" i="156" s="1"/>
  <c r="L49" i="156" s="1"/>
  <c r="J48" i="156"/>
  <c r="K48" i="156" s="1"/>
  <c r="I48" i="156"/>
  <c r="J47" i="156"/>
  <c r="I47" i="156"/>
  <c r="K47" i="156" s="1"/>
  <c r="L47" i="156" s="1"/>
  <c r="J46" i="156"/>
  <c r="I46" i="156"/>
  <c r="K46" i="156"/>
  <c r="L46" i="156" s="1"/>
  <c r="J45" i="156"/>
  <c r="K45" i="156" s="1"/>
  <c r="I45" i="156"/>
  <c r="J44" i="156"/>
  <c r="I44" i="156"/>
  <c r="K44" i="156" s="1"/>
  <c r="L44" i="156" s="1"/>
  <c r="V82" i="156" s="1"/>
  <c r="J43" i="156"/>
  <c r="I43" i="156"/>
  <c r="K43" i="156" s="1"/>
  <c r="L43" i="156" s="1"/>
  <c r="V81" i="156"/>
  <c r="J42" i="156"/>
  <c r="I42" i="156"/>
  <c r="J41" i="156"/>
  <c r="I41" i="156"/>
  <c r="K41" i="156"/>
  <c r="L41" i="156" s="1"/>
  <c r="V79" i="156" s="1"/>
  <c r="J40" i="156"/>
  <c r="K40" i="156" s="1"/>
  <c r="I40" i="156"/>
  <c r="L40" i="156"/>
  <c r="V78" i="156" s="1"/>
  <c r="J39" i="156"/>
  <c r="K39" i="156" s="1"/>
  <c r="I39" i="156"/>
  <c r="J38" i="156"/>
  <c r="I38" i="156"/>
  <c r="K38" i="156" s="1"/>
  <c r="L38" i="156" s="1"/>
  <c r="J37" i="156"/>
  <c r="I37" i="156"/>
  <c r="K37" i="156" s="1"/>
  <c r="L37" i="156" s="1"/>
  <c r="J36" i="156"/>
  <c r="K36" i="156" s="1"/>
  <c r="I36" i="156"/>
  <c r="J35" i="156"/>
  <c r="I35" i="156"/>
  <c r="K35" i="156" s="1"/>
  <c r="L35" i="156"/>
  <c r="V73" i="156" s="1"/>
  <c r="J34" i="156"/>
  <c r="I34" i="156"/>
  <c r="K34" i="156" s="1"/>
  <c r="L34" i="156" s="1"/>
  <c r="V72" i="156" s="1"/>
  <c r="J33" i="156"/>
  <c r="I33" i="156"/>
  <c r="K33" i="156" s="1"/>
  <c r="L33" i="156" s="1"/>
  <c r="J32" i="156"/>
  <c r="I32" i="156"/>
  <c r="K32" i="156"/>
  <c r="L32" i="156" s="1"/>
  <c r="V70" i="156" s="1"/>
  <c r="J31" i="156"/>
  <c r="I31" i="156"/>
  <c r="J30" i="156"/>
  <c r="K30" i="156" s="1"/>
  <c r="L30" i="156" s="1"/>
  <c r="V68" i="156" s="1"/>
  <c r="I30" i="156"/>
  <c r="J29" i="156"/>
  <c r="I29" i="156"/>
  <c r="K29" i="156" s="1"/>
  <c r="L29" i="156" s="1"/>
  <c r="J28" i="156"/>
  <c r="I28" i="156"/>
  <c r="K28" i="156"/>
  <c r="L28" i="156" s="1"/>
  <c r="V66" i="156" s="1"/>
  <c r="J27" i="156"/>
  <c r="I27" i="156"/>
  <c r="K27" i="156" s="1"/>
  <c r="J26" i="156"/>
  <c r="I26" i="156"/>
  <c r="K26" i="156"/>
  <c r="L26" i="156" s="1"/>
  <c r="V64" i="156" s="1"/>
  <c r="J25" i="156"/>
  <c r="K25" i="156" s="1"/>
  <c r="L25" i="156" s="1"/>
  <c r="I25" i="156"/>
  <c r="J24" i="156"/>
  <c r="I24" i="156"/>
  <c r="K24" i="156" s="1"/>
  <c r="L24" i="156"/>
  <c r="J23" i="156"/>
  <c r="I23" i="156"/>
  <c r="J22" i="156"/>
  <c r="K22" i="156" s="1"/>
  <c r="I22" i="156"/>
  <c r="J21" i="156"/>
  <c r="I21" i="156"/>
  <c r="K21" i="156" s="1"/>
  <c r="L21" i="156"/>
  <c r="J20" i="156"/>
  <c r="I20" i="156"/>
  <c r="K20" i="156"/>
  <c r="L20" i="156" s="1"/>
  <c r="J19" i="156"/>
  <c r="I19" i="156"/>
  <c r="K19" i="156" s="1"/>
  <c r="L19" i="156" s="1"/>
  <c r="J18" i="156"/>
  <c r="I18" i="156"/>
  <c r="K18" i="156"/>
  <c r="L18" i="156" s="1"/>
  <c r="J17" i="156"/>
  <c r="I17" i="156"/>
  <c r="K17" i="156" s="1"/>
  <c r="L17" i="156"/>
  <c r="J16" i="156"/>
  <c r="I16" i="156"/>
  <c r="J15" i="156"/>
  <c r="K15" i="156" s="1"/>
  <c r="I15" i="156"/>
  <c r="L15" i="156"/>
  <c r="J14" i="156"/>
  <c r="I14" i="156"/>
  <c r="K14" i="156" s="1"/>
  <c r="L14" i="156" s="1"/>
  <c r="J13" i="156"/>
  <c r="I13" i="156"/>
  <c r="J12" i="156"/>
  <c r="I12" i="156"/>
  <c r="J11" i="156"/>
  <c r="I11" i="156"/>
  <c r="K11" i="156" s="1"/>
  <c r="J10" i="156"/>
  <c r="I10" i="156"/>
  <c r="K10" i="156"/>
  <c r="L10" i="156" s="1"/>
  <c r="J9" i="156"/>
  <c r="I9" i="156"/>
  <c r="K9" i="156" s="1"/>
  <c r="L9" i="156" s="1"/>
  <c r="J8" i="156"/>
  <c r="I8" i="156"/>
  <c r="K8" i="156" s="1"/>
  <c r="L8" i="156" s="1"/>
  <c r="J7" i="156"/>
  <c r="I7" i="156"/>
  <c r="J6" i="156"/>
  <c r="I6" i="156"/>
  <c r="K6" i="156" s="1"/>
  <c r="L6" i="156"/>
  <c r="J5" i="156"/>
  <c r="I5" i="156"/>
  <c r="J4" i="156"/>
  <c r="K4" i="156" s="1"/>
  <c r="L4" i="156" s="1"/>
  <c r="I4" i="156"/>
  <c r="J3" i="156"/>
  <c r="I3" i="156"/>
  <c r="J2" i="156"/>
  <c r="I2" i="156"/>
  <c r="K2" i="156"/>
  <c r="L2" i="156" s="1"/>
  <c r="J152" i="153"/>
  <c r="I152" i="153"/>
  <c r="K152" i="153" s="1"/>
  <c r="L152" i="153"/>
  <c r="J151" i="153"/>
  <c r="I151" i="153"/>
  <c r="K151" i="153"/>
  <c r="L151" i="153" s="1"/>
  <c r="V104" i="153" s="1"/>
  <c r="J150" i="153"/>
  <c r="I150" i="153"/>
  <c r="K150" i="153" s="1"/>
  <c r="L150" i="153" s="1"/>
  <c r="J149" i="153"/>
  <c r="I149" i="153"/>
  <c r="K149" i="153"/>
  <c r="L149" i="153" s="1"/>
  <c r="J148" i="153"/>
  <c r="K148" i="153"/>
  <c r="L148" i="153" s="1"/>
  <c r="I148" i="153"/>
  <c r="J147" i="153"/>
  <c r="I147" i="153"/>
  <c r="K147" i="153"/>
  <c r="L147" i="153" s="1"/>
  <c r="J146" i="153"/>
  <c r="I146" i="153"/>
  <c r="J145" i="153"/>
  <c r="I145" i="153"/>
  <c r="J144" i="153"/>
  <c r="I144" i="153"/>
  <c r="K144" i="153"/>
  <c r="L144" i="153" s="1"/>
  <c r="J143" i="153"/>
  <c r="I143" i="153"/>
  <c r="K143" i="153" s="1"/>
  <c r="L143" i="153"/>
  <c r="V96" i="153" s="1"/>
  <c r="J142" i="153"/>
  <c r="K142" i="153"/>
  <c r="L142" i="153" s="1"/>
  <c r="I142" i="153"/>
  <c r="J141" i="153"/>
  <c r="I141" i="153"/>
  <c r="J140" i="153"/>
  <c r="I140" i="153"/>
  <c r="J139" i="153"/>
  <c r="I139" i="153"/>
  <c r="K139" i="153" s="1"/>
  <c r="L139" i="153" s="1"/>
  <c r="J138" i="153"/>
  <c r="I138" i="153"/>
  <c r="J137" i="153"/>
  <c r="K137" i="153" s="1"/>
  <c r="L137" i="153" s="1"/>
  <c r="V90" i="153" s="1"/>
  <c r="I137" i="153"/>
  <c r="J136" i="153"/>
  <c r="K136" i="153" s="1"/>
  <c r="I136" i="153"/>
  <c r="J135" i="153"/>
  <c r="I135" i="153"/>
  <c r="K135" i="153" s="1"/>
  <c r="L135" i="153" s="1"/>
  <c r="J134" i="153"/>
  <c r="I134" i="153"/>
  <c r="K134" i="153"/>
  <c r="L134" i="153" s="1"/>
  <c r="J133" i="153"/>
  <c r="I133" i="153"/>
  <c r="K133" i="153" s="1"/>
  <c r="L133" i="153" s="1"/>
  <c r="V86" i="153" s="1"/>
  <c r="J132" i="153"/>
  <c r="I132" i="153"/>
  <c r="K132" i="153" s="1"/>
  <c r="L132" i="153" s="1"/>
  <c r="V85" i="153" s="1"/>
  <c r="J131" i="153"/>
  <c r="K131" i="153" s="1"/>
  <c r="L131" i="153" s="1"/>
  <c r="V84" i="153" s="1"/>
  <c r="I131" i="153"/>
  <c r="J130" i="153"/>
  <c r="K130" i="153"/>
  <c r="L130" i="153" s="1"/>
  <c r="I130" i="153"/>
  <c r="J129" i="153"/>
  <c r="K129" i="153" s="1"/>
  <c r="I129" i="153"/>
  <c r="J128" i="153"/>
  <c r="I128" i="153"/>
  <c r="J127" i="153"/>
  <c r="I127" i="153"/>
  <c r="J126" i="153"/>
  <c r="I126" i="153"/>
  <c r="J125" i="153"/>
  <c r="I125" i="153"/>
  <c r="K125" i="153"/>
  <c r="L125" i="153"/>
  <c r="J124" i="153"/>
  <c r="I124" i="153"/>
  <c r="J123" i="153"/>
  <c r="I123" i="153"/>
  <c r="K123" i="153"/>
  <c r="L123" i="153" s="1"/>
  <c r="J122" i="153"/>
  <c r="I122" i="153"/>
  <c r="K122" i="153"/>
  <c r="L122" i="153" s="1"/>
  <c r="J121" i="153"/>
  <c r="I121" i="153"/>
  <c r="J120" i="153"/>
  <c r="I120" i="153"/>
  <c r="L119" i="153"/>
  <c r="J119" i="153"/>
  <c r="K119" i="153" s="1"/>
  <c r="I119" i="153"/>
  <c r="J118" i="153"/>
  <c r="I118" i="153"/>
  <c r="J117" i="153"/>
  <c r="I117" i="153"/>
  <c r="K117" i="153"/>
  <c r="L117" i="153"/>
  <c r="J116" i="153"/>
  <c r="I116" i="153"/>
  <c r="J115" i="153"/>
  <c r="I115" i="153"/>
  <c r="K115" i="153"/>
  <c r="L115" i="153"/>
  <c r="J114" i="153"/>
  <c r="I114" i="153"/>
  <c r="K114" i="153" s="1"/>
  <c r="J113" i="153"/>
  <c r="I113" i="153"/>
  <c r="K113" i="153"/>
  <c r="L113" i="153" s="1"/>
  <c r="J112" i="153"/>
  <c r="I112" i="153"/>
  <c r="K112" i="153" s="1"/>
  <c r="J111" i="153"/>
  <c r="I111" i="153"/>
  <c r="K111" i="153" s="1"/>
  <c r="L111" i="153" s="1"/>
  <c r="J110" i="153"/>
  <c r="I110" i="153"/>
  <c r="K110" i="153"/>
  <c r="L110" i="153" s="1"/>
  <c r="J109" i="153"/>
  <c r="I109" i="153"/>
  <c r="J108" i="153"/>
  <c r="I108" i="153"/>
  <c r="K108" i="153" s="1"/>
  <c r="L108" i="153" s="1"/>
  <c r="J107" i="153"/>
  <c r="I107" i="153"/>
  <c r="K107" i="153"/>
  <c r="L107" i="153" s="1"/>
  <c r="J106" i="153"/>
  <c r="K106" i="153"/>
  <c r="L106" i="153" s="1"/>
  <c r="I106" i="153"/>
  <c r="J105" i="153"/>
  <c r="I105" i="153"/>
  <c r="J104" i="153"/>
  <c r="K104" i="153" s="1"/>
  <c r="L104" i="153" s="1"/>
  <c r="I104" i="153"/>
  <c r="J103" i="153"/>
  <c r="I103" i="153"/>
  <c r="K103" i="153"/>
  <c r="L103" i="153" s="1"/>
  <c r="J102" i="153"/>
  <c r="I102" i="153"/>
  <c r="J101" i="153"/>
  <c r="K101" i="153" s="1"/>
  <c r="L101" i="153" s="1"/>
  <c r="I101" i="153"/>
  <c r="J100" i="153"/>
  <c r="I100" i="153"/>
  <c r="J99" i="153"/>
  <c r="K99" i="153" s="1"/>
  <c r="L99" i="153" s="1"/>
  <c r="I99" i="153"/>
  <c r="J98" i="153"/>
  <c r="K98" i="153"/>
  <c r="L98" i="153" s="1"/>
  <c r="I98" i="153"/>
  <c r="J97" i="153"/>
  <c r="I97" i="153"/>
  <c r="K97" i="153"/>
  <c r="L97" i="153"/>
  <c r="J96" i="153"/>
  <c r="I96" i="153"/>
  <c r="K96" i="153" s="1"/>
  <c r="L96" i="153" s="1"/>
  <c r="V95" i="153"/>
  <c r="J95" i="153"/>
  <c r="I95" i="153"/>
  <c r="K95" i="153" s="1"/>
  <c r="L95" i="153" s="1"/>
  <c r="J94" i="153"/>
  <c r="K94" i="153" s="1"/>
  <c r="L94" i="153" s="1"/>
  <c r="I94" i="153"/>
  <c r="J93" i="153"/>
  <c r="I93" i="153"/>
  <c r="K93" i="153"/>
  <c r="L93" i="153"/>
  <c r="J92" i="153"/>
  <c r="K92" i="153" s="1"/>
  <c r="I92" i="153"/>
  <c r="L92" i="153"/>
  <c r="J91" i="153"/>
  <c r="I91" i="153"/>
  <c r="K91" i="153" s="1"/>
  <c r="L91" i="153" s="1"/>
  <c r="J90" i="153"/>
  <c r="K90" i="153" s="1"/>
  <c r="L90" i="153" s="1"/>
  <c r="I90" i="153"/>
  <c r="J89" i="153"/>
  <c r="I89" i="153"/>
  <c r="K89" i="153"/>
  <c r="L89" i="153" s="1"/>
  <c r="J88" i="153"/>
  <c r="K88" i="153" s="1"/>
  <c r="I88" i="153"/>
  <c r="L88" i="153"/>
  <c r="J87" i="153"/>
  <c r="I87" i="153"/>
  <c r="K87" i="153" s="1"/>
  <c r="J86" i="153"/>
  <c r="I86" i="153"/>
  <c r="K86" i="153" s="1"/>
  <c r="L86" i="153" s="1"/>
  <c r="J85" i="153"/>
  <c r="K85" i="153" s="1"/>
  <c r="I85" i="153"/>
  <c r="L85" i="153"/>
  <c r="J84" i="153"/>
  <c r="I84" i="153"/>
  <c r="J83" i="153"/>
  <c r="I83" i="153"/>
  <c r="K83" i="153"/>
  <c r="L83" i="153" s="1"/>
  <c r="J82" i="153"/>
  <c r="I82" i="153"/>
  <c r="K82" i="153" s="1"/>
  <c r="L82" i="153"/>
  <c r="J81" i="153"/>
  <c r="I81" i="153"/>
  <c r="J80" i="153"/>
  <c r="I80" i="153"/>
  <c r="J79" i="153"/>
  <c r="I79" i="153"/>
  <c r="K79" i="153" s="1"/>
  <c r="L79" i="153"/>
  <c r="J78" i="153"/>
  <c r="I78" i="153"/>
  <c r="K78" i="153" s="1"/>
  <c r="L78" i="153" s="1"/>
  <c r="J77" i="153"/>
  <c r="I77" i="153"/>
  <c r="K77" i="153" s="1"/>
  <c r="L77" i="153" s="1"/>
  <c r="J76" i="153"/>
  <c r="I76" i="153"/>
  <c r="K76" i="153" s="1"/>
  <c r="J75" i="153"/>
  <c r="I75" i="153"/>
  <c r="K75" i="153"/>
  <c r="L75" i="153" s="1"/>
  <c r="J74" i="153"/>
  <c r="I74" i="153"/>
  <c r="J73" i="153"/>
  <c r="I73" i="153"/>
  <c r="K73" i="153" s="1"/>
  <c r="L73" i="153" s="1"/>
  <c r="J72" i="153"/>
  <c r="K72" i="153" s="1"/>
  <c r="I72" i="153"/>
  <c r="L72" i="153"/>
  <c r="J71" i="153"/>
  <c r="I71" i="153"/>
  <c r="K71" i="153" s="1"/>
  <c r="J70" i="153"/>
  <c r="K70" i="153" s="1"/>
  <c r="L70" i="153" s="1"/>
  <c r="I70" i="153"/>
  <c r="J69" i="153"/>
  <c r="I69" i="153"/>
  <c r="K69" i="153" s="1"/>
  <c r="L69" i="153" s="1"/>
  <c r="J68" i="153"/>
  <c r="I68" i="153"/>
  <c r="K68" i="153" s="1"/>
  <c r="L68" i="153" s="1"/>
  <c r="J67" i="153"/>
  <c r="K67" i="153" s="1"/>
  <c r="L67" i="153" s="1"/>
  <c r="I67" i="153"/>
  <c r="J66" i="153"/>
  <c r="I66" i="153"/>
  <c r="J65" i="153"/>
  <c r="I65" i="153"/>
  <c r="K65" i="153" s="1"/>
  <c r="L65" i="153" s="1"/>
  <c r="J64" i="153"/>
  <c r="I64" i="153"/>
  <c r="J63" i="153"/>
  <c r="I63" i="153"/>
  <c r="K63" i="153" s="1"/>
  <c r="L63" i="153" s="1"/>
  <c r="J62" i="153"/>
  <c r="I62" i="153"/>
  <c r="K62" i="153"/>
  <c r="L62" i="153" s="1"/>
  <c r="J61" i="153"/>
  <c r="I61" i="153"/>
  <c r="K61" i="153" s="1"/>
  <c r="L61" i="153" s="1"/>
  <c r="J60" i="153"/>
  <c r="I60" i="153"/>
  <c r="K60" i="153" s="1"/>
  <c r="J59" i="153"/>
  <c r="I59" i="153"/>
  <c r="K59" i="153"/>
  <c r="L59" i="153" s="1"/>
  <c r="J58" i="153"/>
  <c r="I58" i="153"/>
  <c r="K58" i="153" s="1"/>
  <c r="L58" i="153" s="1"/>
  <c r="J57" i="153"/>
  <c r="I57" i="153"/>
  <c r="K57" i="153"/>
  <c r="L57" i="153"/>
  <c r="J56" i="153"/>
  <c r="K56" i="153" s="1"/>
  <c r="I56" i="153"/>
  <c r="L56" i="153"/>
  <c r="J55" i="153"/>
  <c r="I55" i="153"/>
  <c r="J54" i="153"/>
  <c r="I54" i="153"/>
  <c r="K54" i="153"/>
  <c r="L54" i="153" s="1"/>
  <c r="J53" i="153"/>
  <c r="I53" i="153"/>
  <c r="K53" i="153" s="1"/>
  <c r="L53" i="153"/>
  <c r="J52" i="153"/>
  <c r="I52" i="153"/>
  <c r="J51" i="153"/>
  <c r="K51" i="153" s="1"/>
  <c r="I51" i="153"/>
  <c r="L51" i="153"/>
  <c r="J50" i="153"/>
  <c r="I50" i="153"/>
  <c r="K50" i="153"/>
  <c r="L50" i="153" s="1"/>
  <c r="J49" i="153"/>
  <c r="I49" i="153"/>
  <c r="J48" i="153"/>
  <c r="I48" i="153"/>
  <c r="K48" i="153" s="1"/>
  <c r="L48" i="153" s="1"/>
  <c r="J47" i="153"/>
  <c r="I47" i="153"/>
  <c r="K47" i="153" s="1"/>
  <c r="L47" i="153" s="1"/>
  <c r="J46" i="153"/>
  <c r="I46" i="153"/>
  <c r="J45" i="153"/>
  <c r="I45" i="153"/>
  <c r="K45" i="153" s="1"/>
  <c r="L45" i="153" s="1"/>
  <c r="J44" i="153"/>
  <c r="I44" i="153"/>
  <c r="K44" i="153"/>
  <c r="L44" i="153" s="1"/>
  <c r="J43" i="153"/>
  <c r="I43" i="153"/>
  <c r="J42" i="153"/>
  <c r="I42" i="153"/>
  <c r="K42" i="153" s="1"/>
  <c r="L42" i="153" s="1"/>
  <c r="V80" i="153"/>
  <c r="J41" i="153"/>
  <c r="I41" i="153"/>
  <c r="K41" i="153" s="1"/>
  <c r="L41" i="153" s="1"/>
  <c r="V79" i="153" s="1"/>
  <c r="J40" i="153"/>
  <c r="I40" i="153"/>
  <c r="J39" i="153"/>
  <c r="I39" i="153"/>
  <c r="K39" i="153" s="1"/>
  <c r="L39" i="153"/>
  <c r="V77" i="153" s="1"/>
  <c r="J38" i="153"/>
  <c r="I38" i="153"/>
  <c r="J37" i="153"/>
  <c r="I37" i="153"/>
  <c r="J36" i="153"/>
  <c r="I36" i="153"/>
  <c r="K36" i="153"/>
  <c r="L36" i="153" s="1"/>
  <c r="J35" i="153"/>
  <c r="I35" i="153"/>
  <c r="K35" i="153" s="1"/>
  <c r="L35" i="153"/>
  <c r="V73" i="153"/>
  <c r="J34" i="153"/>
  <c r="I34" i="153"/>
  <c r="J33" i="153"/>
  <c r="I33" i="153"/>
  <c r="K33" i="153" s="1"/>
  <c r="L33" i="153" s="1"/>
  <c r="V71" i="153"/>
  <c r="J32" i="153"/>
  <c r="I32" i="153"/>
  <c r="K32" i="153"/>
  <c r="L32" i="153" s="1"/>
  <c r="V70" i="153" s="1"/>
  <c r="J31" i="153"/>
  <c r="I31" i="153"/>
  <c r="J30" i="153"/>
  <c r="I30" i="153"/>
  <c r="K30" i="153" s="1"/>
  <c r="L30" i="153" s="1"/>
  <c r="V68" i="153" s="1"/>
  <c r="J29" i="153"/>
  <c r="I29" i="153"/>
  <c r="J28" i="153"/>
  <c r="I28" i="153"/>
  <c r="K28" i="153" s="1"/>
  <c r="L28" i="153" s="1"/>
  <c r="J27" i="153"/>
  <c r="I27" i="153"/>
  <c r="K27" i="153"/>
  <c r="L27" i="153" s="1"/>
  <c r="V65" i="153"/>
  <c r="J26" i="153"/>
  <c r="I26" i="153"/>
  <c r="J25" i="153"/>
  <c r="I25" i="153"/>
  <c r="J24" i="153"/>
  <c r="I24" i="153"/>
  <c r="K24" i="153"/>
  <c r="L24" i="153" s="1"/>
  <c r="J23" i="153"/>
  <c r="I23" i="153"/>
  <c r="K23" i="153" s="1"/>
  <c r="L23" i="153" s="1"/>
  <c r="J22" i="153"/>
  <c r="I22" i="153"/>
  <c r="K22" i="153" s="1"/>
  <c r="J21" i="153"/>
  <c r="I21" i="153"/>
  <c r="K21" i="153" s="1"/>
  <c r="L21" i="153" s="1"/>
  <c r="J20" i="153"/>
  <c r="I20" i="153"/>
  <c r="K20" i="153"/>
  <c r="L20" i="153" s="1"/>
  <c r="J19" i="153"/>
  <c r="I19" i="153"/>
  <c r="J18" i="153"/>
  <c r="I18" i="153"/>
  <c r="K18" i="153" s="1"/>
  <c r="L18" i="153" s="1"/>
  <c r="J17" i="153"/>
  <c r="I17" i="153"/>
  <c r="K17" i="153" s="1"/>
  <c r="L17" i="153" s="1"/>
  <c r="J16" i="153"/>
  <c r="I16" i="153"/>
  <c r="J15" i="153"/>
  <c r="I15" i="153"/>
  <c r="K15" i="153"/>
  <c r="L15" i="153" s="1"/>
  <c r="J14" i="153"/>
  <c r="I14" i="153"/>
  <c r="J13" i="153"/>
  <c r="K13" i="153" s="1"/>
  <c r="L13" i="153" s="1"/>
  <c r="I13" i="153"/>
  <c r="J12" i="153"/>
  <c r="I12" i="153"/>
  <c r="K12" i="153" s="1"/>
  <c r="L12" i="153" s="1"/>
  <c r="J11" i="153"/>
  <c r="I11" i="153"/>
  <c r="K11" i="153"/>
  <c r="L11" i="153" s="1"/>
  <c r="J10" i="153"/>
  <c r="I10" i="153"/>
  <c r="K10" i="153"/>
  <c r="L10" i="153" s="1"/>
  <c r="J9" i="153"/>
  <c r="I9" i="153"/>
  <c r="K9" i="153"/>
  <c r="L9" i="153" s="1"/>
  <c r="J8" i="153"/>
  <c r="I8" i="153"/>
  <c r="J7" i="153"/>
  <c r="I7" i="153"/>
  <c r="K7" i="153" s="1"/>
  <c r="L7" i="153" s="1"/>
  <c r="J6" i="153"/>
  <c r="I6" i="153"/>
  <c r="K6" i="153" s="1"/>
  <c r="L6" i="153" s="1"/>
  <c r="J5" i="153"/>
  <c r="I5" i="153"/>
  <c r="J4" i="153"/>
  <c r="I4" i="153"/>
  <c r="K4" i="153"/>
  <c r="L4" i="153" s="1"/>
  <c r="J3" i="153"/>
  <c r="I3" i="153"/>
  <c r="K3" i="153" s="1"/>
  <c r="L3" i="153"/>
  <c r="J2" i="153"/>
  <c r="I2" i="153"/>
  <c r="K2" i="153"/>
  <c r="L2" i="153" s="1"/>
  <c r="J152" i="152"/>
  <c r="I152" i="152"/>
  <c r="J151" i="152"/>
  <c r="K151" i="152" s="1"/>
  <c r="L151" i="152" s="1"/>
  <c r="I151" i="152"/>
  <c r="J150" i="152"/>
  <c r="I150" i="152"/>
  <c r="J149" i="152"/>
  <c r="I149" i="152"/>
  <c r="K149" i="152"/>
  <c r="L149" i="152" s="1"/>
  <c r="J148" i="152"/>
  <c r="I148" i="152"/>
  <c r="K148" i="152" s="1"/>
  <c r="L148" i="152" s="1"/>
  <c r="J147" i="152"/>
  <c r="I147" i="152"/>
  <c r="K147" i="152" s="1"/>
  <c r="L147" i="152" s="1"/>
  <c r="J146" i="152"/>
  <c r="I146" i="152"/>
  <c r="K146" i="152"/>
  <c r="L146" i="152" s="1"/>
  <c r="J145" i="152"/>
  <c r="I145" i="152"/>
  <c r="J144" i="152"/>
  <c r="I144" i="152"/>
  <c r="K144" i="152"/>
  <c r="L144" i="152"/>
  <c r="V97" i="152" s="1"/>
  <c r="J143" i="152"/>
  <c r="I143" i="152"/>
  <c r="K143" i="152" s="1"/>
  <c r="L143" i="152" s="1"/>
  <c r="J142" i="152"/>
  <c r="K142" i="152" s="1"/>
  <c r="L142" i="152" s="1"/>
  <c r="I142" i="152"/>
  <c r="J141" i="152"/>
  <c r="I141" i="152"/>
  <c r="J140" i="152"/>
  <c r="I140" i="152"/>
  <c r="J139" i="152"/>
  <c r="I139" i="152"/>
  <c r="J138" i="152"/>
  <c r="K138" i="152" s="1"/>
  <c r="L138" i="152" s="1"/>
  <c r="I138" i="152"/>
  <c r="J137" i="152"/>
  <c r="I137" i="152"/>
  <c r="K137" i="152" s="1"/>
  <c r="L137" i="152" s="1"/>
  <c r="J136" i="152"/>
  <c r="I136" i="152"/>
  <c r="J135" i="152"/>
  <c r="I135" i="152"/>
  <c r="J134" i="152"/>
  <c r="I134" i="152"/>
  <c r="J133" i="152"/>
  <c r="I133" i="152"/>
  <c r="K133" i="152" s="1"/>
  <c r="J132" i="152"/>
  <c r="K132" i="152" s="1"/>
  <c r="I132" i="152"/>
  <c r="L132" i="152"/>
  <c r="V85" i="152" s="1"/>
  <c r="J131" i="152"/>
  <c r="I131" i="152"/>
  <c r="K131" i="152" s="1"/>
  <c r="L131" i="152" s="1"/>
  <c r="J130" i="152"/>
  <c r="K130" i="152" s="1"/>
  <c r="L130" i="152" s="1"/>
  <c r="I130" i="152"/>
  <c r="J129" i="152"/>
  <c r="I129" i="152"/>
  <c r="J128" i="152"/>
  <c r="I128" i="152"/>
  <c r="K128" i="152"/>
  <c r="L128" i="152" s="1"/>
  <c r="J127" i="152"/>
  <c r="I127" i="152"/>
  <c r="J126" i="152"/>
  <c r="I126" i="152"/>
  <c r="K126" i="152" s="1"/>
  <c r="L126" i="152" s="1"/>
  <c r="J125" i="152"/>
  <c r="I125" i="152"/>
  <c r="K125" i="152"/>
  <c r="L125" i="152" s="1"/>
  <c r="J124" i="152"/>
  <c r="I124" i="152"/>
  <c r="J123" i="152"/>
  <c r="I123" i="152"/>
  <c r="K123" i="152"/>
  <c r="L123" i="152" s="1"/>
  <c r="J122" i="152"/>
  <c r="I122" i="152"/>
  <c r="J121" i="152"/>
  <c r="I121" i="152"/>
  <c r="J120" i="152"/>
  <c r="I120" i="152"/>
  <c r="K120" i="152"/>
  <c r="L120" i="152"/>
  <c r="J119" i="152"/>
  <c r="I119" i="152"/>
  <c r="K119" i="152" s="1"/>
  <c r="L119" i="152"/>
  <c r="J118" i="152"/>
  <c r="I118" i="152"/>
  <c r="J117" i="152"/>
  <c r="I117" i="152"/>
  <c r="K117" i="152"/>
  <c r="L117" i="152" s="1"/>
  <c r="J116" i="152"/>
  <c r="I116" i="152"/>
  <c r="J115" i="152"/>
  <c r="K115" i="152" s="1"/>
  <c r="L115" i="152" s="1"/>
  <c r="I115" i="152"/>
  <c r="J114" i="152"/>
  <c r="I114" i="152"/>
  <c r="K114" i="152"/>
  <c r="L114" i="152" s="1"/>
  <c r="J113" i="152"/>
  <c r="I113" i="152"/>
  <c r="J112" i="152"/>
  <c r="I112" i="152"/>
  <c r="K111" i="152"/>
  <c r="L111" i="152" s="1"/>
  <c r="J111" i="152"/>
  <c r="I111" i="152"/>
  <c r="J110" i="152"/>
  <c r="K110" i="152" s="1"/>
  <c r="L110" i="152" s="1"/>
  <c r="I110" i="152"/>
  <c r="J109" i="152"/>
  <c r="I109" i="152"/>
  <c r="J108" i="152"/>
  <c r="I108" i="152"/>
  <c r="J107" i="152"/>
  <c r="K107" i="152" s="1"/>
  <c r="L107" i="152" s="1"/>
  <c r="I107" i="152"/>
  <c r="J106" i="152"/>
  <c r="K106" i="152" s="1"/>
  <c r="L106" i="152" s="1"/>
  <c r="I106" i="152"/>
  <c r="J105" i="152"/>
  <c r="I105" i="152"/>
  <c r="K105" i="152"/>
  <c r="L105" i="152"/>
  <c r="J104" i="152"/>
  <c r="I104" i="152"/>
  <c r="K104" i="152" s="1"/>
  <c r="L104" i="152" s="1"/>
  <c r="L103" i="152"/>
  <c r="J103" i="152"/>
  <c r="I103" i="152"/>
  <c r="K103" i="152" s="1"/>
  <c r="J102" i="152"/>
  <c r="I102" i="152"/>
  <c r="J101" i="152"/>
  <c r="I101" i="152"/>
  <c r="K101" i="152" s="1"/>
  <c r="L101" i="152" s="1"/>
  <c r="J100" i="152"/>
  <c r="I100" i="152"/>
  <c r="K100" i="152"/>
  <c r="L100" i="152" s="1"/>
  <c r="J99" i="152"/>
  <c r="I99" i="152"/>
  <c r="K99" i="152" s="1"/>
  <c r="L99" i="152" s="1"/>
  <c r="J98" i="152"/>
  <c r="K98" i="152" s="1"/>
  <c r="L98" i="152" s="1"/>
  <c r="I98" i="152"/>
  <c r="J97" i="152"/>
  <c r="I97" i="152"/>
  <c r="K97" i="152" s="1"/>
  <c r="L97" i="152" s="1"/>
  <c r="J96" i="152"/>
  <c r="I96" i="152"/>
  <c r="K96" i="152" s="1"/>
  <c r="L96" i="152" s="1"/>
  <c r="J95" i="152"/>
  <c r="K95" i="152" s="1"/>
  <c r="I95" i="152"/>
  <c r="L95" i="152"/>
  <c r="J94" i="152"/>
  <c r="I94" i="152"/>
  <c r="J93" i="152"/>
  <c r="I93" i="152"/>
  <c r="K93" i="152" s="1"/>
  <c r="L93" i="152" s="1"/>
  <c r="J92" i="152"/>
  <c r="I92" i="152"/>
  <c r="K92" i="152" s="1"/>
  <c r="L92" i="152" s="1"/>
  <c r="J91" i="152"/>
  <c r="I91" i="152"/>
  <c r="K91" i="152" s="1"/>
  <c r="L91" i="152" s="1"/>
  <c r="J90" i="152"/>
  <c r="I90" i="152"/>
  <c r="J89" i="152"/>
  <c r="I89" i="152"/>
  <c r="K89" i="152"/>
  <c r="L89" i="152"/>
  <c r="J88" i="152"/>
  <c r="I88" i="152"/>
  <c r="L87" i="152"/>
  <c r="J87" i="152"/>
  <c r="I87" i="152"/>
  <c r="K87" i="152"/>
  <c r="J86" i="152"/>
  <c r="I86" i="152"/>
  <c r="K86" i="152" s="1"/>
  <c r="J85" i="152"/>
  <c r="I85" i="152"/>
  <c r="J84" i="152"/>
  <c r="K84" i="152" s="1"/>
  <c r="L84" i="152" s="1"/>
  <c r="I84" i="152"/>
  <c r="J83" i="152"/>
  <c r="I83" i="152"/>
  <c r="J82" i="152"/>
  <c r="I82" i="152"/>
  <c r="J81" i="152"/>
  <c r="K81" i="152" s="1"/>
  <c r="L81" i="152" s="1"/>
  <c r="I81" i="152"/>
  <c r="J80" i="152"/>
  <c r="I80" i="152"/>
  <c r="J79" i="152"/>
  <c r="I79" i="152"/>
  <c r="J78" i="152"/>
  <c r="K78" i="152" s="1"/>
  <c r="L78" i="152" s="1"/>
  <c r="I78" i="152"/>
  <c r="J77" i="152"/>
  <c r="I77" i="152"/>
  <c r="K77" i="152" s="1"/>
  <c r="L77" i="152" s="1"/>
  <c r="J76" i="152"/>
  <c r="I76" i="152"/>
  <c r="J75" i="152"/>
  <c r="I75" i="152"/>
  <c r="K75" i="152" s="1"/>
  <c r="L75" i="152" s="1"/>
  <c r="J74" i="152"/>
  <c r="I74" i="152"/>
  <c r="K74" i="152"/>
  <c r="L74" i="152" s="1"/>
  <c r="J73" i="152"/>
  <c r="I73" i="152"/>
  <c r="K73" i="152"/>
  <c r="L73" i="152" s="1"/>
  <c r="J72" i="152"/>
  <c r="I72" i="152"/>
  <c r="K72" i="152" s="1"/>
  <c r="L72" i="152" s="1"/>
  <c r="J71" i="152"/>
  <c r="I71" i="152"/>
  <c r="J70" i="152"/>
  <c r="I70" i="152"/>
  <c r="K70" i="152" s="1"/>
  <c r="L70" i="152"/>
  <c r="J69" i="152"/>
  <c r="I69" i="152"/>
  <c r="J68" i="152"/>
  <c r="I68" i="152"/>
  <c r="J67" i="152"/>
  <c r="I67" i="152"/>
  <c r="K67" i="152" s="1"/>
  <c r="L67" i="152"/>
  <c r="J66" i="152"/>
  <c r="K66" i="152" s="1"/>
  <c r="L66" i="152" s="1"/>
  <c r="I66" i="152"/>
  <c r="J65" i="152"/>
  <c r="I65" i="152"/>
  <c r="J64" i="152"/>
  <c r="I64" i="152"/>
  <c r="K64" i="152" s="1"/>
  <c r="L64" i="152" s="1"/>
  <c r="J63" i="152"/>
  <c r="K63" i="152" s="1"/>
  <c r="L63" i="152" s="1"/>
  <c r="I63" i="152"/>
  <c r="J62" i="152"/>
  <c r="I62" i="152"/>
  <c r="K62" i="152" s="1"/>
  <c r="L62" i="152"/>
  <c r="J61" i="152"/>
  <c r="K61" i="152" s="1"/>
  <c r="I61" i="152"/>
  <c r="J60" i="152"/>
  <c r="I60" i="152"/>
  <c r="J59" i="152"/>
  <c r="I59" i="152"/>
  <c r="J58" i="152"/>
  <c r="I58" i="152"/>
  <c r="J57" i="152"/>
  <c r="I57" i="152"/>
  <c r="J56" i="152"/>
  <c r="I56" i="152"/>
  <c r="J55" i="152"/>
  <c r="I55" i="152"/>
  <c r="J54" i="152"/>
  <c r="I54" i="152"/>
  <c r="J53" i="152"/>
  <c r="I53" i="152"/>
  <c r="K53" i="152" s="1"/>
  <c r="L53" i="152"/>
  <c r="J52" i="152"/>
  <c r="I52" i="152"/>
  <c r="J51" i="152"/>
  <c r="I51" i="152"/>
  <c r="K51" i="152" s="1"/>
  <c r="L51" i="152" s="1"/>
  <c r="J50" i="152"/>
  <c r="I50" i="152"/>
  <c r="K50" i="152" s="1"/>
  <c r="L50" i="152"/>
  <c r="J49" i="152"/>
  <c r="K49" i="152" s="1"/>
  <c r="I49" i="152"/>
  <c r="J48" i="152"/>
  <c r="I48" i="152"/>
  <c r="J47" i="152"/>
  <c r="I47" i="152"/>
  <c r="J46" i="152"/>
  <c r="K46" i="152" s="1"/>
  <c r="L46" i="152" s="1"/>
  <c r="I46" i="152"/>
  <c r="J45" i="152"/>
  <c r="I45" i="152"/>
  <c r="J44" i="152"/>
  <c r="I44" i="152"/>
  <c r="K44" i="152" s="1"/>
  <c r="L44" i="152" s="1"/>
  <c r="J43" i="152"/>
  <c r="I43" i="152"/>
  <c r="K43" i="152"/>
  <c r="L43" i="152" s="1"/>
  <c r="J42" i="152"/>
  <c r="I42" i="152"/>
  <c r="K42" i="152" s="1"/>
  <c r="J41" i="152"/>
  <c r="I41" i="152"/>
  <c r="K41" i="152" s="1"/>
  <c r="L41" i="152" s="1"/>
  <c r="J40" i="152"/>
  <c r="I40" i="152"/>
  <c r="K40" i="152" s="1"/>
  <c r="L40" i="152" s="1"/>
  <c r="J39" i="152"/>
  <c r="I39" i="152"/>
  <c r="J38" i="152"/>
  <c r="I38" i="152"/>
  <c r="K38" i="152"/>
  <c r="L38" i="152"/>
  <c r="J37" i="152"/>
  <c r="I37" i="152"/>
  <c r="K37" i="152"/>
  <c r="L37" i="152"/>
  <c r="J36" i="152"/>
  <c r="I36" i="152"/>
  <c r="J35" i="152"/>
  <c r="K35" i="152" s="1"/>
  <c r="L35" i="152" s="1"/>
  <c r="I35" i="152"/>
  <c r="J34" i="152"/>
  <c r="I34" i="152"/>
  <c r="K34" i="152"/>
  <c r="L34" i="152"/>
  <c r="J33" i="152"/>
  <c r="I33" i="152"/>
  <c r="J32" i="152"/>
  <c r="I32" i="152"/>
  <c r="K32" i="152" s="1"/>
  <c r="L32" i="152" s="1"/>
  <c r="J31" i="152"/>
  <c r="I31" i="152"/>
  <c r="K31" i="152"/>
  <c r="L31" i="152"/>
  <c r="V69" i="152" s="1"/>
  <c r="J30" i="152"/>
  <c r="I30" i="152"/>
  <c r="J29" i="152"/>
  <c r="I29" i="152"/>
  <c r="K29" i="152"/>
  <c r="L29" i="152"/>
  <c r="J28" i="152"/>
  <c r="K28" i="152"/>
  <c r="L28" i="152" s="1"/>
  <c r="V66" i="152" s="1"/>
  <c r="I28" i="152"/>
  <c r="J27" i="152"/>
  <c r="I27" i="152"/>
  <c r="K27" i="152"/>
  <c r="L27" i="152"/>
  <c r="V65" i="152"/>
  <c r="J26" i="152"/>
  <c r="I26" i="152"/>
  <c r="K26" i="152" s="1"/>
  <c r="L26" i="152" s="1"/>
  <c r="J25" i="152"/>
  <c r="I25" i="152"/>
  <c r="K25" i="152"/>
  <c r="L25" i="152"/>
  <c r="J24" i="152"/>
  <c r="I24" i="152"/>
  <c r="K24" i="152" s="1"/>
  <c r="L24" i="152" s="1"/>
  <c r="J23" i="152"/>
  <c r="I23" i="152"/>
  <c r="K23" i="152" s="1"/>
  <c r="L23" i="152" s="1"/>
  <c r="J22" i="152"/>
  <c r="I22" i="152"/>
  <c r="K22" i="152"/>
  <c r="L22" i="152" s="1"/>
  <c r="J21" i="152"/>
  <c r="I21" i="152"/>
  <c r="J20" i="152"/>
  <c r="I20" i="152"/>
  <c r="K20" i="152" s="1"/>
  <c r="L20" i="152" s="1"/>
  <c r="J19" i="152"/>
  <c r="I19" i="152"/>
  <c r="K19" i="152"/>
  <c r="L19" i="152" s="1"/>
  <c r="J18" i="152"/>
  <c r="I18" i="152"/>
  <c r="K18" i="152" s="1"/>
  <c r="L18" i="152" s="1"/>
  <c r="J17" i="152"/>
  <c r="I17" i="152"/>
  <c r="K17" i="152" s="1"/>
  <c r="L17" i="152" s="1"/>
  <c r="J16" i="152"/>
  <c r="I16" i="152"/>
  <c r="K16" i="152"/>
  <c r="L16" i="152" s="1"/>
  <c r="J15" i="152"/>
  <c r="K15" i="152" s="1"/>
  <c r="L15" i="152" s="1"/>
  <c r="I15" i="152"/>
  <c r="J14" i="152"/>
  <c r="I14" i="152"/>
  <c r="K14" i="152" s="1"/>
  <c r="L14" i="152" s="1"/>
  <c r="J13" i="152"/>
  <c r="I13" i="152"/>
  <c r="K13" i="152" s="1"/>
  <c r="L13" i="152" s="1"/>
  <c r="J12" i="152"/>
  <c r="I12" i="152"/>
  <c r="K12" i="152" s="1"/>
  <c r="L12" i="152" s="1"/>
  <c r="J11" i="152"/>
  <c r="I11" i="152"/>
  <c r="K11" i="152" s="1"/>
  <c r="L11" i="152" s="1"/>
  <c r="J10" i="152"/>
  <c r="K10" i="152"/>
  <c r="L10" i="152" s="1"/>
  <c r="I10" i="152"/>
  <c r="J9" i="152"/>
  <c r="I9" i="152"/>
  <c r="K9" i="152"/>
  <c r="L9" i="152" s="1"/>
  <c r="J8" i="152"/>
  <c r="I8" i="152"/>
  <c r="K8" i="152" s="1"/>
  <c r="L8" i="152" s="1"/>
  <c r="J7" i="152"/>
  <c r="I7" i="152"/>
  <c r="K7" i="152"/>
  <c r="L7" i="152" s="1"/>
  <c r="J6" i="152"/>
  <c r="I6" i="152"/>
  <c r="K6" i="152"/>
  <c r="L6" i="152" s="1"/>
  <c r="J5" i="152"/>
  <c r="K5" i="152" s="1"/>
  <c r="L5" i="152" s="1"/>
  <c r="I5" i="152"/>
  <c r="J4" i="152"/>
  <c r="I4" i="152"/>
  <c r="J3" i="152"/>
  <c r="I3" i="152"/>
  <c r="J2" i="152"/>
  <c r="K2" i="152" s="1"/>
  <c r="L2" i="152" s="1"/>
  <c r="I2" i="152"/>
  <c r="K3" i="156"/>
  <c r="L3" i="156" s="1"/>
  <c r="L11" i="156"/>
  <c r="L22" i="156"/>
  <c r="K84" i="156"/>
  <c r="L84" i="156" s="1"/>
  <c r="K87" i="156"/>
  <c r="L87" i="156" s="1"/>
  <c r="K96" i="156"/>
  <c r="L96" i="156" s="1"/>
  <c r="K120" i="156"/>
  <c r="L120" i="156" s="1"/>
  <c r="K123" i="156"/>
  <c r="L123" i="156" s="1"/>
  <c r="K134" i="156"/>
  <c r="L134" i="156"/>
  <c r="V87" i="156" s="1"/>
  <c r="K145" i="156"/>
  <c r="L145" i="156" s="1"/>
  <c r="K12" i="156"/>
  <c r="L12" i="156" s="1"/>
  <c r="K23" i="156"/>
  <c r="L23" i="156" s="1"/>
  <c r="K31" i="156"/>
  <c r="L31" i="156" s="1"/>
  <c r="K75" i="156"/>
  <c r="L75" i="156"/>
  <c r="K85" i="156"/>
  <c r="L85" i="156"/>
  <c r="K104" i="156"/>
  <c r="L104" i="156" s="1"/>
  <c r="K110" i="156"/>
  <c r="L110" i="156" s="1"/>
  <c r="L118" i="156"/>
  <c r="K121" i="156"/>
  <c r="L121" i="156" s="1"/>
  <c r="K132" i="156"/>
  <c r="L132" i="156" s="1"/>
  <c r="V85" i="156" s="1"/>
  <c r="K135" i="156"/>
  <c r="L135" i="156" s="1"/>
  <c r="L146" i="156"/>
  <c r="V99" i="156"/>
  <c r="K7" i="156"/>
  <c r="L7" i="156" s="1"/>
  <c r="K130" i="156"/>
  <c r="L130" i="156"/>
  <c r="K5" i="156"/>
  <c r="L5" i="156" s="1"/>
  <c r="K13" i="156"/>
  <c r="L13" i="156" s="1"/>
  <c r="K16" i="156"/>
  <c r="L16" i="156" s="1"/>
  <c r="L27" i="156"/>
  <c r="V65" i="156" s="1"/>
  <c r="L36" i="156"/>
  <c r="V74" i="156" s="1"/>
  <c r="L39" i="156"/>
  <c r="V77" i="156" s="1"/>
  <c r="K42" i="156"/>
  <c r="L42" i="156"/>
  <c r="V80" i="156"/>
  <c r="L45" i="156"/>
  <c r="V83" i="156" s="1"/>
  <c r="L48" i="156"/>
  <c r="K51" i="156"/>
  <c r="L51" i="156"/>
  <c r="K54" i="156"/>
  <c r="L54" i="156" s="1"/>
  <c r="K57" i="156"/>
  <c r="L57" i="156"/>
  <c r="L60" i="156"/>
  <c r="K65" i="156"/>
  <c r="L65" i="156" s="1"/>
  <c r="K71" i="156"/>
  <c r="L71" i="156" s="1"/>
  <c r="K79" i="156"/>
  <c r="L79" i="156" s="1"/>
  <c r="L81" i="156"/>
  <c r="K86" i="156"/>
  <c r="L86" i="156" s="1"/>
  <c r="K89" i="156"/>
  <c r="L89" i="156" s="1"/>
  <c r="K100" i="156"/>
  <c r="L100" i="156" s="1"/>
  <c r="K114" i="156"/>
  <c r="L114" i="156"/>
  <c r="K117" i="156"/>
  <c r="L117" i="156"/>
  <c r="K128" i="156"/>
  <c r="L128" i="156" s="1"/>
  <c r="K136" i="156"/>
  <c r="L136" i="156" s="1"/>
  <c r="L139" i="156"/>
  <c r="K150" i="156"/>
  <c r="L150" i="156"/>
  <c r="V103" i="156" s="1"/>
  <c r="L76" i="153"/>
  <c r="K118" i="153"/>
  <c r="L118" i="153" s="1"/>
  <c r="K121" i="153"/>
  <c r="L121" i="153" s="1"/>
  <c r="K126" i="153"/>
  <c r="L126" i="153"/>
  <c r="L129" i="153"/>
  <c r="K140" i="153"/>
  <c r="L140" i="153"/>
  <c r="V93" i="153" s="1"/>
  <c r="L60" i="153"/>
  <c r="K100" i="153"/>
  <c r="L100" i="153" s="1"/>
  <c r="K146" i="153"/>
  <c r="L146" i="153" s="1"/>
  <c r="L71" i="153"/>
  <c r="K74" i="153"/>
  <c r="L74" i="153" s="1"/>
  <c r="K109" i="153"/>
  <c r="L109" i="153"/>
  <c r="L114" i="153"/>
  <c r="K124" i="153"/>
  <c r="L124" i="153" s="1"/>
  <c r="K127" i="153"/>
  <c r="L127" i="153" s="1"/>
  <c r="K138" i="153"/>
  <c r="L138" i="153"/>
  <c r="V91" i="153" s="1"/>
  <c r="K141" i="153"/>
  <c r="L141" i="153"/>
  <c r="V94" i="153"/>
  <c r="K64" i="153"/>
  <c r="L64" i="153" s="1"/>
  <c r="K80" i="153"/>
  <c r="L80" i="153"/>
  <c r="L112" i="153"/>
  <c r="K120" i="153"/>
  <c r="L120" i="153" s="1"/>
  <c r="K128" i="153"/>
  <c r="L128" i="153"/>
  <c r="L136" i="153"/>
  <c r="L87" i="153"/>
  <c r="K105" i="153"/>
  <c r="L105" i="153" s="1"/>
  <c r="K145" i="153"/>
  <c r="L145" i="153"/>
  <c r="V98" i="153" s="1"/>
  <c r="V67" i="156"/>
  <c r="K72" i="156"/>
  <c r="L72" i="156" s="1"/>
  <c r="V75" i="156"/>
  <c r="V95" i="156"/>
  <c r="V84" i="156"/>
  <c r="V101" i="156"/>
  <c r="V104" i="156"/>
  <c r="V94" i="156"/>
  <c r="V96" i="156"/>
  <c r="V102" i="156"/>
  <c r="K90" i="156"/>
  <c r="L90" i="156" s="1"/>
  <c r="K66" i="156"/>
  <c r="L66" i="156"/>
  <c r="K102" i="156"/>
  <c r="L102" i="156" s="1"/>
  <c r="V82" i="153"/>
  <c r="V92" i="153"/>
  <c r="K5" i="153"/>
  <c r="L5" i="153"/>
  <c r="V101" i="153"/>
  <c r="V88" i="153"/>
  <c r="K16" i="153"/>
  <c r="L16" i="153" s="1"/>
  <c r="K19" i="153"/>
  <c r="L19" i="153" s="1"/>
  <c r="L22" i="153"/>
  <c r="K25" i="153"/>
  <c r="L25" i="153" s="1"/>
  <c r="K31" i="153"/>
  <c r="L31" i="153" s="1"/>
  <c r="K37" i="153"/>
  <c r="L37" i="153"/>
  <c r="V75" i="153" s="1"/>
  <c r="K40" i="153"/>
  <c r="L40" i="153" s="1"/>
  <c r="K43" i="153"/>
  <c r="L43" i="153" s="1"/>
  <c r="V81" i="153" s="1"/>
  <c r="K46" i="153"/>
  <c r="L46" i="153"/>
  <c r="K49" i="153"/>
  <c r="L49" i="153" s="1"/>
  <c r="K52" i="153"/>
  <c r="L52" i="153"/>
  <c r="K55" i="153"/>
  <c r="L55" i="153" s="1"/>
  <c r="K81" i="153"/>
  <c r="L81" i="153" s="1"/>
  <c r="K84" i="153"/>
  <c r="L84" i="153" s="1"/>
  <c r="V87" i="153"/>
  <c r="V97" i="153"/>
  <c r="V100" i="153"/>
  <c r="V102" i="153"/>
  <c r="K66" i="153"/>
  <c r="L66" i="153" s="1"/>
  <c r="K102" i="153"/>
  <c r="L102" i="153" s="1"/>
  <c r="L49" i="152"/>
  <c r="K52" i="152"/>
  <c r="L52" i="152" s="1"/>
  <c r="K55" i="152"/>
  <c r="L55" i="152" s="1"/>
  <c r="K58" i="152"/>
  <c r="L58" i="152" s="1"/>
  <c r="L61" i="152"/>
  <c r="K69" i="152"/>
  <c r="L69" i="152"/>
  <c r="K79" i="152"/>
  <c r="L79" i="152" s="1"/>
  <c r="K82" i="152"/>
  <c r="L82" i="152" s="1"/>
  <c r="K85" i="152"/>
  <c r="L85" i="152"/>
  <c r="K90" i="152"/>
  <c r="L90" i="152" s="1"/>
  <c r="K140" i="152"/>
  <c r="L140" i="152"/>
  <c r="V93" i="152" s="1"/>
  <c r="K3" i="152"/>
  <c r="L3" i="152" s="1"/>
  <c r="K135" i="152"/>
  <c r="L135" i="152"/>
  <c r="K65" i="152"/>
  <c r="L65" i="152" s="1"/>
  <c r="K80" i="152"/>
  <c r="L80" i="152" s="1"/>
  <c r="L86" i="152"/>
  <c r="K112" i="152"/>
  <c r="L112" i="152" s="1"/>
  <c r="K141" i="152"/>
  <c r="L141" i="152" s="1"/>
  <c r="K4" i="152"/>
  <c r="L4" i="152"/>
  <c r="K136" i="152"/>
  <c r="L136" i="152" s="1"/>
  <c r="K68" i="152"/>
  <c r="L68" i="152" s="1"/>
  <c r="K71" i="152"/>
  <c r="L71" i="152"/>
  <c r="K76" i="152"/>
  <c r="L76" i="152" s="1"/>
  <c r="K108" i="152"/>
  <c r="L108" i="152" s="1"/>
  <c r="K116" i="152"/>
  <c r="L116" i="152" s="1"/>
  <c r="K118" i="152"/>
  <c r="L118" i="152"/>
  <c r="K134" i="152"/>
  <c r="L134" i="152" s="1"/>
  <c r="K145" i="152"/>
  <c r="L145" i="152" s="1"/>
  <c r="V98" i="152" s="1"/>
  <c r="K150" i="152"/>
  <c r="L150" i="152"/>
  <c r="V103" i="152"/>
  <c r="V67" i="152"/>
  <c r="V70" i="152"/>
  <c r="V102" i="152"/>
  <c r="V81" i="152"/>
  <c r="V100" i="152"/>
  <c r="V76" i="152"/>
  <c r="K33" i="152"/>
  <c r="L33" i="152" s="1"/>
  <c r="K36" i="152"/>
  <c r="L36" i="152"/>
  <c r="V74" i="152" s="1"/>
  <c r="K39" i="152"/>
  <c r="L39" i="152" s="1"/>
  <c r="V77" i="152" s="1"/>
  <c r="L42" i="152"/>
  <c r="K45" i="152"/>
  <c r="L45" i="152"/>
  <c r="K48" i="152"/>
  <c r="L48" i="152" s="1"/>
  <c r="K57" i="152"/>
  <c r="L57" i="152" s="1"/>
  <c r="K60" i="152"/>
  <c r="L60" i="152"/>
  <c r="K83" i="152"/>
  <c r="L83" i="152" s="1"/>
  <c r="K121" i="152"/>
  <c r="L121" i="152" s="1"/>
  <c r="K127" i="152"/>
  <c r="L127" i="152" s="1"/>
  <c r="L133" i="152"/>
  <c r="K139" i="152"/>
  <c r="L139" i="152" s="1"/>
  <c r="K102" i="152"/>
  <c r="L102" i="152" s="1"/>
  <c r="V69" i="153"/>
  <c r="V83" i="152"/>
  <c r="V86" i="152"/>
  <c r="I152" i="39"/>
  <c r="I37" i="105"/>
  <c r="K37" i="105"/>
  <c r="L37" i="105"/>
  <c r="J37" i="105"/>
  <c r="I26" i="105"/>
  <c r="J26" i="105"/>
  <c r="K26" i="105" s="1"/>
  <c r="L26" i="105" s="1"/>
  <c r="V64" i="105" s="1"/>
  <c r="I27" i="105"/>
  <c r="K27" i="105" s="1"/>
  <c r="L27" i="105" s="1"/>
  <c r="V65" i="105" s="1"/>
  <c r="J27" i="105"/>
  <c r="I28" i="105"/>
  <c r="J28" i="105"/>
  <c r="K28" i="105"/>
  <c r="L28" i="105"/>
  <c r="V66" i="105" s="1"/>
  <c r="I29" i="105"/>
  <c r="J29" i="105"/>
  <c r="I30" i="105"/>
  <c r="J30" i="105"/>
  <c r="K30" i="105" s="1"/>
  <c r="L30" i="105" s="1"/>
  <c r="V68" i="105" s="1"/>
  <c r="I31" i="105"/>
  <c r="K31" i="105" s="1"/>
  <c r="L31" i="105" s="1"/>
  <c r="V69" i="105" s="1"/>
  <c r="J31" i="105"/>
  <c r="I32" i="105"/>
  <c r="J32" i="105"/>
  <c r="I33" i="105"/>
  <c r="J33" i="105"/>
  <c r="I34" i="105"/>
  <c r="K34" i="105" s="1"/>
  <c r="L34" i="105" s="1"/>
  <c r="V72" i="105" s="1"/>
  <c r="J34" i="105"/>
  <c r="I35" i="105"/>
  <c r="J35" i="105"/>
  <c r="I36" i="105"/>
  <c r="K36" i="105"/>
  <c r="L36" i="105"/>
  <c r="J36" i="105"/>
  <c r="V75" i="105"/>
  <c r="I38" i="105"/>
  <c r="J38" i="105"/>
  <c r="I39" i="105"/>
  <c r="J39" i="105"/>
  <c r="K39" i="105"/>
  <c r="L39" i="105"/>
  <c r="I40" i="105"/>
  <c r="J40" i="105"/>
  <c r="K40" i="105" s="1"/>
  <c r="L40" i="105" s="1"/>
  <c r="I41" i="105"/>
  <c r="J41" i="105"/>
  <c r="K41" i="105"/>
  <c r="L41" i="105"/>
  <c r="I42" i="105"/>
  <c r="K42" i="105" s="1"/>
  <c r="L42" i="105" s="1"/>
  <c r="J42" i="105"/>
  <c r="I43" i="105"/>
  <c r="J43" i="105"/>
  <c r="I44" i="105"/>
  <c r="J44" i="105"/>
  <c r="K44" i="105"/>
  <c r="L44" i="105"/>
  <c r="I45" i="105"/>
  <c r="K45" i="105" s="1"/>
  <c r="J45" i="105"/>
  <c r="L45" i="105"/>
  <c r="V83" i="105" s="1"/>
  <c r="I131" i="105"/>
  <c r="K131" i="105"/>
  <c r="L131" i="105"/>
  <c r="V84" i="105"/>
  <c r="J131" i="105"/>
  <c r="I132" i="105"/>
  <c r="J132" i="105"/>
  <c r="K132" i="105" s="1"/>
  <c r="L132" i="105" s="1"/>
  <c r="I133" i="105"/>
  <c r="J133" i="105"/>
  <c r="K133" i="105"/>
  <c r="L133" i="105" s="1"/>
  <c r="I134" i="105"/>
  <c r="J134" i="105"/>
  <c r="I135" i="105"/>
  <c r="K135" i="105" s="1"/>
  <c r="L135" i="105" s="1"/>
  <c r="V88" i="105" s="1"/>
  <c r="J135" i="105"/>
  <c r="I136" i="105"/>
  <c r="J136" i="105"/>
  <c r="K136" i="105"/>
  <c r="L136" i="105" s="1"/>
  <c r="I137" i="105"/>
  <c r="J137" i="105"/>
  <c r="K137" i="105"/>
  <c r="L137" i="105"/>
  <c r="V90" i="105" s="1"/>
  <c r="I138" i="105"/>
  <c r="J138" i="105"/>
  <c r="K138" i="105"/>
  <c r="L138" i="105" s="1"/>
  <c r="V91" i="105" s="1"/>
  <c r="I139" i="105"/>
  <c r="K139" i="105"/>
  <c r="L139" i="105" s="1"/>
  <c r="J139" i="105"/>
  <c r="V92" i="105"/>
  <c r="I140" i="105"/>
  <c r="J140" i="105"/>
  <c r="I141" i="105"/>
  <c r="K141" i="105" s="1"/>
  <c r="L141" i="105" s="1"/>
  <c r="J141" i="105"/>
  <c r="I142" i="105"/>
  <c r="J142" i="105"/>
  <c r="K142" i="105" s="1"/>
  <c r="L142" i="105" s="1"/>
  <c r="V95" i="105" s="1"/>
  <c r="I143" i="105"/>
  <c r="K143" i="105" s="1"/>
  <c r="L143" i="105" s="1"/>
  <c r="J143" i="105"/>
  <c r="I144" i="105"/>
  <c r="J144" i="105"/>
  <c r="K144" i="105"/>
  <c r="L144" i="105" s="1"/>
  <c r="V97" i="105" s="1"/>
  <c r="I145" i="105"/>
  <c r="K145" i="105" s="1"/>
  <c r="L145" i="105" s="1"/>
  <c r="J145" i="105"/>
  <c r="I146" i="105"/>
  <c r="J146" i="105"/>
  <c r="I147" i="105"/>
  <c r="K147" i="105" s="1"/>
  <c r="L147" i="105" s="1"/>
  <c r="V100" i="105" s="1"/>
  <c r="J147" i="105"/>
  <c r="I148" i="105"/>
  <c r="J148" i="105"/>
  <c r="K148" i="105"/>
  <c r="L148" i="105"/>
  <c r="V101" i="105"/>
  <c r="I149" i="105"/>
  <c r="K149" i="105" s="1"/>
  <c r="J149" i="105"/>
  <c r="L149" i="105"/>
  <c r="V102" i="105" s="1"/>
  <c r="I150" i="105"/>
  <c r="J150" i="105"/>
  <c r="K150" i="105"/>
  <c r="L150" i="105"/>
  <c r="V103" i="105" s="1"/>
  <c r="I151" i="105"/>
  <c r="K151" i="105"/>
  <c r="L151" i="105" s="1"/>
  <c r="V104" i="105" s="1"/>
  <c r="J151" i="105"/>
  <c r="I46" i="105"/>
  <c r="K46" i="105"/>
  <c r="L46" i="105" s="1"/>
  <c r="J46" i="105"/>
  <c r="I47" i="105"/>
  <c r="K47" i="105"/>
  <c r="L47" i="105" s="1"/>
  <c r="J47" i="105"/>
  <c r="I48" i="105"/>
  <c r="J48" i="105"/>
  <c r="I49" i="105"/>
  <c r="K49" i="105"/>
  <c r="L49" i="105" s="1"/>
  <c r="J49" i="105"/>
  <c r="I50" i="105"/>
  <c r="K50" i="105" s="1"/>
  <c r="L50" i="105" s="1"/>
  <c r="J50" i="105"/>
  <c r="I51" i="105"/>
  <c r="J51" i="105"/>
  <c r="K51" i="105"/>
  <c r="L51" i="105"/>
  <c r="I52" i="105"/>
  <c r="K52" i="105"/>
  <c r="L52" i="105" s="1"/>
  <c r="J52" i="105"/>
  <c r="I53" i="105"/>
  <c r="K53" i="105" s="1"/>
  <c r="L53" i="105" s="1"/>
  <c r="J53" i="105"/>
  <c r="I54" i="105"/>
  <c r="K54" i="105" s="1"/>
  <c r="L54" i="105" s="1"/>
  <c r="J54" i="105"/>
  <c r="I55" i="105"/>
  <c r="K55" i="105" s="1"/>
  <c r="L55" i="105" s="1"/>
  <c r="J55" i="105"/>
  <c r="I56" i="105"/>
  <c r="J56" i="105"/>
  <c r="I57" i="105"/>
  <c r="K57" i="105" s="1"/>
  <c r="L57" i="105" s="1"/>
  <c r="J57" i="105"/>
  <c r="I58" i="105"/>
  <c r="K58" i="105" s="1"/>
  <c r="L58" i="105" s="1"/>
  <c r="J58" i="105"/>
  <c r="I59" i="105"/>
  <c r="K59" i="105"/>
  <c r="L59" i="105" s="1"/>
  <c r="J59" i="105"/>
  <c r="I60" i="105"/>
  <c r="K60" i="105" s="1"/>
  <c r="L60" i="105" s="1"/>
  <c r="J60" i="105"/>
  <c r="I61" i="105"/>
  <c r="J61" i="105"/>
  <c r="K61" i="105" s="1"/>
  <c r="L61" i="105" s="1"/>
  <c r="I62" i="105"/>
  <c r="J62" i="105"/>
  <c r="I63" i="105"/>
  <c r="K63" i="105" s="1"/>
  <c r="L63" i="105" s="1"/>
  <c r="J63" i="105"/>
  <c r="I64" i="105"/>
  <c r="K64" i="105"/>
  <c r="L64" i="105" s="1"/>
  <c r="J64" i="105"/>
  <c r="I65" i="105"/>
  <c r="K65" i="105" s="1"/>
  <c r="L65" i="105" s="1"/>
  <c r="J65" i="105"/>
  <c r="I66" i="105"/>
  <c r="J66" i="105"/>
  <c r="I67" i="105"/>
  <c r="K67" i="105" s="1"/>
  <c r="L67" i="105" s="1"/>
  <c r="J67" i="105"/>
  <c r="I68" i="105"/>
  <c r="K68" i="105" s="1"/>
  <c r="L68" i="105" s="1"/>
  <c r="J68" i="105"/>
  <c r="I69" i="105"/>
  <c r="J69" i="105"/>
  <c r="K69" i="105"/>
  <c r="L69" i="105" s="1"/>
  <c r="I70" i="105"/>
  <c r="K70" i="105" s="1"/>
  <c r="L70" i="105" s="1"/>
  <c r="J70" i="105"/>
  <c r="I71" i="105"/>
  <c r="J71" i="105"/>
  <c r="K71" i="105" s="1"/>
  <c r="L71" i="105" s="1"/>
  <c r="I72" i="105"/>
  <c r="J72" i="105"/>
  <c r="I73" i="105"/>
  <c r="K73" i="105" s="1"/>
  <c r="L73" i="105" s="1"/>
  <c r="J73" i="105"/>
  <c r="I74" i="105"/>
  <c r="J74" i="105"/>
  <c r="I75" i="105"/>
  <c r="J75" i="105"/>
  <c r="K75" i="105" s="1"/>
  <c r="L75" i="105" s="1"/>
  <c r="I76" i="105"/>
  <c r="K76" i="105"/>
  <c r="L76" i="105" s="1"/>
  <c r="J76" i="105"/>
  <c r="I77" i="105"/>
  <c r="K77" i="105" s="1"/>
  <c r="L77" i="105" s="1"/>
  <c r="J77" i="105"/>
  <c r="I78" i="105"/>
  <c r="K78" i="105" s="1"/>
  <c r="L78" i="105" s="1"/>
  <c r="J78" i="105"/>
  <c r="I79" i="105"/>
  <c r="K79" i="105"/>
  <c r="L79" i="105"/>
  <c r="J79" i="105"/>
  <c r="I80" i="105"/>
  <c r="K80" i="105" s="1"/>
  <c r="L80" i="105" s="1"/>
  <c r="J80" i="105"/>
  <c r="I81" i="105"/>
  <c r="J81" i="105"/>
  <c r="K81" i="105"/>
  <c r="L81" i="105"/>
  <c r="I82" i="105"/>
  <c r="K82" i="105" s="1"/>
  <c r="L82" i="105" s="1"/>
  <c r="J82" i="105"/>
  <c r="I83" i="105"/>
  <c r="K83" i="105" s="1"/>
  <c r="L83" i="105" s="1"/>
  <c r="J83" i="105"/>
  <c r="I84" i="105"/>
  <c r="J84" i="105"/>
  <c r="I85" i="105"/>
  <c r="K85" i="105"/>
  <c r="L85" i="105" s="1"/>
  <c r="J85" i="105"/>
  <c r="I86" i="105"/>
  <c r="J86" i="105"/>
  <c r="I87" i="105"/>
  <c r="K87" i="105" s="1"/>
  <c r="L87" i="105" s="1"/>
  <c r="J87" i="105"/>
  <c r="I88" i="105"/>
  <c r="K88" i="105" s="1"/>
  <c r="L88" i="105" s="1"/>
  <c r="J88" i="105"/>
  <c r="I89" i="105"/>
  <c r="K89" i="105"/>
  <c r="L89" i="105"/>
  <c r="J89" i="105"/>
  <c r="I90" i="105"/>
  <c r="K90" i="105" s="1"/>
  <c r="L90" i="105" s="1"/>
  <c r="J90" i="105"/>
  <c r="I91" i="105"/>
  <c r="K91" i="105" s="1"/>
  <c r="L91" i="105" s="1"/>
  <c r="J91" i="105"/>
  <c r="I92" i="105"/>
  <c r="K92" i="105" s="1"/>
  <c r="L92" i="105" s="1"/>
  <c r="J92" i="105"/>
  <c r="I93" i="105"/>
  <c r="K93" i="105" s="1"/>
  <c r="L93" i="105" s="1"/>
  <c r="J93" i="105"/>
  <c r="I94" i="105"/>
  <c r="K94" i="105"/>
  <c r="L94" i="105" s="1"/>
  <c r="J94" i="105"/>
  <c r="I95" i="105"/>
  <c r="K95" i="105"/>
  <c r="L95" i="105" s="1"/>
  <c r="J95" i="105"/>
  <c r="I96" i="105"/>
  <c r="J96" i="105"/>
  <c r="I97" i="105"/>
  <c r="K97" i="105"/>
  <c r="L97" i="105" s="1"/>
  <c r="J97" i="105"/>
  <c r="I98" i="105"/>
  <c r="K98" i="105" s="1"/>
  <c r="L98" i="105" s="1"/>
  <c r="J98" i="105"/>
  <c r="I99" i="105"/>
  <c r="J99" i="105"/>
  <c r="K99" i="105"/>
  <c r="L99" i="105"/>
  <c r="I100" i="105"/>
  <c r="K100" i="105"/>
  <c r="L100" i="105" s="1"/>
  <c r="J100" i="105"/>
  <c r="I101" i="105"/>
  <c r="K101" i="105" s="1"/>
  <c r="L101" i="105" s="1"/>
  <c r="J101" i="105"/>
  <c r="I102" i="105"/>
  <c r="K102" i="105" s="1"/>
  <c r="L102" i="105" s="1"/>
  <c r="J102" i="105"/>
  <c r="I103" i="105"/>
  <c r="K103" i="105" s="1"/>
  <c r="L103" i="105" s="1"/>
  <c r="J103" i="105"/>
  <c r="I104" i="105"/>
  <c r="J104" i="105"/>
  <c r="I105" i="105"/>
  <c r="K105" i="105" s="1"/>
  <c r="L105" i="105" s="1"/>
  <c r="J105" i="105"/>
  <c r="I106" i="105"/>
  <c r="K106" i="105" s="1"/>
  <c r="L106" i="105" s="1"/>
  <c r="J106" i="105"/>
  <c r="I107" i="105"/>
  <c r="K107" i="105"/>
  <c r="L107" i="105" s="1"/>
  <c r="J107" i="105"/>
  <c r="I108" i="105"/>
  <c r="K108" i="105" s="1"/>
  <c r="L108" i="105" s="1"/>
  <c r="J108" i="105"/>
  <c r="I109" i="105"/>
  <c r="J109" i="105"/>
  <c r="K109" i="105" s="1"/>
  <c r="L109" i="105" s="1"/>
  <c r="I110" i="105"/>
  <c r="J110" i="105"/>
  <c r="I111" i="105"/>
  <c r="K111" i="105" s="1"/>
  <c r="L111" i="105" s="1"/>
  <c r="J111" i="105"/>
  <c r="I112" i="105"/>
  <c r="K112" i="105"/>
  <c r="L112" i="105" s="1"/>
  <c r="J112" i="105"/>
  <c r="I113" i="105"/>
  <c r="J113" i="105"/>
  <c r="I114" i="105"/>
  <c r="J114" i="105"/>
  <c r="K114" i="105"/>
  <c r="L114" i="105"/>
  <c r="I115" i="105"/>
  <c r="J115" i="105"/>
  <c r="K115" i="105"/>
  <c r="L115" i="105" s="1"/>
  <c r="I116" i="105"/>
  <c r="J116" i="105"/>
  <c r="K116" i="105"/>
  <c r="L116" i="105"/>
  <c r="I117" i="105"/>
  <c r="J117" i="105"/>
  <c r="K117" i="105"/>
  <c r="L117" i="105" s="1"/>
  <c r="I118" i="105"/>
  <c r="K118" i="105" s="1"/>
  <c r="L118" i="105" s="1"/>
  <c r="J118" i="105"/>
  <c r="I119" i="105"/>
  <c r="J119" i="105"/>
  <c r="I120" i="105"/>
  <c r="K120" i="105" s="1"/>
  <c r="L120" i="105" s="1"/>
  <c r="J120" i="105"/>
  <c r="I121" i="105"/>
  <c r="K121" i="105"/>
  <c r="L121" i="105" s="1"/>
  <c r="J121" i="105"/>
  <c r="I122" i="105"/>
  <c r="J122" i="105"/>
  <c r="K122" i="105" s="1"/>
  <c r="L122" i="105" s="1"/>
  <c r="I123" i="105"/>
  <c r="J123" i="105"/>
  <c r="I124" i="105"/>
  <c r="K124" i="105"/>
  <c r="L124" i="105" s="1"/>
  <c r="J124" i="105"/>
  <c r="I125" i="105"/>
  <c r="J125" i="105"/>
  <c r="I126" i="105"/>
  <c r="J126" i="105"/>
  <c r="K126" i="105"/>
  <c r="L126" i="105"/>
  <c r="I127" i="105"/>
  <c r="J127" i="105"/>
  <c r="K127" i="105" s="1"/>
  <c r="L127" i="105" s="1"/>
  <c r="I128" i="105"/>
  <c r="J128" i="105"/>
  <c r="K128" i="105"/>
  <c r="L128" i="105"/>
  <c r="I129" i="105"/>
  <c r="J129" i="105"/>
  <c r="K129" i="105" s="1"/>
  <c r="L129" i="105" s="1"/>
  <c r="I130" i="105"/>
  <c r="J130" i="105"/>
  <c r="I37" i="95"/>
  <c r="K37" i="95" s="1"/>
  <c r="L37" i="95" s="1"/>
  <c r="J37" i="95"/>
  <c r="I26" i="95"/>
  <c r="J26" i="95"/>
  <c r="K26" i="95"/>
  <c r="L26" i="95"/>
  <c r="V64" i="95"/>
  <c r="I27" i="95"/>
  <c r="K27" i="95"/>
  <c r="L27" i="95" s="1"/>
  <c r="V65" i="95" s="1"/>
  <c r="J27" i="95"/>
  <c r="I28" i="95"/>
  <c r="J28" i="95"/>
  <c r="K28" i="95"/>
  <c r="L28" i="95"/>
  <c r="V66" i="95" s="1"/>
  <c r="I29" i="95"/>
  <c r="K29" i="95" s="1"/>
  <c r="L29" i="95" s="1"/>
  <c r="V67" i="95" s="1"/>
  <c r="J29" i="95"/>
  <c r="I30" i="95"/>
  <c r="K30" i="95"/>
  <c r="L30" i="95"/>
  <c r="V68" i="95" s="1"/>
  <c r="J30" i="95"/>
  <c r="I31" i="95"/>
  <c r="J31" i="95"/>
  <c r="K31" i="95"/>
  <c r="L31" i="95"/>
  <c r="V69" i="95"/>
  <c r="I32" i="95"/>
  <c r="K32" i="95" s="1"/>
  <c r="L32" i="95" s="1"/>
  <c r="V70" i="95" s="1"/>
  <c r="J32" i="95"/>
  <c r="I33" i="95"/>
  <c r="K33" i="95" s="1"/>
  <c r="L33" i="95" s="1"/>
  <c r="V71" i="95" s="1"/>
  <c r="J33" i="95"/>
  <c r="I34" i="95"/>
  <c r="J34" i="95"/>
  <c r="K34" i="95"/>
  <c r="L34" i="95" s="1"/>
  <c r="V72" i="95" s="1"/>
  <c r="I35" i="95"/>
  <c r="K35" i="95"/>
  <c r="L35" i="95"/>
  <c r="V73" i="95" s="1"/>
  <c r="J35" i="95"/>
  <c r="I36" i="95"/>
  <c r="K36" i="95"/>
  <c r="L36" i="95" s="1"/>
  <c r="J36" i="95"/>
  <c r="I38" i="95"/>
  <c r="J38" i="95"/>
  <c r="I39" i="95"/>
  <c r="K39" i="95" s="1"/>
  <c r="L39" i="95" s="1"/>
  <c r="V77" i="95" s="1"/>
  <c r="J39" i="95"/>
  <c r="I40" i="95"/>
  <c r="J40" i="95"/>
  <c r="I41" i="95"/>
  <c r="J41" i="95"/>
  <c r="I42" i="95"/>
  <c r="K42" i="95" s="1"/>
  <c r="L42" i="95" s="1"/>
  <c r="J42" i="95"/>
  <c r="I43" i="95"/>
  <c r="J43" i="95"/>
  <c r="K43" i="95"/>
  <c r="L43" i="95"/>
  <c r="V81" i="95" s="1"/>
  <c r="I44" i="95"/>
  <c r="K44" i="95" s="1"/>
  <c r="L44" i="95" s="1"/>
  <c r="J44" i="95"/>
  <c r="I45" i="95"/>
  <c r="J45" i="95"/>
  <c r="K45" i="95"/>
  <c r="L45" i="95"/>
  <c r="I131" i="95"/>
  <c r="K131" i="95" s="1"/>
  <c r="L131" i="95" s="1"/>
  <c r="J131" i="95"/>
  <c r="I132" i="95"/>
  <c r="J132" i="95"/>
  <c r="I133" i="95"/>
  <c r="K133" i="95"/>
  <c r="L133" i="95"/>
  <c r="V86" i="95" s="1"/>
  <c r="J133" i="95"/>
  <c r="I134" i="95"/>
  <c r="K134" i="95" s="1"/>
  <c r="L134" i="95" s="1"/>
  <c r="V87" i="95" s="1"/>
  <c r="J134" i="95"/>
  <c r="I135" i="95"/>
  <c r="K135" i="95" s="1"/>
  <c r="J135" i="95"/>
  <c r="L135" i="95"/>
  <c r="V88" i="95"/>
  <c r="I136" i="95"/>
  <c r="J136" i="95"/>
  <c r="K136" i="95" s="1"/>
  <c r="L136" i="95" s="1"/>
  <c r="V89" i="95" s="1"/>
  <c r="I137" i="95"/>
  <c r="J137" i="95"/>
  <c r="K137" i="95" s="1"/>
  <c r="L137" i="95" s="1"/>
  <c r="I138" i="95"/>
  <c r="J138" i="95"/>
  <c r="I139" i="95"/>
  <c r="K139" i="95" s="1"/>
  <c r="L139" i="95" s="1"/>
  <c r="V92" i="95" s="1"/>
  <c r="J139" i="95"/>
  <c r="I140" i="95"/>
  <c r="J140" i="95"/>
  <c r="K140" i="95"/>
  <c r="L140" i="95" s="1"/>
  <c r="V93" i="95" s="1"/>
  <c r="I141" i="95"/>
  <c r="J141" i="95"/>
  <c r="I142" i="95"/>
  <c r="J142" i="95"/>
  <c r="K142" i="95"/>
  <c r="L142" i="95"/>
  <c r="V95" i="95"/>
  <c r="I143" i="95"/>
  <c r="J143" i="95"/>
  <c r="K143" i="95"/>
  <c r="L143" i="95" s="1"/>
  <c r="V96" i="95" s="1"/>
  <c r="I144" i="95"/>
  <c r="J144" i="95"/>
  <c r="I145" i="95"/>
  <c r="K145" i="95" s="1"/>
  <c r="L145" i="95" s="1"/>
  <c r="V98" i="95" s="1"/>
  <c r="J145" i="95"/>
  <c r="I146" i="95"/>
  <c r="K146" i="95" s="1"/>
  <c r="L146" i="95" s="1"/>
  <c r="V99" i="95" s="1"/>
  <c r="J146" i="95"/>
  <c r="I147" i="95"/>
  <c r="J147" i="95"/>
  <c r="K147" i="95"/>
  <c r="L147" i="95" s="1"/>
  <c r="V100" i="95" s="1"/>
  <c r="I148" i="95"/>
  <c r="J148" i="95"/>
  <c r="I149" i="95"/>
  <c r="K149" i="95" s="1"/>
  <c r="L149" i="95" s="1"/>
  <c r="V102" i="95" s="1"/>
  <c r="J149" i="95"/>
  <c r="I150" i="95"/>
  <c r="J150" i="95"/>
  <c r="I151" i="95"/>
  <c r="K151" i="95" s="1"/>
  <c r="L151" i="95" s="1"/>
  <c r="V104" i="95" s="1"/>
  <c r="J151" i="95"/>
  <c r="I46" i="95"/>
  <c r="J46" i="95"/>
  <c r="I47" i="95"/>
  <c r="J47" i="95"/>
  <c r="K47" i="95" s="1"/>
  <c r="L47" i="95" s="1"/>
  <c r="I48" i="95"/>
  <c r="J48" i="95"/>
  <c r="I49" i="95"/>
  <c r="J49" i="95"/>
  <c r="K49" i="95" s="1"/>
  <c r="L49" i="95" s="1"/>
  <c r="I50" i="95"/>
  <c r="J50" i="95"/>
  <c r="I51" i="95"/>
  <c r="K51" i="95" s="1"/>
  <c r="L51" i="95" s="1"/>
  <c r="J51" i="95"/>
  <c r="I52" i="95"/>
  <c r="J52" i="95"/>
  <c r="I53" i="95"/>
  <c r="J53" i="95"/>
  <c r="I54" i="95"/>
  <c r="J54" i="95"/>
  <c r="I55" i="95"/>
  <c r="J55" i="95"/>
  <c r="I56" i="95"/>
  <c r="J56" i="95"/>
  <c r="I57" i="95"/>
  <c r="K57" i="95"/>
  <c r="L57" i="95" s="1"/>
  <c r="J57" i="95"/>
  <c r="I58" i="95"/>
  <c r="K58" i="95"/>
  <c r="L58" i="95" s="1"/>
  <c r="J58" i="95"/>
  <c r="I59" i="95"/>
  <c r="J59" i="95"/>
  <c r="K59" i="95" s="1"/>
  <c r="L59" i="95" s="1"/>
  <c r="I60" i="95"/>
  <c r="J60" i="95"/>
  <c r="I61" i="95"/>
  <c r="K61" i="95" s="1"/>
  <c r="L61" i="95" s="1"/>
  <c r="J61" i="95"/>
  <c r="I62" i="95"/>
  <c r="J62" i="95"/>
  <c r="I63" i="95"/>
  <c r="K63" i="95"/>
  <c r="L63" i="95" s="1"/>
  <c r="J63" i="95"/>
  <c r="I64" i="95"/>
  <c r="J64" i="95"/>
  <c r="I65" i="95"/>
  <c r="J65" i="95"/>
  <c r="I66" i="95"/>
  <c r="J66" i="95"/>
  <c r="I67" i="95"/>
  <c r="J67" i="95"/>
  <c r="I68" i="95"/>
  <c r="J68" i="95"/>
  <c r="I69" i="95"/>
  <c r="K69" i="95" s="1"/>
  <c r="L69" i="95" s="1"/>
  <c r="J69" i="95"/>
  <c r="I70" i="95"/>
  <c r="K70" i="95" s="1"/>
  <c r="L70" i="95" s="1"/>
  <c r="J70" i="95"/>
  <c r="I71" i="95"/>
  <c r="K71" i="95" s="1"/>
  <c r="J71" i="95"/>
  <c r="L71" i="95"/>
  <c r="I72" i="95"/>
  <c r="J72" i="95"/>
  <c r="I73" i="95"/>
  <c r="K73" i="95" s="1"/>
  <c r="L73" i="95" s="1"/>
  <c r="J73" i="95"/>
  <c r="I74" i="95"/>
  <c r="J74" i="95"/>
  <c r="I75" i="95"/>
  <c r="K75" i="95"/>
  <c r="L75" i="95" s="1"/>
  <c r="J75" i="95"/>
  <c r="I76" i="95"/>
  <c r="J76" i="95"/>
  <c r="I77" i="95"/>
  <c r="J77" i="95"/>
  <c r="I78" i="95"/>
  <c r="J78" i="95"/>
  <c r="I79" i="95"/>
  <c r="J79" i="95"/>
  <c r="I80" i="95"/>
  <c r="J80" i="95"/>
  <c r="I81" i="95"/>
  <c r="K81" i="95"/>
  <c r="L81" i="95" s="1"/>
  <c r="J81" i="95"/>
  <c r="I82" i="95"/>
  <c r="K82" i="95" s="1"/>
  <c r="L82" i="95" s="1"/>
  <c r="J82" i="95"/>
  <c r="I83" i="95"/>
  <c r="K83" i="95"/>
  <c r="L83" i="95" s="1"/>
  <c r="J83" i="95"/>
  <c r="I84" i="95"/>
  <c r="J84" i="95"/>
  <c r="I85" i="95"/>
  <c r="J85" i="95"/>
  <c r="I86" i="95"/>
  <c r="J86" i="95"/>
  <c r="I87" i="95"/>
  <c r="K87" i="95"/>
  <c r="L87" i="95" s="1"/>
  <c r="J87" i="95"/>
  <c r="I88" i="95"/>
  <c r="J88" i="95"/>
  <c r="I89" i="95"/>
  <c r="J89" i="95"/>
  <c r="I90" i="95"/>
  <c r="J90" i="95"/>
  <c r="I91" i="95"/>
  <c r="J91" i="95"/>
  <c r="I92" i="95"/>
  <c r="J92" i="95"/>
  <c r="I93" i="95"/>
  <c r="J93" i="95"/>
  <c r="K93" i="95" s="1"/>
  <c r="L93" i="95" s="1"/>
  <c r="I94" i="95"/>
  <c r="K94" i="95" s="1"/>
  <c r="L94" i="95" s="1"/>
  <c r="J94" i="95"/>
  <c r="I95" i="95"/>
  <c r="J95" i="95"/>
  <c r="K95" i="95" s="1"/>
  <c r="L95" i="95" s="1"/>
  <c r="I96" i="95"/>
  <c r="J96" i="95"/>
  <c r="I97" i="95"/>
  <c r="K97" i="95"/>
  <c r="L97" i="95" s="1"/>
  <c r="J97" i="95"/>
  <c r="I98" i="95"/>
  <c r="J98" i="95"/>
  <c r="I99" i="95"/>
  <c r="K99" i="95" s="1"/>
  <c r="L99" i="95" s="1"/>
  <c r="J99" i="95"/>
  <c r="I100" i="95"/>
  <c r="J100" i="95"/>
  <c r="I101" i="95"/>
  <c r="J101" i="95"/>
  <c r="I102" i="95"/>
  <c r="J102" i="95"/>
  <c r="I103" i="95"/>
  <c r="J103" i="95"/>
  <c r="I104" i="95"/>
  <c r="J104" i="95"/>
  <c r="I105" i="95"/>
  <c r="J105" i="95"/>
  <c r="K105" i="95" s="1"/>
  <c r="L105" i="95" s="1"/>
  <c r="I106" i="95"/>
  <c r="J106" i="95"/>
  <c r="K106" i="95" s="1"/>
  <c r="L106" i="95" s="1"/>
  <c r="I107" i="95"/>
  <c r="J107" i="95"/>
  <c r="I108" i="95"/>
  <c r="K108" i="95" s="1"/>
  <c r="J108" i="95"/>
  <c r="L108" i="95"/>
  <c r="I109" i="95"/>
  <c r="J109" i="95"/>
  <c r="I110" i="95"/>
  <c r="J110" i="95"/>
  <c r="I111" i="95"/>
  <c r="J111" i="95"/>
  <c r="I112" i="95"/>
  <c r="J112" i="95"/>
  <c r="K112" i="95" s="1"/>
  <c r="L112" i="95" s="1"/>
  <c r="I113" i="95"/>
  <c r="J113" i="95"/>
  <c r="I114" i="95"/>
  <c r="K114" i="95" s="1"/>
  <c r="J114" i="95"/>
  <c r="L114" i="95"/>
  <c r="I115" i="95"/>
  <c r="J115" i="95"/>
  <c r="I116" i="95"/>
  <c r="J116" i="95"/>
  <c r="I117" i="95"/>
  <c r="J117" i="95"/>
  <c r="I118" i="95"/>
  <c r="K118" i="95"/>
  <c r="L118" i="95"/>
  <c r="J118" i="95"/>
  <c r="I119" i="95"/>
  <c r="J119" i="95"/>
  <c r="I120" i="95"/>
  <c r="K120" i="95" s="1"/>
  <c r="J120" i="95"/>
  <c r="L120" i="95"/>
  <c r="I121" i="95"/>
  <c r="J121" i="95"/>
  <c r="I122" i="95"/>
  <c r="J122" i="95"/>
  <c r="I123" i="95"/>
  <c r="J123" i="95"/>
  <c r="I124" i="95"/>
  <c r="J124" i="95"/>
  <c r="K124" i="95" s="1"/>
  <c r="L124" i="95" s="1"/>
  <c r="I125" i="95"/>
  <c r="J125" i="95"/>
  <c r="I126" i="95"/>
  <c r="K126" i="95" s="1"/>
  <c r="L126" i="95" s="1"/>
  <c r="J126" i="95"/>
  <c r="I127" i="95"/>
  <c r="J127" i="95"/>
  <c r="I128" i="95"/>
  <c r="J128" i="95"/>
  <c r="I129" i="95"/>
  <c r="J129" i="95"/>
  <c r="I130" i="95"/>
  <c r="J130" i="95"/>
  <c r="K130" i="95" s="1"/>
  <c r="L130" i="95" s="1"/>
  <c r="I37" i="94"/>
  <c r="J37" i="94"/>
  <c r="I26" i="94"/>
  <c r="K26" i="94" s="1"/>
  <c r="L26" i="94" s="1"/>
  <c r="V64" i="94" s="1"/>
  <c r="J26" i="94"/>
  <c r="I27" i="94"/>
  <c r="K27" i="94"/>
  <c r="L27" i="94"/>
  <c r="V65" i="94" s="1"/>
  <c r="J27" i="94"/>
  <c r="I28" i="94"/>
  <c r="J28" i="94"/>
  <c r="I29" i="94"/>
  <c r="J29" i="94"/>
  <c r="K29" i="94" s="1"/>
  <c r="L29" i="94" s="1"/>
  <c r="V67" i="94" s="1"/>
  <c r="I30" i="94"/>
  <c r="J30" i="94"/>
  <c r="K30" i="94"/>
  <c r="L30" i="94" s="1"/>
  <c r="V68" i="94" s="1"/>
  <c r="I31" i="94"/>
  <c r="K31" i="94"/>
  <c r="L31" i="94" s="1"/>
  <c r="V69" i="94" s="1"/>
  <c r="J31" i="94"/>
  <c r="I32" i="94"/>
  <c r="K32" i="94" s="1"/>
  <c r="L32" i="94" s="1"/>
  <c r="V70" i="94" s="1"/>
  <c r="J32" i="94"/>
  <c r="I33" i="94"/>
  <c r="K33" i="94" s="1"/>
  <c r="L33" i="94" s="1"/>
  <c r="V71" i="94" s="1"/>
  <c r="J33" i="94"/>
  <c r="I34" i="94"/>
  <c r="J34" i="94"/>
  <c r="I35" i="94"/>
  <c r="K35" i="94"/>
  <c r="L35" i="94" s="1"/>
  <c r="J35" i="94"/>
  <c r="V73" i="94"/>
  <c r="I36" i="94"/>
  <c r="K36" i="94"/>
  <c r="L36" i="94" s="1"/>
  <c r="J36" i="94"/>
  <c r="I38" i="94"/>
  <c r="K38" i="94" s="1"/>
  <c r="J38" i="94"/>
  <c r="L38" i="94"/>
  <c r="V76" i="94"/>
  <c r="I39" i="94"/>
  <c r="J39" i="94"/>
  <c r="K39" i="94" s="1"/>
  <c r="L39" i="94" s="1"/>
  <c r="V77" i="94" s="1"/>
  <c r="I40" i="94"/>
  <c r="J40" i="94"/>
  <c r="K40" i="94"/>
  <c r="L40" i="94"/>
  <c r="V78" i="94" s="1"/>
  <c r="I41" i="94"/>
  <c r="K41" i="94" s="1"/>
  <c r="L41" i="94" s="1"/>
  <c r="V79" i="94" s="1"/>
  <c r="J41" i="94"/>
  <c r="I42" i="94"/>
  <c r="J42" i="94"/>
  <c r="I43" i="94"/>
  <c r="K43" i="94" s="1"/>
  <c r="L43" i="94" s="1"/>
  <c r="J43" i="94"/>
  <c r="I44" i="94"/>
  <c r="J44" i="94"/>
  <c r="K44" i="94" s="1"/>
  <c r="L44" i="94" s="1"/>
  <c r="V82" i="94" s="1"/>
  <c r="I45" i="94"/>
  <c r="K45" i="94" s="1"/>
  <c r="L45" i="94" s="1"/>
  <c r="J45" i="94"/>
  <c r="I131" i="94"/>
  <c r="K131" i="94" s="1"/>
  <c r="L131" i="94" s="1"/>
  <c r="J131" i="94"/>
  <c r="I132" i="94"/>
  <c r="J132" i="94"/>
  <c r="I133" i="94"/>
  <c r="J133" i="94"/>
  <c r="I134" i="94"/>
  <c r="J134" i="94"/>
  <c r="I135" i="94"/>
  <c r="J135" i="94"/>
  <c r="I136" i="94"/>
  <c r="K136" i="94" s="1"/>
  <c r="L136" i="94" s="1"/>
  <c r="J136" i="94"/>
  <c r="I137" i="94"/>
  <c r="K137" i="94" s="1"/>
  <c r="J137" i="94"/>
  <c r="L137" i="94"/>
  <c r="V90" i="94"/>
  <c r="I138" i="94"/>
  <c r="K138" i="94" s="1"/>
  <c r="L138" i="94" s="1"/>
  <c r="V91" i="94" s="1"/>
  <c r="J138" i="94"/>
  <c r="I139" i="94"/>
  <c r="J139" i="94"/>
  <c r="I140" i="94"/>
  <c r="J140" i="94"/>
  <c r="K140" i="94"/>
  <c r="L140" i="94" s="1"/>
  <c r="V93" i="94" s="1"/>
  <c r="I141" i="94"/>
  <c r="K141" i="94" s="1"/>
  <c r="L141" i="94" s="1"/>
  <c r="J141" i="94"/>
  <c r="I142" i="94"/>
  <c r="J142" i="94"/>
  <c r="K142" i="94"/>
  <c r="L142" i="94" s="1"/>
  <c r="V95" i="94" s="1"/>
  <c r="I143" i="94"/>
  <c r="J143" i="94"/>
  <c r="K143" i="94" s="1"/>
  <c r="L143" i="94" s="1"/>
  <c r="I144" i="94"/>
  <c r="J144" i="94"/>
  <c r="K144" i="94"/>
  <c r="L144" i="94" s="1"/>
  <c r="I145" i="94"/>
  <c r="J145" i="94"/>
  <c r="I146" i="94"/>
  <c r="K146" i="94" s="1"/>
  <c r="L146" i="94" s="1"/>
  <c r="J146" i="94"/>
  <c r="I147" i="94"/>
  <c r="K147" i="94" s="1"/>
  <c r="L147" i="94" s="1"/>
  <c r="V100" i="94" s="1"/>
  <c r="J147" i="94"/>
  <c r="I148" i="94"/>
  <c r="K148" i="94" s="1"/>
  <c r="L148" i="94" s="1"/>
  <c r="V101" i="94" s="1"/>
  <c r="J148" i="94"/>
  <c r="I149" i="94"/>
  <c r="J149" i="94"/>
  <c r="K149" i="94" s="1"/>
  <c r="L149" i="94" s="1"/>
  <c r="V102" i="94" s="1"/>
  <c r="I150" i="94"/>
  <c r="K150" i="94" s="1"/>
  <c r="L150" i="94" s="1"/>
  <c r="V103" i="94" s="1"/>
  <c r="J150" i="94"/>
  <c r="I151" i="94"/>
  <c r="J151" i="94"/>
  <c r="I46" i="94"/>
  <c r="K46" i="94" s="1"/>
  <c r="L46" i="94" s="1"/>
  <c r="J46" i="94"/>
  <c r="I47" i="94"/>
  <c r="J47" i="94"/>
  <c r="K47" i="94"/>
  <c r="L47" i="94"/>
  <c r="I48" i="94"/>
  <c r="J48" i="94"/>
  <c r="K48" i="94" s="1"/>
  <c r="L48" i="94" s="1"/>
  <c r="I49" i="94"/>
  <c r="J49" i="94"/>
  <c r="K49" i="94"/>
  <c r="L49" i="94"/>
  <c r="I50" i="94"/>
  <c r="K50" i="94" s="1"/>
  <c r="L50" i="94" s="1"/>
  <c r="J50" i="94"/>
  <c r="I51" i="94"/>
  <c r="J51" i="94"/>
  <c r="K51" i="94"/>
  <c r="L51" i="94"/>
  <c r="I52" i="94"/>
  <c r="K52" i="94" s="1"/>
  <c r="L52" i="94" s="1"/>
  <c r="J52" i="94"/>
  <c r="I53" i="94"/>
  <c r="J53" i="94"/>
  <c r="K53" i="94" s="1"/>
  <c r="L53" i="94" s="1"/>
  <c r="I54" i="94"/>
  <c r="J54" i="94"/>
  <c r="K54" i="94"/>
  <c r="L54" i="94" s="1"/>
  <c r="I55" i="94"/>
  <c r="J55" i="94"/>
  <c r="K55" i="94" s="1"/>
  <c r="L55" i="94" s="1"/>
  <c r="I56" i="94"/>
  <c r="J56" i="94"/>
  <c r="K56" i="94"/>
  <c r="L56" i="94" s="1"/>
  <c r="I57" i="94"/>
  <c r="J57" i="94"/>
  <c r="K57" i="94"/>
  <c r="L57" i="94" s="1"/>
  <c r="I58" i="94"/>
  <c r="J58" i="94"/>
  <c r="K58" i="94"/>
  <c r="L58" i="94" s="1"/>
  <c r="I59" i="94"/>
  <c r="J59" i="94"/>
  <c r="K59" i="94" s="1"/>
  <c r="L59" i="94" s="1"/>
  <c r="I60" i="94"/>
  <c r="K60" i="94" s="1"/>
  <c r="L60" i="94" s="1"/>
  <c r="J60" i="94"/>
  <c r="I61" i="94"/>
  <c r="J61" i="94"/>
  <c r="K61" i="94"/>
  <c r="L61" i="94" s="1"/>
  <c r="I62" i="94"/>
  <c r="K62" i="94" s="1"/>
  <c r="L62" i="94" s="1"/>
  <c r="J62" i="94"/>
  <c r="I63" i="94"/>
  <c r="J63" i="94"/>
  <c r="K63" i="94"/>
  <c r="L63" i="94"/>
  <c r="I64" i="94"/>
  <c r="J64" i="94"/>
  <c r="K64" i="94" s="1"/>
  <c r="L64" i="94" s="1"/>
  <c r="I65" i="94"/>
  <c r="J65" i="94"/>
  <c r="K65" i="94"/>
  <c r="L65" i="94"/>
  <c r="I66" i="94"/>
  <c r="K66" i="94" s="1"/>
  <c r="L66" i="94" s="1"/>
  <c r="J66" i="94"/>
  <c r="I67" i="94"/>
  <c r="J67" i="94"/>
  <c r="K67" i="94"/>
  <c r="L67" i="94"/>
  <c r="I68" i="94"/>
  <c r="K68" i="94" s="1"/>
  <c r="L68" i="94" s="1"/>
  <c r="J68" i="94"/>
  <c r="I69" i="94"/>
  <c r="J69" i="94"/>
  <c r="K69" i="94" s="1"/>
  <c r="L69" i="94" s="1"/>
  <c r="I70" i="94"/>
  <c r="J70" i="94"/>
  <c r="K70" i="94"/>
  <c r="L70" i="94" s="1"/>
  <c r="I71" i="94"/>
  <c r="J71" i="94"/>
  <c r="K71" i="94" s="1"/>
  <c r="L71" i="94" s="1"/>
  <c r="I72" i="94"/>
  <c r="J72" i="94"/>
  <c r="K72" i="94"/>
  <c r="L72" i="94" s="1"/>
  <c r="I73" i="94"/>
  <c r="J73" i="94"/>
  <c r="K73" i="94"/>
  <c r="L73" i="94" s="1"/>
  <c r="I74" i="94"/>
  <c r="J74" i="94"/>
  <c r="K74" i="94"/>
  <c r="L74" i="94" s="1"/>
  <c r="I75" i="94"/>
  <c r="J75" i="94"/>
  <c r="K75" i="94" s="1"/>
  <c r="L75" i="94" s="1"/>
  <c r="I76" i="94"/>
  <c r="K76" i="94" s="1"/>
  <c r="L76" i="94" s="1"/>
  <c r="J76" i="94"/>
  <c r="I77" i="94"/>
  <c r="J77" i="94"/>
  <c r="K77" i="94"/>
  <c r="L77" i="94" s="1"/>
  <c r="I78" i="94"/>
  <c r="K78" i="94" s="1"/>
  <c r="L78" i="94" s="1"/>
  <c r="J78" i="94"/>
  <c r="I79" i="94"/>
  <c r="J79" i="94"/>
  <c r="K79" i="94"/>
  <c r="L79" i="94"/>
  <c r="I80" i="94"/>
  <c r="J80" i="94"/>
  <c r="K80" i="94" s="1"/>
  <c r="L80" i="94" s="1"/>
  <c r="I81" i="94"/>
  <c r="J81" i="94"/>
  <c r="K81" i="94"/>
  <c r="L81" i="94"/>
  <c r="I82" i="94"/>
  <c r="K82" i="94" s="1"/>
  <c r="L82" i="94" s="1"/>
  <c r="J82" i="94"/>
  <c r="I83" i="94"/>
  <c r="J83" i="94"/>
  <c r="K83" i="94"/>
  <c r="L83" i="94"/>
  <c r="I84" i="94"/>
  <c r="K84" i="94" s="1"/>
  <c r="L84" i="94" s="1"/>
  <c r="J84" i="94"/>
  <c r="I85" i="94"/>
  <c r="J85" i="94"/>
  <c r="K85" i="94" s="1"/>
  <c r="L85" i="94" s="1"/>
  <c r="I86" i="94"/>
  <c r="J86" i="94"/>
  <c r="K86" i="94"/>
  <c r="L86" i="94" s="1"/>
  <c r="I87" i="94"/>
  <c r="J87" i="94"/>
  <c r="K87" i="94" s="1"/>
  <c r="L87" i="94" s="1"/>
  <c r="I88" i="94"/>
  <c r="J88" i="94"/>
  <c r="K88" i="94"/>
  <c r="L88" i="94" s="1"/>
  <c r="I89" i="94"/>
  <c r="J89" i="94"/>
  <c r="K89" i="94"/>
  <c r="L89" i="94" s="1"/>
  <c r="I90" i="94"/>
  <c r="J90" i="94"/>
  <c r="K90" i="94"/>
  <c r="L90" i="94" s="1"/>
  <c r="I91" i="94"/>
  <c r="J91" i="94"/>
  <c r="K91" i="94" s="1"/>
  <c r="L91" i="94" s="1"/>
  <c r="I92" i="94"/>
  <c r="K92" i="94" s="1"/>
  <c r="L92" i="94" s="1"/>
  <c r="J92" i="94"/>
  <c r="I93" i="94"/>
  <c r="J93" i="94"/>
  <c r="K93" i="94"/>
  <c r="L93" i="94" s="1"/>
  <c r="I94" i="94"/>
  <c r="K94" i="94" s="1"/>
  <c r="L94" i="94" s="1"/>
  <c r="J94" i="94"/>
  <c r="I95" i="94"/>
  <c r="J95" i="94"/>
  <c r="K95" i="94"/>
  <c r="L95" i="94"/>
  <c r="I96" i="94"/>
  <c r="J96" i="94"/>
  <c r="K96" i="94" s="1"/>
  <c r="L96" i="94" s="1"/>
  <c r="I97" i="94"/>
  <c r="J97" i="94"/>
  <c r="K97" i="94"/>
  <c r="L97" i="94"/>
  <c r="I98" i="94"/>
  <c r="K98" i="94" s="1"/>
  <c r="L98" i="94" s="1"/>
  <c r="J98" i="94"/>
  <c r="I99" i="94"/>
  <c r="J99" i="94"/>
  <c r="K99" i="94" s="1"/>
  <c r="L99" i="94" s="1"/>
  <c r="I100" i="94"/>
  <c r="K100" i="94" s="1"/>
  <c r="L100" i="94" s="1"/>
  <c r="J100" i="94"/>
  <c r="I101" i="94"/>
  <c r="J101" i="94"/>
  <c r="K101" i="94" s="1"/>
  <c r="L101" i="94" s="1"/>
  <c r="I102" i="94"/>
  <c r="J102" i="94"/>
  <c r="K102" i="94"/>
  <c r="L102" i="94" s="1"/>
  <c r="I103" i="94"/>
  <c r="J103" i="94"/>
  <c r="K103" i="94" s="1"/>
  <c r="L103" i="94" s="1"/>
  <c r="I104" i="94"/>
  <c r="J104" i="94"/>
  <c r="K104" i="94"/>
  <c r="L104" i="94" s="1"/>
  <c r="I105" i="94"/>
  <c r="J105" i="94"/>
  <c r="K105" i="94"/>
  <c r="L105" i="94" s="1"/>
  <c r="I106" i="94"/>
  <c r="J106" i="94"/>
  <c r="K106" i="94"/>
  <c r="L106" i="94" s="1"/>
  <c r="I107" i="94"/>
  <c r="J107" i="94"/>
  <c r="K107" i="94" s="1"/>
  <c r="L107" i="94" s="1"/>
  <c r="I108" i="94"/>
  <c r="K108" i="94" s="1"/>
  <c r="L108" i="94" s="1"/>
  <c r="J108" i="94"/>
  <c r="I109" i="94"/>
  <c r="J109" i="94"/>
  <c r="K109" i="94"/>
  <c r="L109" i="94" s="1"/>
  <c r="I110" i="94"/>
  <c r="K110" i="94" s="1"/>
  <c r="L110" i="94" s="1"/>
  <c r="J110" i="94"/>
  <c r="I111" i="94"/>
  <c r="J111" i="94"/>
  <c r="K111" i="94"/>
  <c r="L111" i="94"/>
  <c r="I112" i="94"/>
  <c r="J112" i="94"/>
  <c r="K112" i="94" s="1"/>
  <c r="L112" i="94" s="1"/>
  <c r="I113" i="94"/>
  <c r="J113" i="94"/>
  <c r="K113" i="94"/>
  <c r="L113" i="94"/>
  <c r="I114" i="94"/>
  <c r="K114" i="94" s="1"/>
  <c r="L114" i="94" s="1"/>
  <c r="J114" i="94"/>
  <c r="I115" i="94"/>
  <c r="J115" i="94"/>
  <c r="K115" i="94" s="1"/>
  <c r="L115" i="94" s="1"/>
  <c r="I116" i="94"/>
  <c r="K116" i="94" s="1"/>
  <c r="L116" i="94" s="1"/>
  <c r="J116" i="94"/>
  <c r="I117" i="94"/>
  <c r="J117" i="94"/>
  <c r="K117" i="94" s="1"/>
  <c r="L117" i="94" s="1"/>
  <c r="I118" i="94"/>
  <c r="J118" i="94"/>
  <c r="K118" i="94"/>
  <c r="L118" i="94" s="1"/>
  <c r="I119" i="94"/>
  <c r="J119" i="94"/>
  <c r="K119" i="94" s="1"/>
  <c r="L119" i="94" s="1"/>
  <c r="I120" i="94"/>
  <c r="J120" i="94"/>
  <c r="K120" i="94"/>
  <c r="L120" i="94" s="1"/>
  <c r="I121" i="94"/>
  <c r="J121" i="94"/>
  <c r="K121" i="94"/>
  <c r="L121" i="94" s="1"/>
  <c r="I122" i="94"/>
  <c r="J122" i="94"/>
  <c r="K122" i="94"/>
  <c r="L122" i="94" s="1"/>
  <c r="I123" i="94"/>
  <c r="J123" i="94"/>
  <c r="K123" i="94" s="1"/>
  <c r="L123" i="94" s="1"/>
  <c r="I124" i="94"/>
  <c r="K124" i="94" s="1"/>
  <c r="L124" i="94" s="1"/>
  <c r="J124" i="94"/>
  <c r="I125" i="94"/>
  <c r="J125" i="94"/>
  <c r="K125" i="94"/>
  <c r="L125" i="94" s="1"/>
  <c r="I126" i="94"/>
  <c r="K126" i="94" s="1"/>
  <c r="L126" i="94" s="1"/>
  <c r="J126" i="94"/>
  <c r="I127" i="94"/>
  <c r="J127" i="94"/>
  <c r="K127" i="94"/>
  <c r="L127" i="94"/>
  <c r="I128" i="94"/>
  <c r="J128" i="94"/>
  <c r="K128" i="94" s="1"/>
  <c r="L128" i="94" s="1"/>
  <c r="I129" i="94"/>
  <c r="J129" i="94"/>
  <c r="K129" i="94"/>
  <c r="L129" i="94"/>
  <c r="I130" i="94"/>
  <c r="K130" i="94" s="1"/>
  <c r="L130" i="94" s="1"/>
  <c r="J130" i="94"/>
  <c r="I37" i="111"/>
  <c r="J37" i="111"/>
  <c r="K37" i="111" s="1"/>
  <c r="L37" i="111" s="1"/>
  <c r="I26" i="111"/>
  <c r="K26" i="111"/>
  <c r="L26" i="111" s="1"/>
  <c r="J26" i="111"/>
  <c r="I27" i="111"/>
  <c r="J27" i="111"/>
  <c r="K27" i="111" s="1"/>
  <c r="L27" i="111" s="1"/>
  <c r="I28" i="111"/>
  <c r="K28" i="111" s="1"/>
  <c r="L28" i="111" s="1"/>
  <c r="J28" i="111"/>
  <c r="I29" i="111"/>
  <c r="J29" i="111"/>
  <c r="K29" i="111" s="1"/>
  <c r="L29" i="111" s="1"/>
  <c r="V67" i="111" s="1"/>
  <c r="I30" i="111"/>
  <c r="K30" i="111"/>
  <c r="L30" i="111" s="1"/>
  <c r="V68" i="111" s="1"/>
  <c r="J30" i="111"/>
  <c r="I31" i="111"/>
  <c r="K31" i="111" s="1"/>
  <c r="L31" i="111" s="1"/>
  <c r="V69" i="111" s="1"/>
  <c r="J31" i="111"/>
  <c r="I32" i="111"/>
  <c r="J32" i="111"/>
  <c r="K32" i="111"/>
  <c r="L32" i="111"/>
  <c r="V70" i="111" s="1"/>
  <c r="I33" i="111"/>
  <c r="J33" i="111"/>
  <c r="K33" i="111"/>
  <c r="L33" i="111" s="1"/>
  <c r="V71" i="111" s="1"/>
  <c r="I34" i="111"/>
  <c r="K34" i="111"/>
  <c r="L34" i="111" s="1"/>
  <c r="V72" i="111" s="1"/>
  <c r="J34" i="111"/>
  <c r="I35" i="111"/>
  <c r="K35" i="111" s="1"/>
  <c r="J35" i="111"/>
  <c r="L35" i="111"/>
  <c r="I36" i="111"/>
  <c r="K36" i="111" s="1"/>
  <c r="L36" i="111" s="1"/>
  <c r="V74" i="111" s="1"/>
  <c r="J36" i="111"/>
  <c r="I38" i="111"/>
  <c r="J38" i="111"/>
  <c r="K38" i="111"/>
  <c r="L38" i="111"/>
  <c r="I39" i="111"/>
  <c r="J39" i="111"/>
  <c r="I40" i="111"/>
  <c r="K40" i="111" s="1"/>
  <c r="L40" i="111" s="1"/>
  <c r="J40" i="111"/>
  <c r="I41" i="111"/>
  <c r="J41" i="111"/>
  <c r="K41" i="111"/>
  <c r="L41" i="111"/>
  <c r="V79" i="111" s="1"/>
  <c r="I42" i="111"/>
  <c r="K42" i="111" s="1"/>
  <c r="L42" i="111" s="1"/>
  <c r="J42" i="111"/>
  <c r="I43" i="111"/>
  <c r="J43" i="111"/>
  <c r="K43" i="111"/>
  <c r="L43" i="111"/>
  <c r="I44" i="111"/>
  <c r="J44" i="111"/>
  <c r="I45" i="111"/>
  <c r="J45" i="111"/>
  <c r="I131" i="111"/>
  <c r="J131" i="111"/>
  <c r="K131" i="111"/>
  <c r="L131" i="111" s="1"/>
  <c r="V84" i="111" s="1"/>
  <c r="I132" i="111"/>
  <c r="K132" i="111" s="1"/>
  <c r="L132" i="111" s="1"/>
  <c r="V85" i="111" s="1"/>
  <c r="J132" i="111"/>
  <c r="I133" i="111"/>
  <c r="J133" i="111"/>
  <c r="K133" i="111" s="1"/>
  <c r="L133" i="111" s="1"/>
  <c r="I134" i="111"/>
  <c r="J134" i="111"/>
  <c r="K134" i="111" s="1"/>
  <c r="L134" i="111" s="1"/>
  <c r="V87" i="111" s="1"/>
  <c r="I135" i="111"/>
  <c r="J135" i="111"/>
  <c r="K135" i="111"/>
  <c r="L135" i="111" s="1"/>
  <c r="V88" i="111" s="1"/>
  <c r="I136" i="111"/>
  <c r="J136" i="111"/>
  <c r="I137" i="111"/>
  <c r="K137" i="111"/>
  <c r="L137" i="111"/>
  <c r="V90" i="111"/>
  <c r="J137" i="111"/>
  <c r="I138" i="111"/>
  <c r="K138" i="111" s="1"/>
  <c r="L138" i="111" s="1"/>
  <c r="V91" i="111" s="1"/>
  <c r="J138" i="111"/>
  <c r="I139" i="111"/>
  <c r="K139" i="111" s="1"/>
  <c r="L139" i="111" s="1"/>
  <c r="J139" i="111"/>
  <c r="I140" i="111"/>
  <c r="K140" i="111" s="1"/>
  <c r="L140" i="111" s="1"/>
  <c r="V93" i="111" s="1"/>
  <c r="J140" i="111"/>
  <c r="I141" i="111"/>
  <c r="K141" i="111" s="1"/>
  <c r="L141" i="111" s="1"/>
  <c r="V94" i="111" s="1"/>
  <c r="J141" i="111"/>
  <c r="I142" i="111"/>
  <c r="J142" i="111"/>
  <c r="I143" i="111"/>
  <c r="K143" i="111" s="1"/>
  <c r="L143" i="111" s="1"/>
  <c r="V96" i="111" s="1"/>
  <c r="J143" i="111"/>
  <c r="I144" i="111"/>
  <c r="J144" i="111"/>
  <c r="K144" i="111"/>
  <c r="L144" i="111"/>
  <c r="V97" i="111"/>
  <c r="I145" i="111"/>
  <c r="K145" i="111"/>
  <c r="L145" i="111" s="1"/>
  <c r="J145" i="111"/>
  <c r="I146" i="111"/>
  <c r="J146" i="111"/>
  <c r="K146" i="111"/>
  <c r="L146" i="111"/>
  <c r="V99" i="111" s="1"/>
  <c r="I147" i="111"/>
  <c r="K147" i="111" s="1"/>
  <c r="L147" i="111" s="1"/>
  <c r="V100" i="111" s="1"/>
  <c r="J147" i="111"/>
  <c r="I148" i="111"/>
  <c r="J148" i="111"/>
  <c r="I149" i="111"/>
  <c r="K149" i="111"/>
  <c r="L149" i="111" s="1"/>
  <c r="J149" i="111"/>
  <c r="I150" i="111"/>
  <c r="J150" i="111"/>
  <c r="K150" i="111"/>
  <c r="L150" i="111"/>
  <c r="V103" i="111" s="1"/>
  <c r="I151" i="111"/>
  <c r="K151" i="111" s="1"/>
  <c r="L151" i="111" s="1"/>
  <c r="J151" i="111"/>
  <c r="I46" i="111"/>
  <c r="J46" i="111"/>
  <c r="I47" i="111"/>
  <c r="K47" i="111" s="1"/>
  <c r="L47" i="111" s="1"/>
  <c r="J47" i="111"/>
  <c r="I48" i="111"/>
  <c r="J48" i="111"/>
  <c r="K48" i="111"/>
  <c r="L48" i="111"/>
  <c r="I49" i="111"/>
  <c r="K49" i="111" s="1"/>
  <c r="L49" i="111" s="1"/>
  <c r="J49" i="111"/>
  <c r="I50" i="111"/>
  <c r="J50" i="111"/>
  <c r="K50" i="111"/>
  <c r="L50" i="111"/>
  <c r="I51" i="111"/>
  <c r="K51" i="111" s="1"/>
  <c r="L51" i="111" s="1"/>
  <c r="J51" i="111"/>
  <c r="I52" i="111"/>
  <c r="K52" i="111" s="1"/>
  <c r="L52" i="111" s="1"/>
  <c r="J52" i="111"/>
  <c r="I53" i="111"/>
  <c r="K53" i="111" s="1"/>
  <c r="L53" i="111" s="1"/>
  <c r="J53" i="111"/>
  <c r="I54" i="111"/>
  <c r="J54" i="111"/>
  <c r="K54" i="111"/>
  <c r="L54" i="111"/>
  <c r="I55" i="111"/>
  <c r="K55" i="111" s="1"/>
  <c r="L55" i="111" s="1"/>
  <c r="J55" i="111"/>
  <c r="I56" i="111"/>
  <c r="J56" i="111"/>
  <c r="K56" i="111"/>
  <c r="L56" i="111"/>
  <c r="I57" i="111"/>
  <c r="K57" i="111" s="1"/>
  <c r="L57" i="111" s="1"/>
  <c r="J57" i="111"/>
  <c r="I58" i="111"/>
  <c r="J58" i="111"/>
  <c r="K58" i="111"/>
  <c r="L58" i="111"/>
  <c r="I59" i="111"/>
  <c r="K59" i="111" s="1"/>
  <c r="L59" i="111" s="1"/>
  <c r="J59" i="111"/>
  <c r="I60" i="111"/>
  <c r="J60" i="111"/>
  <c r="K60" i="111"/>
  <c r="L60" i="111"/>
  <c r="I61" i="111"/>
  <c r="K61" i="111" s="1"/>
  <c r="L61" i="111" s="1"/>
  <c r="J61" i="111"/>
  <c r="I62" i="111"/>
  <c r="J62" i="111"/>
  <c r="K62" i="111"/>
  <c r="L62" i="111"/>
  <c r="I63" i="111"/>
  <c r="K63" i="111" s="1"/>
  <c r="L63" i="111" s="1"/>
  <c r="J63" i="111"/>
  <c r="I64" i="111"/>
  <c r="J64" i="111"/>
  <c r="K64" i="111"/>
  <c r="L64" i="111"/>
  <c r="I65" i="111"/>
  <c r="K65" i="111" s="1"/>
  <c r="L65" i="111" s="1"/>
  <c r="J65" i="111"/>
  <c r="I66" i="111"/>
  <c r="J66" i="111"/>
  <c r="K66" i="111"/>
  <c r="L66" i="111"/>
  <c r="I67" i="111"/>
  <c r="K67" i="111" s="1"/>
  <c r="L67" i="111" s="1"/>
  <c r="J67" i="111"/>
  <c r="I68" i="111"/>
  <c r="J68" i="111"/>
  <c r="K68" i="111"/>
  <c r="L68" i="111"/>
  <c r="I69" i="111"/>
  <c r="K69" i="111" s="1"/>
  <c r="L69" i="111" s="1"/>
  <c r="J69" i="111"/>
  <c r="I70" i="111"/>
  <c r="J70" i="111"/>
  <c r="K70" i="111"/>
  <c r="L70" i="111"/>
  <c r="I71" i="111"/>
  <c r="K71" i="111" s="1"/>
  <c r="L71" i="111" s="1"/>
  <c r="J71" i="111"/>
  <c r="I72" i="111"/>
  <c r="J72" i="111"/>
  <c r="K72" i="111"/>
  <c r="L72" i="111"/>
  <c r="I73" i="111"/>
  <c r="K73" i="111" s="1"/>
  <c r="L73" i="111" s="1"/>
  <c r="J73" i="111"/>
  <c r="I74" i="111"/>
  <c r="J74" i="111"/>
  <c r="K74" i="111"/>
  <c r="L74" i="111"/>
  <c r="I75" i="111"/>
  <c r="K75" i="111" s="1"/>
  <c r="L75" i="111" s="1"/>
  <c r="J75" i="111"/>
  <c r="I76" i="111"/>
  <c r="J76" i="111"/>
  <c r="K76" i="111"/>
  <c r="L76" i="111"/>
  <c r="I77" i="111"/>
  <c r="K77" i="111" s="1"/>
  <c r="L77" i="111" s="1"/>
  <c r="J77" i="111"/>
  <c r="I78" i="111"/>
  <c r="J78" i="111"/>
  <c r="K78" i="111"/>
  <c r="L78" i="111"/>
  <c r="I79" i="111"/>
  <c r="K79" i="111" s="1"/>
  <c r="L79" i="111" s="1"/>
  <c r="J79" i="111"/>
  <c r="I80" i="111"/>
  <c r="J80" i="111"/>
  <c r="K80" i="111"/>
  <c r="L80" i="111"/>
  <c r="I81" i="111"/>
  <c r="K81" i="111" s="1"/>
  <c r="L81" i="111" s="1"/>
  <c r="J81" i="111"/>
  <c r="I82" i="111"/>
  <c r="J82" i="111"/>
  <c r="K82" i="111"/>
  <c r="L82" i="111"/>
  <c r="I83" i="111"/>
  <c r="K83" i="111" s="1"/>
  <c r="L83" i="111" s="1"/>
  <c r="J83" i="111"/>
  <c r="I84" i="111"/>
  <c r="J84" i="111"/>
  <c r="K84" i="111"/>
  <c r="L84" i="111"/>
  <c r="I85" i="111"/>
  <c r="K85" i="111" s="1"/>
  <c r="L85" i="111" s="1"/>
  <c r="J85" i="111"/>
  <c r="I86" i="111"/>
  <c r="J86" i="111"/>
  <c r="K86" i="111"/>
  <c r="L86" i="111"/>
  <c r="I87" i="111"/>
  <c r="K87" i="111" s="1"/>
  <c r="L87" i="111" s="1"/>
  <c r="J87" i="111"/>
  <c r="I88" i="111"/>
  <c r="J88" i="111"/>
  <c r="K88" i="111"/>
  <c r="L88" i="111"/>
  <c r="I89" i="111"/>
  <c r="K89" i="111" s="1"/>
  <c r="L89" i="111" s="1"/>
  <c r="J89" i="111"/>
  <c r="I90" i="111"/>
  <c r="J90" i="111"/>
  <c r="K90" i="111"/>
  <c r="L90" i="111"/>
  <c r="I91" i="111"/>
  <c r="K91" i="111" s="1"/>
  <c r="L91" i="111" s="1"/>
  <c r="J91" i="111"/>
  <c r="I92" i="111"/>
  <c r="J92" i="111"/>
  <c r="K92" i="111"/>
  <c r="L92" i="111"/>
  <c r="I93" i="111"/>
  <c r="K93" i="111" s="1"/>
  <c r="L93" i="111" s="1"/>
  <c r="J93" i="111"/>
  <c r="I94" i="111"/>
  <c r="J94" i="111"/>
  <c r="K94" i="111"/>
  <c r="L94" i="111"/>
  <c r="I95" i="111"/>
  <c r="K95" i="111" s="1"/>
  <c r="L95" i="111" s="1"/>
  <c r="J95" i="111"/>
  <c r="I96" i="111"/>
  <c r="J96" i="111"/>
  <c r="K96" i="111"/>
  <c r="L96" i="111"/>
  <c r="I97" i="111"/>
  <c r="K97" i="111" s="1"/>
  <c r="L97" i="111" s="1"/>
  <c r="J97" i="111"/>
  <c r="I98" i="111"/>
  <c r="J98" i="111"/>
  <c r="K98" i="111"/>
  <c r="L98" i="111"/>
  <c r="I99" i="111"/>
  <c r="K99" i="111" s="1"/>
  <c r="L99" i="111" s="1"/>
  <c r="J99" i="111"/>
  <c r="I100" i="111"/>
  <c r="J100" i="111"/>
  <c r="K100" i="111"/>
  <c r="L100" i="111"/>
  <c r="I101" i="111"/>
  <c r="K101" i="111" s="1"/>
  <c r="L101" i="111" s="1"/>
  <c r="J101" i="111"/>
  <c r="I102" i="111"/>
  <c r="J102" i="111"/>
  <c r="K102" i="111"/>
  <c r="L102" i="111"/>
  <c r="I103" i="111"/>
  <c r="K103" i="111" s="1"/>
  <c r="L103" i="111" s="1"/>
  <c r="J103" i="111"/>
  <c r="I104" i="111"/>
  <c r="J104" i="111"/>
  <c r="K104" i="111"/>
  <c r="L104" i="111"/>
  <c r="I105" i="111"/>
  <c r="K105" i="111" s="1"/>
  <c r="L105" i="111" s="1"/>
  <c r="J105" i="111"/>
  <c r="I106" i="111"/>
  <c r="J106" i="111"/>
  <c r="K106" i="111"/>
  <c r="L106" i="111"/>
  <c r="I107" i="111"/>
  <c r="K107" i="111" s="1"/>
  <c r="L107" i="111" s="1"/>
  <c r="J107" i="111"/>
  <c r="I108" i="111"/>
  <c r="J108" i="111"/>
  <c r="K108" i="111"/>
  <c r="L108" i="111"/>
  <c r="I109" i="111"/>
  <c r="K109" i="111" s="1"/>
  <c r="L109" i="111" s="1"/>
  <c r="J109" i="111"/>
  <c r="I110" i="111"/>
  <c r="J110" i="111"/>
  <c r="K110" i="111"/>
  <c r="L110" i="111"/>
  <c r="I111" i="111"/>
  <c r="K111" i="111" s="1"/>
  <c r="L111" i="111" s="1"/>
  <c r="J111" i="111"/>
  <c r="I112" i="111"/>
  <c r="J112" i="111"/>
  <c r="K112" i="111"/>
  <c r="L112" i="111"/>
  <c r="I113" i="111"/>
  <c r="K113" i="111" s="1"/>
  <c r="L113" i="111" s="1"/>
  <c r="J113" i="111"/>
  <c r="I114" i="111"/>
  <c r="K114" i="111" s="1"/>
  <c r="L114" i="111" s="1"/>
  <c r="J114" i="111"/>
  <c r="I115" i="111"/>
  <c r="K115" i="111" s="1"/>
  <c r="L115" i="111" s="1"/>
  <c r="J115" i="111"/>
  <c r="I116" i="111"/>
  <c r="J116" i="111"/>
  <c r="K116" i="111"/>
  <c r="L116" i="111"/>
  <c r="I117" i="111"/>
  <c r="K117" i="111" s="1"/>
  <c r="L117" i="111" s="1"/>
  <c r="J117" i="111"/>
  <c r="I118" i="111"/>
  <c r="K118" i="111" s="1"/>
  <c r="L118" i="111" s="1"/>
  <c r="J118" i="111"/>
  <c r="I119" i="111"/>
  <c r="K119" i="111" s="1"/>
  <c r="L119" i="111" s="1"/>
  <c r="J119" i="111"/>
  <c r="I120" i="111"/>
  <c r="K120" i="111" s="1"/>
  <c r="L120" i="111" s="1"/>
  <c r="J120" i="111"/>
  <c r="I121" i="111"/>
  <c r="K121" i="111" s="1"/>
  <c r="L121" i="111" s="1"/>
  <c r="J121" i="111"/>
  <c r="I122" i="111"/>
  <c r="J122" i="111"/>
  <c r="K122" i="111"/>
  <c r="L122" i="111"/>
  <c r="I123" i="111"/>
  <c r="K123" i="111" s="1"/>
  <c r="L123" i="111" s="1"/>
  <c r="J123" i="111"/>
  <c r="I124" i="111"/>
  <c r="K124" i="111" s="1"/>
  <c r="L124" i="111" s="1"/>
  <c r="J124" i="111"/>
  <c r="I125" i="111"/>
  <c r="K125" i="111" s="1"/>
  <c r="L125" i="111" s="1"/>
  <c r="J125" i="111"/>
  <c r="I126" i="111"/>
  <c r="K126" i="111" s="1"/>
  <c r="L126" i="111" s="1"/>
  <c r="J126" i="111"/>
  <c r="I127" i="111"/>
  <c r="K127" i="111" s="1"/>
  <c r="L127" i="111" s="1"/>
  <c r="J127" i="111"/>
  <c r="I128" i="111"/>
  <c r="J128" i="111"/>
  <c r="K128" i="111"/>
  <c r="L128" i="111"/>
  <c r="I129" i="111"/>
  <c r="K129" i="111" s="1"/>
  <c r="L129" i="111" s="1"/>
  <c r="J129" i="111"/>
  <c r="I130" i="111"/>
  <c r="K130" i="111" s="1"/>
  <c r="L130" i="111" s="1"/>
  <c r="J130" i="111"/>
  <c r="I7" i="95"/>
  <c r="K7" i="95" s="1"/>
  <c r="L7" i="95" s="1"/>
  <c r="J7" i="95"/>
  <c r="I8" i="95"/>
  <c r="J8" i="95"/>
  <c r="K8" i="95"/>
  <c r="L8" i="95"/>
  <c r="I9" i="95"/>
  <c r="K9" i="95" s="1"/>
  <c r="L9" i="95" s="1"/>
  <c r="J9" i="95"/>
  <c r="I10" i="95"/>
  <c r="J10" i="95"/>
  <c r="K10" i="95"/>
  <c r="L10" i="95"/>
  <c r="I11" i="95"/>
  <c r="K11" i="95" s="1"/>
  <c r="L11" i="95" s="1"/>
  <c r="J11" i="95"/>
  <c r="I12" i="95"/>
  <c r="J12" i="95"/>
  <c r="K12" i="95"/>
  <c r="L12" i="95"/>
  <c r="I13" i="95"/>
  <c r="K13" i="95" s="1"/>
  <c r="L13" i="95" s="1"/>
  <c r="J13" i="95"/>
  <c r="I14" i="95"/>
  <c r="J14" i="95"/>
  <c r="K14" i="95"/>
  <c r="L14" i="95"/>
  <c r="I15" i="95"/>
  <c r="K15" i="95" s="1"/>
  <c r="L15" i="95" s="1"/>
  <c r="J15" i="95"/>
  <c r="I16" i="95"/>
  <c r="J16" i="95"/>
  <c r="K16" i="95"/>
  <c r="L16" i="95"/>
  <c r="I17" i="95"/>
  <c r="K17" i="95" s="1"/>
  <c r="L17" i="95" s="1"/>
  <c r="J17" i="95"/>
  <c r="I18" i="95"/>
  <c r="J18" i="95"/>
  <c r="K18" i="95"/>
  <c r="L18" i="95"/>
  <c r="I19" i="95"/>
  <c r="K19" i="95" s="1"/>
  <c r="L19" i="95" s="1"/>
  <c r="J19" i="95"/>
  <c r="I20" i="95"/>
  <c r="J20" i="95"/>
  <c r="K20" i="95"/>
  <c r="L20" i="95"/>
  <c r="I21" i="95"/>
  <c r="K21" i="95" s="1"/>
  <c r="L21" i="95" s="1"/>
  <c r="J21" i="95"/>
  <c r="I22" i="95"/>
  <c r="J22" i="95"/>
  <c r="K22" i="95"/>
  <c r="L22" i="95"/>
  <c r="I23" i="95"/>
  <c r="K23" i="95" s="1"/>
  <c r="L23" i="95" s="1"/>
  <c r="J23" i="95"/>
  <c r="I24" i="95"/>
  <c r="J24" i="95"/>
  <c r="K24" i="95"/>
  <c r="L24" i="95"/>
  <c r="I25" i="95"/>
  <c r="K25" i="95" s="1"/>
  <c r="L25" i="95" s="1"/>
  <c r="J25" i="95"/>
  <c r="I152" i="95"/>
  <c r="J152" i="95"/>
  <c r="K152" i="95"/>
  <c r="L152" i="95"/>
  <c r="I6" i="95"/>
  <c r="K6" i="95" s="1"/>
  <c r="L6" i="95" s="1"/>
  <c r="J6" i="95"/>
  <c r="I7" i="94"/>
  <c r="J7" i="94"/>
  <c r="K7" i="94"/>
  <c r="L7" i="94"/>
  <c r="I8" i="94"/>
  <c r="K8" i="94" s="1"/>
  <c r="L8" i="94" s="1"/>
  <c r="J8" i="94"/>
  <c r="I9" i="94"/>
  <c r="J9" i="94"/>
  <c r="K9" i="94"/>
  <c r="L9" i="94"/>
  <c r="I10" i="94"/>
  <c r="K10" i="94" s="1"/>
  <c r="L10" i="94" s="1"/>
  <c r="J10" i="94"/>
  <c r="I11" i="94"/>
  <c r="J11" i="94"/>
  <c r="K11" i="94"/>
  <c r="L11" i="94"/>
  <c r="I12" i="94"/>
  <c r="K12" i="94" s="1"/>
  <c r="L12" i="94" s="1"/>
  <c r="J12" i="94"/>
  <c r="I13" i="94"/>
  <c r="J13" i="94"/>
  <c r="K13" i="94"/>
  <c r="L13" i="94"/>
  <c r="I14" i="94"/>
  <c r="K14" i="94" s="1"/>
  <c r="L14" i="94" s="1"/>
  <c r="J14" i="94"/>
  <c r="I15" i="94"/>
  <c r="J15" i="94"/>
  <c r="K15" i="94"/>
  <c r="L15" i="94"/>
  <c r="I16" i="94"/>
  <c r="K16" i="94" s="1"/>
  <c r="L16" i="94" s="1"/>
  <c r="J16" i="94"/>
  <c r="I17" i="94"/>
  <c r="J17" i="94"/>
  <c r="K17" i="94"/>
  <c r="L17" i="94"/>
  <c r="I18" i="94"/>
  <c r="K18" i="94" s="1"/>
  <c r="L18" i="94" s="1"/>
  <c r="J18" i="94"/>
  <c r="I19" i="94"/>
  <c r="J19" i="94"/>
  <c r="K19" i="94"/>
  <c r="L19" i="94"/>
  <c r="I20" i="94"/>
  <c r="K20" i="94" s="1"/>
  <c r="L20" i="94" s="1"/>
  <c r="J20" i="94"/>
  <c r="I21" i="94"/>
  <c r="J21" i="94"/>
  <c r="K21" i="94"/>
  <c r="L21" i="94"/>
  <c r="I22" i="94"/>
  <c r="K22" i="94" s="1"/>
  <c r="L22" i="94" s="1"/>
  <c r="J22" i="94"/>
  <c r="I23" i="94"/>
  <c r="J23" i="94"/>
  <c r="K23" i="94"/>
  <c r="L23" i="94"/>
  <c r="I24" i="94"/>
  <c r="K24" i="94" s="1"/>
  <c r="L24" i="94" s="1"/>
  <c r="J24" i="94"/>
  <c r="I25" i="94"/>
  <c r="J25" i="94"/>
  <c r="K25" i="94"/>
  <c r="L25" i="94"/>
  <c r="I6" i="94"/>
  <c r="K6" i="94" s="1"/>
  <c r="L6" i="94" s="1"/>
  <c r="J6" i="94"/>
  <c r="I7" i="111"/>
  <c r="J7" i="111"/>
  <c r="K7" i="111"/>
  <c r="L7" i="111"/>
  <c r="I8" i="111"/>
  <c r="K8" i="111" s="1"/>
  <c r="L8" i="111" s="1"/>
  <c r="J8" i="111"/>
  <c r="I9" i="111"/>
  <c r="J9" i="111"/>
  <c r="K9" i="111"/>
  <c r="L9" i="111"/>
  <c r="I10" i="111"/>
  <c r="K10" i="111" s="1"/>
  <c r="L10" i="111" s="1"/>
  <c r="J10" i="111"/>
  <c r="I11" i="111"/>
  <c r="J11" i="111"/>
  <c r="K11" i="111"/>
  <c r="L11" i="111"/>
  <c r="I12" i="111"/>
  <c r="K12" i="111" s="1"/>
  <c r="L12" i="111" s="1"/>
  <c r="J12" i="111"/>
  <c r="I13" i="111"/>
  <c r="J13" i="111"/>
  <c r="K13" i="111"/>
  <c r="L13" i="111"/>
  <c r="I14" i="111"/>
  <c r="K14" i="111" s="1"/>
  <c r="L14" i="111" s="1"/>
  <c r="J14" i="111"/>
  <c r="I15" i="111"/>
  <c r="J15" i="111"/>
  <c r="K15" i="111"/>
  <c r="L15" i="111"/>
  <c r="I16" i="111"/>
  <c r="K16" i="111" s="1"/>
  <c r="L16" i="111" s="1"/>
  <c r="J16" i="111"/>
  <c r="I17" i="111"/>
  <c r="J17" i="111"/>
  <c r="K17" i="111"/>
  <c r="L17" i="111"/>
  <c r="I18" i="111"/>
  <c r="K18" i="111" s="1"/>
  <c r="L18" i="111" s="1"/>
  <c r="J18" i="111"/>
  <c r="I19" i="111"/>
  <c r="J19" i="111"/>
  <c r="K19" i="111"/>
  <c r="L19" i="111"/>
  <c r="I20" i="111"/>
  <c r="K20" i="111" s="1"/>
  <c r="L20" i="111" s="1"/>
  <c r="J20" i="111"/>
  <c r="I21" i="111"/>
  <c r="J21" i="111"/>
  <c r="K21" i="111"/>
  <c r="L21" i="111"/>
  <c r="I22" i="111"/>
  <c r="J22" i="111"/>
  <c r="K22" i="111"/>
  <c r="L22" i="111" s="1"/>
  <c r="I23" i="111"/>
  <c r="J23" i="111"/>
  <c r="K23" i="111"/>
  <c r="L23" i="111"/>
  <c r="I24" i="111"/>
  <c r="J24" i="111"/>
  <c r="K24" i="111"/>
  <c r="L24" i="111" s="1"/>
  <c r="I25" i="111"/>
  <c r="J25" i="111"/>
  <c r="K25" i="111"/>
  <c r="L25" i="111"/>
  <c r="I152" i="111"/>
  <c r="K152" i="111" s="1"/>
  <c r="L152" i="111" s="1"/>
  <c r="J152" i="111"/>
  <c r="I6" i="111"/>
  <c r="J6" i="111"/>
  <c r="K6" i="111"/>
  <c r="L6" i="111"/>
  <c r="I7" i="105"/>
  <c r="K7" i="105" s="1"/>
  <c r="L7" i="105" s="1"/>
  <c r="J7" i="105"/>
  <c r="I8" i="105"/>
  <c r="J8" i="105"/>
  <c r="K8" i="105"/>
  <c r="L8" i="105"/>
  <c r="I9" i="105"/>
  <c r="J9" i="105"/>
  <c r="K9" i="105"/>
  <c r="L9" i="105" s="1"/>
  <c r="I10" i="105"/>
  <c r="J10" i="105"/>
  <c r="K10" i="105"/>
  <c r="L10" i="105"/>
  <c r="I11" i="105"/>
  <c r="K11" i="105" s="1"/>
  <c r="L11" i="105" s="1"/>
  <c r="J11" i="105"/>
  <c r="I12" i="105"/>
  <c r="J12" i="105"/>
  <c r="K12" i="105"/>
  <c r="L12" i="105"/>
  <c r="I13" i="105"/>
  <c r="K13" i="105" s="1"/>
  <c r="L13" i="105" s="1"/>
  <c r="J13" i="105"/>
  <c r="I14" i="105"/>
  <c r="J14" i="105"/>
  <c r="K14" i="105"/>
  <c r="L14" i="105" s="1"/>
  <c r="I15" i="105"/>
  <c r="K15" i="105" s="1"/>
  <c r="L15" i="105" s="1"/>
  <c r="J15" i="105"/>
  <c r="I16" i="105"/>
  <c r="J16" i="105"/>
  <c r="K16" i="105"/>
  <c r="L16" i="105" s="1"/>
  <c r="I17" i="105"/>
  <c r="J17" i="105"/>
  <c r="K17" i="105" s="1"/>
  <c r="L17" i="105" s="1"/>
  <c r="I18" i="105"/>
  <c r="J18" i="105"/>
  <c r="K18" i="105"/>
  <c r="L18" i="105" s="1"/>
  <c r="I19" i="105"/>
  <c r="J19" i="105"/>
  <c r="K19" i="105"/>
  <c r="L19" i="105" s="1"/>
  <c r="I20" i="105"/>
  <c r="J20" i="105"/>
  <c r="K20" i="105"/>
  <c r="L20" i="105"/>
  <c r="I21" i="105"/>
  <c r="K21" i="105" s="1"/>
  <c r="L21" i="105" s="1"/>
  <c r="J21" i="105"/>
  <c r="I22" i="105"/>
  <c r="J22" i="105"/>
  <c r="K22" i="105"/>
  <c r="L22" i="105" s="1"/>
  <c r="I23" i="105"/>
  <c r="K23" i="105" s="1"/>
  <c r="L23" i="105" s="1"/>
  <c r="J23" i="105"/>
  <c r="I24" i="105"/>
  <c r="J24" i="105"/>
  <c r="K24" i="105"/>
  <c r="L24" i="105" s="1"/>
  <c r="I25" i="105"/>
  <c r="K25" i="105" s="1"/>
  <c r="L25" i="105" s="1"/>
  <c r="J25" i="105"/>
  <c r="I152" i="105"/>
  <c r="J152" i="105"/>
  <c r="K152" i="105"/>
  <c r="L152" i="105" s="1"/>
  <c r="I6" i="105"/>
  <c r="K6" i="105" s="1"/>
  <c r="L6" i="105" s="1"/>
  <c r="J6" i="105"/>
  <c r="I146" i="96"/>
  <c r="J146" i="96"/>
  <c r="K146" i="96"/>
  <c r="L146" i="96" s="1"/>
  <c r="I26" i="96"/>
  <c r="J26" i="96"/>
  <c r="I27" i="96"/>
  <c r="K27" i="96" s="1"/>
  <c r="L27" i="96" s="1"/>
  <c r="V65" i="96" s="1"/>
  <c r="J27" i="96"/>
  <c r="I28" i="96"/>
  <c r="K28" i="96" s="1"/>
  <c r="L28" i="96" s="1"/>
  <c r="V66" i="96" s="1"/>
  <c r="J28" i="96"/>
  <c r="I29" i="96"/>
  <c r="J29" i="96"/>
  <c r="I30" i="96"/>
  <c r="K30" i="96" s="1"/>
  <c r="L30" i="96" s="1"/>
  <c r="V68" i="96" s="1"/>
  <c r="J30" i="96"/>
  <c r="I31" i="96"/>
  <c r="K31" i="96" s="1"/>
  <c r="L31" i="96" s="1"/>
  <c r="V69" i="96" s="1"/>
  <c r="J31" i="96"/>
  <c r="I32" i="96"/>
  <c r="K32" i="96" s="1"/>
  <c r="L32" i="96" s="1"/>
  <c r="V70" i="96" s="1"/>
  <c r="J32" i="96"/>
  <c r="I33" i="96"/>
  <c r="J33" i="96"/>
  <c r="K33" i="96"/>
  <c r="L33" i="96" s="1"/>
  <c r="V71" i="96" s="1"/>
  <c r="I34" i="96"/>
  <c r="K34" i="96"/>
  <c r="L34" i="96"/>
  <c r="V72" i="96" s="1"/>
  <c r="J34" i="96"/>
  <c r="I35" i="96"/>
  <c r="K35" i="96"/>
  <c r="L35" i="96" s="1"/>
  <c r="V73" i="96" s="1"/>
  <c r="J35" i="96"/>
  <c r="I36" i="96"/>
  <c r="K36" i="96" s="1"/>
  <c r="L36" i="96" s="1"/>
  <c r="V74" i="96" s="1"/>
  <c r="J36" i="96"/>
  <c r="I37" i="96"/>
  <c r="J37" i="96"/>
  <c r="I38" i="96"/>
  <c r="K38" i="96" s="1"/>
  <c r="L38" i="96" s="1"/>
  <c r="J38" i="96"/>
  <c r="I39" i="96"/>
  <c r="J39" i="96"/>
  <c r="K39" i="96"/>
  <c r="L39" i="96" s="1"/>
  <c r="I40" i="96"/>
  <c r="K40" i="96" s="1"/>
  <c r="L40" i="96" s="1"/>
  <c r="J40" i="96"/>
  <c r="I41" i="96"/>
  <c r="J41" i="96"/>
  <c r="K41" i="96" s="1"/>
  <c r="L41" i="96" s="1"/>
  <c r="I42" i="96"/>
  <c r="K42" i="96" s="1"/>
  <c r="L42" i="96" s="1"/>
  <c r="J42" i="96"/>
  <c r="I43" i="96"/>
  <c r="J43" i="96"/>
  <c r="K43" i="96" s="1"/>
  <c r="L43" i="96" s="1"/>
  <c r="I44" i="96"/>
  <c r="K44" i="96" s="1"/>
  <c r="L44" i="96" s="1"/>
  <c r="J44" i="96"/>
  <c r="I45" i="96"/>
  <c r="J45" i="96"/>
  <c r="K45" i="96" s="1"/>
  <c r="L45" i="96" s="1"/>
  <c r="I131" i="96"/>
  <c r="K131" i="96" s="1"/>
  <c r="L131" i="96" s="1"/>
  <c r="V84" i="96" s="1"/>
  <c r="J131" i="96"/>
  <c r="I132" i="96"/>
  <c r="K132" i="96" s="1"/>
  <c r="L132" i="96" s="1"/>
  <c r="V85" i="96" s="1"/>
  <c r="J132" i="96"/>
  <c r="I133" i="96"/>
  <c r="K133" i="96" s="1"/>
  <c r="L133" i="96" s="1"/>
  <c r="V86" i="96" s="1"/>
  <c r="J133" i="96"/>
  <c r="I134" i="96"/>
  <c r="K134" i="96" s="1"/>
  <c r="L134" i="96" s="1"/>
  <c r="V87" i="96" s="1"/>
  <c r="J134" i="96"/>
  <c r="I135" i="96"/>
  <c r="J135" i="96"/>
  <c r="K135" i="96"/>
  <c r="L135" i="96" s="1"/>
  <c r="V88" i="96" s="1"/>
  <c r="I136" i="96"/>
  <c r="J136" i="96"/>
  <c r="I137" i="96"/>
  <c r="K137" i="96" s="1"/>
  <c r="L137" i="96" s="1"/>
  <c r="V90" i="96" s="1"/>
  <c r="J137" i="96"/>
  <c r="I138" i="96"/>
  <c r="J138" i="96"/>
  <c r="I139" i="96"/>
  <c r="K139" i="96" s="1"/>
  <c r="L139" i="96" s="1"/>
  <c r="V92" i="96" s="1"/>
  <c r="J139" i="96"/>
  <c r="I140" i="96"/>
  <c r="K140" i="96" s="1"/>
  <c r="L140" i="96" s="1"/>
  <c r="V93" i="96" s="1"/>
  <c r="J140" i="96"/>
  <c r="I141" i="96"/>
  <c r="K141" i="96" s="1"/>
  <c r="L141" i="96" s="1"/>
  <c r="V94" i="96" s="1"/>
  <c r="J141" i="96"/>
  <c r="I142" i="96"/>
  <c r="J142" i="96"/>
  <c r="K142" i="96" s="1"/>
  <c r="L142" i="96" s="1"/>
  <c r="V95" i="96" s="1"/>
  <c r="I143" i="96"/>
  <c r="K143" i="96"/>
  <c r="L143" i="96" s="1"/>
  <c r="V96" i="96" s="1"/>
  <c r="J143" i="96"/>
  <c r="I144" i="96"/>
  <c r="K144" i="96" s="1"/>
  <c r="L144" i="96" s="1"/>
  <c r="V97" i="96" s="1"/>
  <c r="J144" i="96"/>
  <c r="I145" i="96"/>
  <c r="K145" i="96" s="1"/>
  <c r="L145" i="96" s="1"/>
  <c r="V98" i="96" s="1"/>
  <c r="J145" i="96"/>
  <c r="I147" i="96"/>
  <c r="J147" i="96"/>
  <c r="K147" i="96"/>
  <c r="L147" i="96" s="1"/>
  <c r="V100" i="96" s="1"/>
  <c r="I148" i="96"/>
  <c r="K148" i="96" s="1"/>
  <c r="L148" i="96" s="1"/>
  <c r="V101" i="96" s="1"/>
  <c r="J148" i="96"/>
  <c r="I149" i="96"/>
  <c r="K149" i="96" s="1"/>
  <c r="L149" i="96" s="1"/>
  <c r="V102" i="96" s="1"/>
  <c r="J149" i="96"/>
  <c r="I150" i="96"/>
  <c r="K150" i="96" s="1"/>
  <c r="J150" i="96"/>
  <c r="L150" i="96"/>
  <c r="V103" i="96" s="1"/>
  <c r="I151" i="96"/>
  <c r="K151" i="96" s="1"/>
  <c r="L151" i="96" s="1"/>
  <c r="V104" i="96" s="1"/>
  <c r="J151" i="96"/>
  <c r="I146" i="120"/>
  <c r="K146" i="120"/>
  <c r="L146" i="120" s="1"/>
  <c r="J146" i="120"/>
  <c r="I26" i="120"/>
  <c r="K26" i="120" s="1"/>
  <c r="L26" i="120" s="1"/>
  <c r="V64" i="120" s="1"/>
  <c r="J26" i="120"/>
  <c r="I27" i="120"/>
  <c r="K27" i="120" s="1"/>
  <c r="L27" i="120" s="1"/>
  <c r="V65" i="120" s="1"/>
  <c r="J27" i="120"/>
  <c r="I28" i="120"/>
  <c r="K28" i="120" s="1"/>
  <c r="L28" i="120" s="1"/>
  <c r="V66" i="120" s="1"/>
  <c r="J28" i="120"/>
  <c r="I29" i="120"/>
  <c r="J29" i="120"/>
  <c r="K29" i="120" s="1"/>
  <c r="L29" i="120" s="1"/>
  <c r="V67" i="120" s="1"/>
  <c r="I30" i="120"/>
  <c r="K30" i="120"/>
  <c r="L30" i="120" s="1"/>
  <c r="V68" i="120" s="1"/>
  <c r="J30" i="120"/>
  <c r="I31" i="120"/>
  <c r="K31" i="120" s="1"/>
  <c r="L31" i="120" s="1"/>
  <c r="V69" i="120" s="1"/>
  <c r="J31" i="120"/>
  <c r="I32" i="120"/>
  <c r="K32" i="120" s="1"/>
  <c r="L32" i="120" s="1"/>
  <c r="V70" i="120" s="1"/>
  <c r="J32" i="120"/>
  <c r="I33" i="120"/>
  <c r="K33" i="120" s="1"/>
  <c r="L33" i="120" s="1"/>
  <c r="V71" i="120" s="1"/>
  <c r="J33" i="120"/>
  <c r="I34" i="120"/>
  <c r="K34" i="120" s="1"/>
  <c r="L34" i="120" s="1"/>
  <c r="V72" i="120" s="1"/>
  <c r="J34" i="120"/>
  <c r="I35" i="120"/>
  <c r="J35" i="120"/>
  <c r="K35" i="120" s="1"/>
  <c r="L35" i="120" s="1"/>
  <c r="V73" i="120" s="1"/>
  <c r="I36" i="120"/>
  <c r="K36" i="120" s="1"/>
  <c r="L36" i="120" s="1"/>
  <c r="V74" i="120" s="1"/>
  <c r="J36" i="120"/>
  <c r="I37" i="120"/>
  <c r="K37" i="120" s="1"/>
  <c r="L37" i="120" s="1"/>
  <c r="V75" i="120" s="1"/>
  <c r="J37" i="120"/>
  <c r="I38" i="120"/>
  <c r="J38" i="120"/>
  <c r="K38" i="120" s="1"/>
  <c r="L38" i="120" s="1"/>
  <c r="V76" i="120" s="1"/>
  <c r="I39" i="120"/>
  <c r="K39" i="120" s="1"/>
  <c r="L39" i="120" s="1"/>
  <c r="J39" i="120"/>
  <c r="I40" i="120"/>
  <c r="K40" i="120" s="1"/>
  <c r="L40" i="120" s="1"/>
  <c r="V78" i="120" s="1"/>
  <c r="J40" i="120"/>
  <c r="I41" i="120"/>
  <c r="K41" i="120" s="1"/>
  <c r="L41" i="120" s="1"/>
  <c r="V79" i="120" s="1"/>
  <c r="J41" i="120"/>
  <c r="I42" i="120"/>
  <c r="K42" i="120" s="1"/>
  <c r="L42" i="120" s="1"/>
  <c r="J42" i="120"/>
  <c r="I43" i="120"/>
  <c r="K43" i="120" s="1"/>
  <c r="L43" i="120" s="1"/>
  <c r="J43" i="120"/>
  <c r="I44" i="120"/>
  <c r="K44" i="120" s="1"/>
  <c r="L44" i="120" s="1"/>
  <c r="V82" i="120" s="1"/>
  <c r="J44" i="120"/>
  <c r="I45" i="120"/>
  <c r="K45" i="120"/>
  <c r="L45" i="120" s="1"/>
  <c r="J45" i="120"/>
  <c r="I131" i="120"/>
  <c r="K131" i="120" s="1"/>
  <c r="L131" i="120" s="1"/>
  <c r="V84" i="120" s="1"/>
  <c r="J131" i="120"/>
  <c r="I132" i="120"/>
  <c r="K132" i="120" s="1"/>
  <c r="L132" i="120" s="1"/>
  <c r="V85" i="120" s="1"/>
  <c r="J132" i="120"/>
  <c r="I133" i="120"/>
  <c r="K133" i="120" s="1"/>
  <c r="L133" i="120" s="1"/>
  <c r="V86" i="120" s="1"/>
  <c r="J133" i="120"/>
  <c r="I134" i="120"/>
  <c r="K134" i="120"/>
  <c r="L134" i="120" s="1"/>
  <c r="V87" i="120" s="1"/>
  <c r="J134" i="120"/>
  <c r="I135" i="120"/>
  <c r="J135" i="120"/>
  <c r="K135" i="120"/>
  <c r="L135" i="120" s="1"/>
  <c r="V88" i="120" s="1"/>
  <c r="I136" i="120"/>
  <c r="K136" i="120"/>
  <c r="L136" i="120" s="1"/>
  <c r="J136" i="120"/>
  <c r="I137" i="120"/>
  <c r="J137" i="120"/>
  <c r="K137" i="120"/>
  <c r="L137" i="120" s="1"/>
  <c r="V90" i="120" s="1"/>
  <c r="I138" i="120"/>
  <c r="K138" i="120" s="1"/>
  <c r="L138" i="120" s="1"/>
  <c r="V91" i="120" s="1"/>
  <c r="J138" i="120"/>
  <c r="I139" i="120"/>
  <c r="K139" i="120"/>
  <c r="L139" i="120" s="1"/>
  <c r="V92" i="120" s="1"/>
  <c r="J139" i="120"/>
  <c r="I140" i="120"/>
  <c r="K140" i="120"/>
  <c r="L140" i="120" s="1"/>
  <c r="V93" i="120" s="1"/>
  <c r="J140" i="120"/>
  <c r="I141" i="120"/>
  <c r="K141" i="120" s="1"/>
  <c r="L141" i="120" s="1"/>
  <c r="V94" i="120" s="1"/>
  <c r="J141" i="120"/>
  <c r="I142" i="120"/>
  <c r="K142" i="120"/>
  <c r="L142" i="120" s="1"/>
  <c r="J142" i="120"/>
  <c r="I143" i="120"/>
  <c r="K143" i="120" s="1"/>
  <c r="J143" i="120"/>
  <c r="L143" i="120"/>
  <c r="V96" i="120"/>
  <c r="I144" i="120"/>
  <c r="K144" i="120" s="1"/>
  <c r="L144" i="120" s="1"/>
  <c r="V97" i="120" s="1"/>
  <c r="J144" i="120"/>
  <c r="I145" i="120"/>
  <c r="K145" i="120"/>
  <c r="L145" i="120" s="1"/>
  <c r="V98" i="120" s="1"/>
  <c r="J145" i="120"/>
  <c r="I147" i="120"/>
  <c r="K147" i="120" s="1"/>
  <c r="L147" i="120" s="1"/>
  <c r="V100" i="120" s="1"/>
  <c r="J147" i="120"/>
  <c r="I148" i="120"/>
  <c r="J148" i="120"/>
  <c r="I149" i="120"/>
  <c r="K149" i="120" s="1"/>
  <c r="L149" i="120" s="1"/>
  <c r="V102" i="120" s="1"/>
  <c r="J149" i="120"/>
  <c r="I150" i="120"/>
  <c r="K150" i="120" s="1"/>
  <c r="L150" i="120" s="1"/>
  <c r="V103" i="120" s="1"/>
  <c r="J150" i="120"/>
  <c r="I151" i="120"/>
  <c r="K151" i="120" s="1"/>
  <c r="L151" i="120" s="1"/>
  <c r="V104" i="120" s="1"/>
  <c r="J151" i="120"/>
  <c r="I146" i="121"/>
  <c r="K146" i="121" s="1"/>
  <c r="L146" i="121" s="1"/>
  <c r="V99" i="121" s="1"/>
  <c r="J146" i="121"/>
  <c r="I26" i="121"/>
  <c r="J26" i="121"/>
  <c r="I27" i="121"/>
  <c r="K27" i="121" s="1"/>
  <c r="L27" i="121" s="1"/>
  <c r="V65" i="121" s="1"/>
  <c r="J27" i="121"/>
  <c r="I28" i="121"/>
  <c r="K28" i="121" s="1"/>
  <c r="L28" i="121" s="1"/>
  <c r="V66" i="121" s="1"/>
  <c r="J28" i="121"/>
  <c r="I29" i="121"/>
  <c r="K29" i="121" s="1"/>
  <c r="L29" i="121" s="1"/>
  <c r="V67" i="121" s="1"/>
  <c r="J29" i="121"/>
  <c r="I30" i="121"/>
  <c r="J30" i="121"/>
  <c r="K30" i="121"/>
  <c r="L30" i="121" s="1"/>
  <c r="V68" i="121" s="1"/>
  <c r="I31" i="121"/>
  <c r="K31" i="121" s="1"/>
  <c r="L31" i="121" s="1"/>
  <c r="V69" i="121" s="1"/>
  <c r="J31" i="121"/>
  <c r="I32" i="121"/>
  <c r="J32" i="121"/>
  <c r="I33" i="121"/>
  <c r="K33" i="121" s="1"/>
  <c r="L33" i="121" s="1"/>
  <c r="V71" i="121" s="1"/>
  <c r="J33" i="121"/>
  <c r="I34" i="121"/>
  <c r="K34" i="121" s="1"/>
  <c r="L34" i="121" s="1"/>
  <c r="V72" i="121" s="1"/>
  <c r="J34" i="121"/>
  <c r="I35" i="121"/>
  <c r="K35" i="121" s="1"/>
  <c r="L35" i="121" s="1"/>
  <c r="V73" i="121" s="1"/>
  <c r="J35" i="121"/>
  <c r="I36" i="121"/>
  <c r="J36" i="121"/>
  <c r="K36" i="121"/>
  <c r="L36" i="121" s="1"/>
  <c r="V74" i="121" s="1"/>
  <c r="I37" i="121"/>
  <c r="K37" i="121"/>
  <c r="L37" i="121"/>
  <c r="V75" i="121" s="1"/>
  <c r="J37" i="121"/>
  <c r="I38" i="121"/>
  <c r="J38" i="121"/>
  <c r="I39" i="121"/>
  <c r="J39" i="121"/>
  <c r="K39" i="121"/>
  <c r="L39" i="121"/>
  <c r="V77" i="121" s="1"/>
  <c r="I40" i="121"/>
  <c r="K40" i="121" s="1"/>
  <c r="L40" i="121" s="1"/>
  <c r="V78" i="121" s="1"/>
  <c r="J40" i="121"/>
  <c r="I41" i="121"/>
  <c r="K41" i="121" s="1"/>
  <c r="L41" i="121" s="1"/>
  <c r="V79" i="121" s="1"/>
  <c r="J41" i="121"/>
  <c r="I42" i="121"/>
  <c r="K42" i="121" s="1"/>
  <c r="J42" i="121"/>
  <c r="L42" i="121"/>
  <c r="I43" i="121"/>
  <c r="J43" i="121"/>
  <c r="K43" i="121" s="1"/>
  <c r="L43" i="121" s="1"/>
  <c r="I44" i="121"/>
  <c r="J44" i="121"/>
  <c r="I45" i="121"/>
  <c r="J45" i="121"/>
  <c r="K45" i="121" s="1"/>
  <c r="L45" i="121" s="1"/>
  <c r="V83" i="121" s="1"/>
  <c r="I131" i="121"/>
  <c r="K131" i="121" s="1"/>
  <c r="L131" i="121" s="1"/>
  <c r="V84" i="121" s="1"/>
  <c r="J131" i="121"/>
  <c r="I132" i="121"/>
  <c r="K132" i="121" s="1"/>
  <c r="L132" i="121" s="1"/>
  <c r="V85" i="121" s="1"/>
  <c r="J132" i="121"/>
  <c r="I133" i="121"/>
  <c r="J133" i="121"/>
  <c r="K133" i="121"/>
  <c r="L133" i="121"/>
  <c r="V86" i="121" s="1"/>
  <c r="I134" i="121"/>
  <c r="K134" i="121" s="1"/>
  <c r="L134" i="121" s="1"/>
  <c r="J134" i="121"/>
  <c r="I135" i="121"/>
  <c r="J135" i="121"/>
  <c r="I136" i="121"/>
  <c r="K136" i="121" s="1"/>
  <c r="L136" i="121" s="1"/>
  <c r="J136" i="121"/>
  <c r="I137" i="121"/>
  <c r="K137" i="121" s="1"/>
  <c r="L137" i="121" s="1"/>
  <c r="J137" i="121"/>
  <c r="I138" i="121"/>
  <c r="J138" i="121"/>
  <c r="K138" i="121" s="1"/>
  <c r="L138" i="121" s="1"/>
  <c r="V91" i="121" s="1"/>
  <c r="I139" i="121"/>
  <c r="J139" i="121"/>
  <c r="K139" i="121"/>
  <c r="L139" i="121" s="1"/>
  <c r="V92" i="121" s="1"/>
  <c r="I140" i="121"/>
  <c r="K140" i="121"/>
  <c r="L140" i="121" s="1"/>
  <c r="V93" i="121" s="1"/>
  <c r="J140" i="121"/>
  <c r="I141" i="121"/>
  <c r="K141" i="121" s="1"/>
  <c r="L141" i="121" s="1"/>
  <c r="V94" i="121" s="1"/>
  <c r="J141" i="121"/>
  <c r="I142" i="121"/>
  <c r="K142" i="121" s="1"/>
  <c r="L142" i="121" s="1"/>
  <c r="V95" i="121" s="1"/>
  <c r="J142" i="121"/>
  <c r="I143" i="121"/>
  <c r="K143" i="121" s="1"/>
  <c r="L143" i="121" s="1"/>
  <c r="J143" i="121"/>
  <c r="I144" i="121"/>
  <c r="J144" i="121"/>
  <c r="K144" i="121"/>
  <c r="L144" i="121"/>
  <c r="I145" i="121"/>
  <c r="K145" i="121" s="1"/>
  <c r="L145" i="121" s="1"/>
  <c r="V98" i="121" s="1"/>
  <c r="J145" i="121"/>
  <c r="I147" i="121"/>
  <c r="K147" i="121" s="1"/>
  <c r="L147" i="121" s="1"/>
  <c r="V100" i="121" s="1"/>
  <c r="J147" i="121"/>
  <c r="I148" i="121"/>
  <c r="J148" i="121"/>
  <c r="I149" i="121"/>
  <c r="J149" i="121"/>
  <c r="I150" i="121"/>
  <c r="J150" i="121"/>
  <c r="I151" i="121"/>
  <c r="J151" i="121"/>
  <c r="K151" i="121"/>
  <c r="L151" i="121" s="1"/>
  <c r="V104" i="121" s="1"/>
  <c r="I146" i="122"/>
  <c r="J146" i="122"/>
  <c r="K146" i="122"/>
  <c r="L146" i="122" s="1"/>
  <c r="I26" i="122"/>
  <c r="K26" i="122"/>
  <c r="L26" i="122" s="1"/>
  <c r="V64" i="122" s="1"/>
  <c r="J26" i="122"/>
  <c r="I27" i="122"/>
  <c r="K27" i="122"/>
  <c r="L27" i="122" s="1"/>
  <c r="V65" i="122" s="1"/>
  <c r="J27" i="122"/>
  <c r="I28" i="122"/>
  <c r="K28" i="122" s="1"/>
  <c r="L28" i="122" s="1"/>
  <c r="V66" i="122" s="1"/>
  <c r="J28" i="122"/>
  <c r="I29" i="122"/>
  <c r="K29" i="122"/>
  <c r="L29" i="122" s="1"/>
  <c r="V67" i="122" s="1"/>
  <c r="J29" i="122"/>
  <c r="I30" i="122"/>
  <c r="J30" i="122"/>
  <c r="K30" i="122"/>
  <c r="L30" i="122" s="1"/>
  <c r="V68" i="122" s="1"/>
  <c r="I31" i="122"/>
  <c r="K31" i="122" s="1"/>
  <c r="L31" i="122" s="1"/>
  <c r="V69" i="122" s="1"/>
  <c r="J31" i="122"/>
  <c r="I32" i="122"/>
  <c r="K32" i="122" s="1"/>
  <c r="L32" i="122" s="1"/>
  <c r="V70" i="122" s="1"/>
  <c r="J32" i="122"/>
  <c r="I33" i="122"/>
  <c r="J33" i="122"/>
  <c r="I34" i="122"/>
  <c r="J34" i="122"/>
  <c r="K34" i="122" s="1"/>
  <c r="L34" i="122" s="1"/>
  <c r="V72" i="122" s="1"/>
  <c r="I35" i="122"/>
  <c r="K35" i="122" s="1"/>
  <c r="L35" i="122" s="1"/>
  <c r="V73" i="122" s="1"/>
  <c r="J35" i="122"/>
  <c r="I36" i="122"/>
  <c r="J36" i="122"/>
  <c r="K36" i="122" s="1"/>
  <c r="L36" i="122" s="1"/>
  <c r="V74" i="122" s="1"/>
  <c r="I37" i="122"/>
  <c r="J37" i="122"/>
  <c r="K37" i="122"/>
  <c r="L37" i="122" s="1"/>
  <c r="V75" i="122" s="1"/>
  <c r="I38" i="122"/>
  <c r="K38" i="122"/>
  <c r="L38" i="122" s="1"/>
  <c r="V76" i="122" s="1"/>
  <c r="J38" i="122"/>
  <c r="I39" i="122"/>
  <c r="K39" i="122" s="1"/>
  <c r="L39" i="122" s="1"/>
  <c r="V77" i="122" s="1"/>
  <c r="J39" i="122"/>
  <c r="I40" i="122"/>
  <c r="K40" i="122" s="1"/>
  <c r="L40" i="122" s="1"/>
  <c r="J40" i="122"/>
  <c r="I41" i="122"/>
  <c r="K41" i="122" s="1"/>
  <c r="L41" i="122" s="1"/>
  <c r="J41" i="122"/>
  <c r="I42" i="122"/>
  <c r="K42" i="122" s="1"/>
  <c r="L42" i="122" s="1"/>
  <c r="J42" i="122"/>
  <c r="I43" i="122"/>
  <c r="K43" i="122" s="1"/>
  <c r="L43" i="122" s="1"/>
  <c r="V81" i="122" s="1"/>
  <c r="J43" i="122"/>
  <c r="I44" i="122"/>
  <c r="K44" i="122" s="1"/>
  <c r="L44" i="122" s="1"/>
  <c r="J44" i="122"/>
  <c r="I45" i="122"/>
  <c r="J45" i="122"/>
  <c r="I131" i="122"/>
  <c r="K131" i="122" s="1"/>
  <c r="L131" i="122" s="1"/>
  <c r="J131" i="122"/>
  <c r="I132" i="122"/>
  <c r="J132" i="122"/>
  <c r="K132" i="122" s="1"/>
  <c r="L132" i="122" s="1"/>
  <c r="I133" i="122"/>
  <c r="J133" i="122"/>
  <c r="I134" i="122"/>
  <c r="J134" i="122"/>
  <c r="K134" i="122"/>
  <c r="L134" i="122" s="1"/>
  <c r="V87" i="122" s="1"/>
  <c r="I135" i="122"/>
  <c r="J135" i="122"/>
  <c r="I136" i="122"/>
  <c r="K136" i="122"/>
  <c r="L136" i="122" s="1"/>
  <c r="V89" i="122" s="1"/>
  <c r="J136" i="122"/>
  <c r="I137" i="122"/>
  <c r="J137" i="122"/>
  <c r="K137" i="122" s="1"/>
  <c r="L137" i="122" s="1"/>
  <c r="V90" i="122" s="1"/>
  <c r="I138" i="122"/>
  <c r="K138" i="122" s="1"/>
  <c r="L138" i="122" s="1"/>
  <c r="J138" i="122"/>
  <c r="I139" i="122"/>
  <c r="J139" i="122"/>
  <c r="K139" i="122"/>
  <c r="L139" i="122" s="1"/>
  <c r="I140" i="122"/>
  <c r="J140" i="122"/>
  <c r="K140" i="122"/>
  <c r="L140" i="122" s="1"/>
  <c r="V93" i="122" s="1"/>
  <c r="I141" i="122"/>
  <c r="K141" i="122"/>
  <c r="L141" i="122" s="1"/>
  <c r="J141" i="122"/>
  <c r="I142" i="122"/>
  <c r="J142" i="122"/>
  <c r="I143" i="122"/>
  <c r="K143" i="122" s="1"/>
  <c r="L143" i="122" s="1"/>
  <c r="J143" i="122"/>
  <c r="I144" i="122"/>
  <c r="K144" i="122" s="1"/>
  <c r="L144" i="122" s="1"/>
  <c r="J144" i="122"/>
  <c r="I145" i="122"/>
  <c r="K145" i="122" s="1"/>
  <c r="L145" i="122" s="1"/>
  <c r="V98" i="122" s="1"/>
  <c r="J145" i="122"/>
  <c r="I147" i="122"/>
  <c r="J147" i="122"/>
  <c r="K147" i="122"/>
  <c r="L147" i="122" s="1"/>
  <c r="V100" i="122" s="1"/>
  <c r="I148" i="122"/>
  <c r="K148" i="122" s="1"/>
  <c r="L148" i="122" s="1"/>
  <c r="V101" i="122" s="1"/>
  <c r="J148" i="122"/>
  <c r="I149" i="122"/>
  <c r="K149" i="122" s="1"/>
  <c r="L149" i="122" s="1"/>
  <c r="V102" i="122" s="1"/>
  <c r="J149" i="122"/>
  <c r="I150" i="122"/>
  <c r="K150" i="122" s="1"/>
  <c r="L150" i="122" s="1"/>
  <c r="V103" i="122" s="1"/>
  <c r="J150" i="122"/>
  <c r="I151" i="122"/>
  <c r="J151" i="122"/>
  <c r="K151" i="122"/>
  <c r="L151" i="122" s="1"/>
  <c r="V104" i="122" s="1"/>
  <c r="I146" i="134"/>
  <c r="J146" i="134"/>
  <c r="I26" i="134"/>
  <c r="K26" i="134"/>
  <c r="L26" i="134" s="1"/>
  <c r="V64" i="134" s="1"/>
  <c r="J26" i="134"/>
  <c r="I27" i="134"/>
  <c r="J27" i="134"/>
  <c r="K27" i="134"/>
  <c r="L27" i="134" s="1"/>
  <c r="V65" i="134" s="1"/>
  <c r="I28" i="134"/>
  <c r="K28" i="134" s="1"/>
  <c r="L28" i="134" s="1"/>
  <c r="V66" i="134" s="1"/>
  <c r="J28" i="134"/>
  <c r="I29" i="134"/>
  <c r="K29" i="134" s="1"/>
  <c r="L29" i="134" s="1"/>
  <c r="V67" i="134" s="1"/>
  <c r="J29" i="134"/>
  <c r="I30" i="134"/>
  <c r="K30" i="134" s="1"/>
  <c r="L30" i="134" s="1"/>
  <c r="V68" i="134" s="1"/>
  <c r="J30" i="134"/>
  <c r="I31" i="134"/>
  <c r="K31" i="134" s="1"/>
  <c r="L31" i="134" s="1"/>
  <c r="V69" i="134" s="1"/>
  <c r="J31" i="134"/>
  <c r="I32" i="134"/>
  <c r="J32" i="134"/>
  <c r="K32" i="134" s="1"/>
  <c r="L32" i="134" s="1"/>
  <c r="V70" i="134" s="1"/>
  <c r="I33" i="134"/>
  <c r="K33" i="134" s="1"/>
  <c r="L33" i="134" s="1"/>
  <c r="V71" i="134" s="1"/>
  <c r="J33" i="134"/>
  <c r="I34" i="134"/>
  <c r="K34" i="134" s="1"/>
  <c r="L34" i="134" s="1"/>
  <c r="V72" i="134" s="1"/>
  <c r="J34" i="134"/>
  <c r="I35" i="134"/>
  <c r="K35" i="134" s="1"/>
  <c r="L35" i="134" s="1"/>
  <c r="V73" i="134" s="1"/>
  <c r="J35" i="134"/>
  <c r="I36" i="134"/>
  <c r="J36" i="134"/>
  <c r="I37" i="134"/>
  <c r="K37" i="134" s="1"/>
  <c r="L37" i="134" s="1"/>
  <c r="V75" i="134" s="1"/>
  <c r="J37" i="134"/>
  <c r="I38" i="134"/>
  <c r="K38" i="134" s="1"/>
  <c r="L38" i="134" s="1"/>
  <c r="J38" i="134"/>
  <c r="I39" i="134"/>
  <c r="J39" i="134"/>
  <c r="K39" i="134"/>
  <c r="L39" i="134" s="1"/>
  <c r="I40" i="134"/>
  <c r="K40" i="134" s="1"/>
  <c r="L40" i="134" s="1"/>
  <c r="J40" i="134"/>
  <c r="I41" i="134"/>
  <c r="J41" i="134"/>
  <c r="K41" i="134"/>
  <c r="L41" i="134" s="1"/>
  <c r="V79" i="134" s="1"/>
  <c r="I42" i="134"/>
  <c r="K42" i="134"/>
  <c r="L42" i="134" s="1"/>
  <c r="V80" i="134" s="1"/>
  <c r="J42" i="134"/>
  <c r="I43" i="134"/>
  <c r="K43" i="134" s="1"/>
  <c r="L43" i="134" s="1"/>
  <c r="J43" i="134"/>
  <c r="I44" i="134"/>
  <c r="K44" i="134" s="1"/>
  <c r="L44" i="134" s="1"/>
  <c r="J44" i="134"/>
  <c r="I45" i="134"/>
  <c r="K45" i="134" s="1"/>
  <c r="L45" i="134" s="1"/>
  <c r="V83" i="134" s="1"/>
  <c r="J45" i="134"/>
  <c r="I131" i="134"/>
  <c r="K131" i="134" s="1"/>
  <c r="L131" i="134" s="1"/>
  <c r="J131" i="134"/>
  <c r="I132" i="134"/>
  <c r="J132" i="134"/>
  <c r="K132" i="134" s="1"/>
  <c r="L132" i="134" s="1"/>
  <c r="I133" i="134"/>
  <c r="J133" i="134"/>
  <c r="I134" i="134"/>
  <c r="J134" i="134"/>
  <c r="K134" i="134" s="1"/>
  <c r="L134" i="134" s="1"/>
  <c r="V87" i="134" s="1"/>
  <c r="I135" i="134"/>
  <c r="K135" i="134" s="1"/>
  <c r="L135" i="134" s="1"/>
  <c r="J135" i="134"/>
  <c r="I136" i="134"/>
  <c r="K136" i="134" s="1"/>
  <c r="L136" i="134" s="1"/>
  <c r="J136" i="134"/>
  <c r="I137" i="134"/>
  <c r="K137" i="134" s="1"/>
  <c r="L137" i="134" s="1"/>
  <c r="J137" i="134"/>
  <c r="I138" i="134"/>
  <c r="K138" i="134" s="1"/>
  <c r="L138" i="134" s="1"/>
  <c r="J138" i="134"/>
  <c r="I139" i="134"/>
  <c r="K139" i="134" s="1"/>
  <c r="L139" i="134" s="1"/>
  <c r="V92" i="134" s="1"/>
  <c r="J139" i="134"/>
  <c r="I140" i="134"/>
  <c r="J140" i="134"/>
  <c r="K140" i="134" s="1"/>
  <c r="L140" i="134" s="1"/>
  <c r="I141" i="134"/>
  <c r="K141" i="134" s="1"/>
  <c r="L141" i="134" s="1"/>
  <c r="J141" i="134"/>
  <c r="I142" i="134"/>
  <c r="K142" i="134" s="1"/>
  <c r="L142" i="134" s="1"/>
  <c r="V95" i="134" s="1"/>
  <c r="J142" i="134"/>
  <c r="I143" i="134"/>
  <c r="J143" i="134"/>
  <c r="K143" i="134"/>
  <c r="L143" i="134" s="1"/>
  <c r="I144" i="134"/>
  <c r="K144" i="134" s="1"/>
  <c r="L144" i="134" s="1"/>
  <c r="J144" i="134"/>
  <c r="I145" i="134"/>
  <c r="J145" i="134"/>
  <c r="I147" i="134"/>
  <c r="J147" i="134"/>
  <c r="I148" i="134"/>
  <c r="K148" i="134" s="1"/>
  <c r="L148" i="134" s="1"/>
  <c r="V101" i="134" s="1"/>
  <c r="J148" i="134"/>
  <c r="I149" i="134"/>
  <c r="K149" i="134"/>
  <c r="L149" i="134" s="1"/>
  <c r="V102" i="134" s="1"/>
  <c r="J149" i="134"/>
  <c r="I150" i="134"/>
  <c r="K150" i="134" s="1"/>
  <c r="L150" i="134" s="1"/>
  <c r="V103" i="134" s="1"/>
  <c r="J150" i="134"/>
  <c r="I151" i="134"/>
  <c r="K151" i="134" s="1"/>
  <c r="L151" i="134" s="1"/>
  <c r="V104" i="134" s="1"/>
  <c r="J151" i="134"/>
  <c r="I146" i="135"/>
  <c r="K146" i="135" s="1"/>
  <c r="L146" i="135" s="1"/>
  <c r="J146" i="135"/>
  <c r="I26" i="135"/>
  <c r="K26" i="135" s="1"/>
  <c r="L26" i="135" s="1"/>
  <c r="V64" i="135" s="1"/>
  <c r="J26" i="135"/>
  <c r="I27" i="135"/>
  <c r="J27" i="135"/>
  <c r="K27" i="135" s="1"/>
  <c r="L27" i="135" s="1"/>
  <c r="V65" i="135" s="1"/>
  <c r="I28" i="135"/>
  <c r="K28" i="135" s="1"/>
  <c r="L28" i="135" s="1"/>
  <c r="V66" i="135" s="1"/>
  <c r="J28" i="135"/>
  <c r="I29" i="135"/>
  <c r="K29" i="135" s="1"/>
  <c r="L29" i="135" s="1"/>
  <c r="V67" i="135" s="1"/>
  <c r="J29" i="135"/>
  <c r="I30" i="135"/>
  <c r="J30" i="135"/>
  <c r="K30" i="135"/>
  <c r="L30" i="135" s="1"/>
  <c r="V68" i="135" s="1"/>
  <c r="I31" i="135"/>
  <c r="J31" i="135"/>
  <c r="I32" i="135"/>
  <c r="K32" i="135" s="1"/>
  <c r="L32" i="135" s="1"/>
  <c r="V70" i="135" s="1"/>
  <c r="J32" i="135"/>
  <c r="I33" i="135"/>
  <c r="K33" i="135" s="1"/>
  <c r="L33" i="135" s="1"/>
  <c r="V71" i="135" s="1"/>
  <c r="J33" i="135"/>
  <c r="I34" i="135"/>
  <c r="J34" i="135"/>
  <c r="K34" i="135" s="1"/>
  <c r="L34" i="135" s="1"/>
  <c r="V72" i="135" s="1"/>
  <c r="I35" i="135"/>
  <c r="K35" i="135" s="1"/>
  <c r="L35" i="135" s="1"/>
  <c r="V73" i="135" s="1"/>
  <c r="J35" i="135"/>
  <c r="I36" i="135"/>
  <c r="K36" i="135"/>
  <c r="L36" i="135" s="1"/>
  <c r="V74" i="135" s="1"/>
  <c r="J36" i="135"/>
  <c r="I37" i="135"/>
  <c r="K37" i="135" s="1"/>
  <c r="L37" i="135" s="1"/>
  <c r="V75" i="135" s="1"/>
  <c r="J37" i="135"/>
  <c r="I38" i="135"/>
  <c r="K38" i="135" s="1"/>
  <c r="L38" i="135" s="1"/>
  <c r="V76" i="135" s="1"/>
  <c r="J38" i="135"/>
  <c r="I39" i="135"/>
  <c r="K39" i="135" s="1"/>
  <c r="L39" i="135" s="1"/>
  <c r="V77" i="135" s="1"/>
  <c r="J39" i="135"/>
  <c r="I40" i="135"/>
  <c r="K40" i="135" s="1"/>
  <c r="L40" i="135" s="1"/>
  <c r="J40" i="135"/>
  <c r="I41" i="135"/>
  <c r="K41" i="135" s="1"/>
  <c r="L41" i="135" s="1"/>
  <c r="J41" i="135"/>
  <c r="I42" i="135"/>
  <c r="K42" i="135" s="1"/>
  <c r="L42" i="135" s="1"/>
  <c r="J42" i="135"/>
  <c r="I43" i="135"/>
  <c r="J43" i="135"/>
  <c r="I44" i="135"/>
  <c r="K44" i="135"/>
  <c r="L44" i="135" s="1"/>
  <c r="J44" i="135"/>
  <c r="I45" i="135"/>
  <c r="J45" i="135"/>
  <c r="K45" i="135" s="1"/>
  <c r="L45" i="135" s="1"/>
  <c r="I131" i="135"/>
  <c r="K131" i="135" s="1"/>
  <c r="L131" i="135" s="1"/>
  <c r="V84" i="135" s="1"/>
  <c r="J131" i="135"/>
  <c r="I132" i="135"/>
  <c r="K132" i="135" s="1"/>
  <c r="L132" i="135" s="1"/>
  <c r="V85" i="135" s="1"/>
  <c r="J132" i="135"/>
  <c r="I133" i="135"/>
  <c r="K133" i="135" s="1"/>
  <c r="L133" i="135" s="1"/>
  <c r="J133" i="135"/>
  <c r="I134" i="135"/>
  <c r="J134" i="135"/>
  <c r="K134" i="135" s="1"/>
  <c r="L134" i="135" s="1"/>
  <c r="I135" i="135"/>
  <c r="K135" i="135" s="1"/>
  <c r="L135" i="135" s="1"/>
  <c r="J135" i="135"/>
  <c r="I136" i="135"/>
  <c r="K136" i="135" s="1"/>
  <c r="L136" i="135" s="1"/>
  <c r="V89" i="135" s="1"/>
  <c r="J136" i="135"/>
  <c r="I137" i="135"/>
  <c r="K137" i="135" s="1"/>
  <c r="L137" i="135" s="1"/>
  <c r="J137" i="135"/>
  <c r="I138" i="135"/>
  <c r="K138" i="135" s="1"/>
  <c r="L138" i="135" s="1"/>
  <c r="J138" i="135"/>
  <c r="I139" i="135"/>
  <c r="J139" i="135"/>
  <c r="K139" i="135"/>
  <c r="L139" i="135" s="1"/>
  <c r="I140" i="135"/>
  <c r="J140" i="135"/>
  <c r="I141" i="135"/>
  <c r="K141" i="135" s="1"/>
  <c r="L141" i="135" s="1"/>
  <c r="J141" i="135"/>
  <c r="I142" i="135"/>
  <c r="K142" i="135" s="1"/>
  <c r="L142" i="135" s="1"/>
  <c r="J142" i="135"/>
  <c r="I143" i="135"/>
  <c r="K143" i="135" s="1"/>
  <c r="L143" i="135" s="1"/>
  <c r="V96" i="135" s="1"/>
  <c r="J143" i="135"/>
  <c r="I144" i="135"/>
  <c r="K144" i="135" s="1"/>
  <c r="L144" i="135" s="1"/>
  <c r="V97" i="135" s="1"/>
  <c r="J144" i="135"/>
  <c r="I145" i="135"/>
  <c r="K145" i="135" s="1"/>
  <c r="L145" i="135" s="1"/>
  <c r="J145" i="135"/>
  <c r="I147" i="135"/>
  <c r="K147" i="135" s="1"/>
  <c r="L147" i="135" s="1"/>
  <c r="V100" i="135" s="1"/>
  <c r="J147" i="135"/>
  <c r="I148" i="135"/>
  <c r="K148" i="135"/>
  <c r="L148" i="135" s="1"/>
  <c r="V101" i="135" s="1"/>
  <c r="J148" i="135"/>
  <c r="I149" i="135"/>
  <c r="K149" i="135" s="1"/>
  <c r="L149" i="135" s="1"/>
  <c r="V102" i="135" s="1"/>
  <c r="J149" i="135"/>
  <c r="I150" i="135"/>
  <c r="K150" i="135" s="1"/>
  <c r="L150" i="135" s="1"/>
  <c r="V103" i="135" s="1"/>
  <c r="J150" i="135"/>
  <c r="I151" i="135"/>
  <c r="K151" i="135" s="1"/>
  <c r="L151" i="135" s="1"/>
  <c r="V104" i="135" s="1"/>
  <c r="J151" i="135"/>
  <c r="I130" i="96"/>
  <c r="K130" i="96" s="1"/>
  <c r="L130" i="96" s="1"/>
  <c r="J130" i="96"/>
  <c r="I130" i="120"/>
  <c r="J130" i="120"/>
  <c r="K130" i="120" s="1"/>
  <c r="L130" i="120" s="1"/>
  <c r="I130" i="121"/>
  <c r="K130" i="121" s="1"/>
  <c r="L130" i="121" s="1"/>
  <c r="J130" i="121"/>
  <c r="I130" i="122"/>
  <c r="J130" i="122"/>
  <c r="K130" i="122" s="1"/>
  <c r="L130" i="122" s="1"/>
  <c r="I130" i="134"/>
  <c r="K130" i="134" s="1"/>
  <c r="L130" i="134" s="1"/>
  <c r="J130" i="134"/>
  <c r="I130" i="135"/>
  <c r="J130" i="135"/>
  <c r="K130" i="135" s="1"/>
  <c r="L130" i="135" s="1"/>
  <c r="I129" i="96"/>
  <c r="K129" i="96"/>
  <c r="L129" i="96" s="1"/>
  <c r="J129" i="96"/>
  <c r="I129" i="120"/>
  <c r="K129" i="120"/>
  <c r="L129" i="120" s="1"/>
  <c r="J129" i="120"/>
  <c r="I129" i="121"/>
  <c r="K129" i="121"/>
  <c r="L129" i="121" s="1"/>
  <c r="J129" i="121"/>
  <c r="I129" i="122"/>
  <c r="K129" i="122"/>
  <c r="L129" i="122" s="1"/>
  <c r="J129" i="122"/>
  <c r="I129" i="134"/>
  <c r="K129" i="134"/>
  <c r="L129" i="134" s="1"/>
  <c r="J129" i="134"/>
  <c r="I129" i="135"/>
  <c r="K129" i="135"/>
  <c r="L129" i="135" s="1"/>
  <c r="J129" i="135"/>
  <c r="I128" i="96"/>
  <c r="K128" i="96" s="1"/>
  <c r="L128" i="96" s="1"/>
  <c r="J128" i="96"/>
  <c r="I128" i="120"/>
  <c r="J128" i="120"/>
  <c r="K128" i="120" s="1"/>
  <c r="L128" i="120" s="1"/>
  <c r="I128" i="121"/>
  <c r="K128" i="121" s="1"/>
  <c r="L128" i="121" s="1"/>
  <c r="J128" i="121"/>
  <c r="I128" i="122"/>
  <c r="J128" i="122"/>
  <c r="K128" i="122" s="1"/>
  <c r="L128" i="122" s="1"/>
  <c r="I128" i="134"/>
  <c r="K128" i="134" s="1"/>
  <c r="L128" i="134" s="1"/>
  <c r="J128" i="134"/>
  <c r="I128" i="135"/>
  <c r="J128" i="135"/>
  <c r="K128" i="135" s="1"/>
  <c r="L128" i="135" s="1"/>
  <c r="I127" i="96"/>
  <c r="K127" i="96" s="1"/>
  <c r="L127" i="96" s="1"/>
  <c r="J127" i="96"/>
  <c r="I127" i="120"/>
  <c r="J127" i="120"/>
  <c r="K127" i="120" s="1"/>
  <c r="L127" i="120" s="1"/>
  <c r="I127" i="121"/>
  <c r="K127" i="121" s="1"/>
  <c r="L127" i="121" s="1"/>
  <c r="J127" i="121"/>
  <c r="I127" i="122"/>
  <c r="J127" i="122"/>
  <c r="K127" i="122" s="1"/>
  <c r="L127" i="122" s="1"/>
  <c r="I127" i="134"/>
  <c r="K127" i="134" s="1"/>
  <c r="L127" i="134" s="1"/>
  <c r="J127" i="134"/>
  <c r="I127" i="135"/>
  <c r="J127" i="135"/>
  <c r="K127" i="135" s="1"/>
  <c r="L127" i="135" s="1"/>
  <c r="I126" i="96"/>
  <c r="K126" i="96"/>
  <c r="L126" i="96" s="1"/>
  <c r="J126" i="96"/>
  <c r="I126" i="120"/>
  <c r="K126" i="120"/>
  <c r="L126" i="120" s="1"/>
  <c r="J126" i="120"/>
  <c r="I126" i="121"/>
  <c r="K126" i="121"/>
  <c r="L126" i="121" s="1"/>
  <c r="J126" i="121"/>
  <c r="I126" i="122"/>
  <c r="K126" i="122"/>
  <c r="L126" i="122" s="1"/>
  <c r="J126" i="122"/>
  <c r="I126" i="134"/>
  <c r="K126" i="134"/>
  <c r="L126" i="134" s="1"/>
  <c r="J126" i="134"/>
  <c r="I126" i="135"/>
  <c r="K126" i="135"/>
  <c r="L126" i="135" s="1"/>
  <c r="J126" i="135"/>
  <c r="I125" i="96"/>
  <c r="K125" i="96" s="1"/>
  <c r="L125" i="96" s="1"/>
  <c r="J125" i="96"/>
  <c r="I125" i="120"/>
  <c r="J125" i="120"/>
  <c r="K125" i="120" s="1"/>
  <c r="L125" i="120" s="1"/>
  <c r="I125" i="121"/>
  <c r="K125" i="121" s="1"/>
  <c r="L125" i="121" s="1"/>
  <c r="J125" i="121"/>
  <c r="I125" i="122"/>
  <c r="J125" i="122"/>
  <c r="K125" i="122" s="1"/>
  <c r="L125" i="122" s="1"/>
  <c r="I125" i="134"/>
  <c r="K125" i="134" s="1"/>
  <c r="L125" i="134" s="1"/>
  <c r="J125" i="134"/>
  <c r="I125" i="135"/>
  <c r="J125" i="135"/>
  <c r="K125" i="135" s="1"/>
  <c r="L125" i="135" s="1"/>
  <c r="I124" i="96"/>
  <c r="K124" i="96" s="1"/>
  <c r="L124" i="96" s="1"/>
  <c r="J124" i="96"/>
  <c r="I124" i="120"/>
  <c r="J124" i="120"/>
  <c r="K124" i="120" s="1"/>
  <c r="L124" i="120" s="1"/>
  <c r="I124" i="121"/>
  <c r="K124" i="121" s="1"/>
  <c r="L124" i="121" s="1"/>
  <c r="J124" i="121"/>
  <c r="I124" i="122"/>
  <c r="J124" i="122"/>
  <c r="K124" i="122" s="1"/>
  <c r="L124" i="122" s="1"/>
  <c r="I124" i="134"/>
  <c r="K124" i="134" s="1"/>
  <c r="L124" i="134" s="1"/>
  <c r="J124" i="134"/>
  <c r="I124" i="135"/>
  <c r="J124" i="135"/>
  <c r="K124" i="135" s="1"/>
  <c r="L124" i="135" s="1"/>
  <c r="I123" i="96"/>
  <c r="K123" i="96"/>
  <c r="L123" i="96" s="1"/>
  <c r="J123" i="96"/>
  <c r="I123" i="120"/>
  <c r="J123" i="120"/>
  <c r="I123" i="121"/>
  <c r="J123" i="121"/>
  <c r="K123" i="121" s="1"/>
  <c r="L123" i="121" s="1"/>
  <c r="I123" i="122"/>
  <c r="J123" i="122"/>
  <c r="I123" i="134"/>
  <c r="J123" i="134"/>
  <c r="I123" i="135"/>
  <c r="J123" i="135"/>
  <c r="I122" i="96"/>
  <c r="K122" i="96" s="1"/>
  <c r="L122" i="96" s="1"/>
  <c r="J122" i="96"/>
  <c r="I122" i="120"/>
  <c r="J122" i="120"/>
  <c r="K122" i="120" s="1"/>
  <c r="L122" i="120" s="1"/>
  <c r="I122" i="121"/>
  <c r="K122" i="121" s="1"/>
  <c r="L122" i="121" s="1"/>
  <c r="J122" i="121"/>
  <c r="I122" i="122"/>
  <c r="J122" i="122"/>
  <c r="K122" i="122" s="1"/>
  <c r="L122" i="122" s="1"/>
  <c r="I122" i="134"/>
  <c r="K122" i="134" s="1"/>
  <c r="L122" i="134" s="1"/>
  <c r="J122" i="134"/>
  <c r="I122" i="135"/>
  <c r="J122" i="135"/>
  <c r="K122" i="135" s="1"/>
  <c r="L122" i="135" s="1"/>
  <c r="I121" i="96"/>
  <c r="K121" i="96" s="1"/>
  <c r="L121" i="96" s="1"/>
  <c r="J121" i="96"/>
  <c r="I121" i="120"/>
  <c r="J121" i="120"/>
  <c r="K121" i="120" s="1"/>
  <c r="L121" i="120" s="1"/>
  <c r="I121" i="121"/>
  <c r="K121" i="121" s="1"/>
  <c r="L121" i="121" s="1"/>
  <c r="J121" i="121"/>
  <c r="I121" i="122"/>
  <c r="J121" i="122"/>
  <c r="K121" i="122" s="1"/>
  <c r="L121" i="122" s="1"/>
  <c r="I121" i="134"/>
  <c r="K121" i="134" s="1"/>
  <c r="L121" i="134" s="1"/>
  <c r="J121" i="134"/>
  <c r="I121" i="135"/>
  <c r="J121" i="135"/>
  <c r="K121" i="135" s="1"/>
  <c r="L121" i="135" s="1"/>
  <c r="I120" i="96"/>
  <c r="J120" i="96"/>
  <c r="I120" i="120"/>
  <c r="K120" i="120" s="1"/>
  <c r="L120" i="120" s="1"/>
  <c r="J120" i="120"/>
  <c r="I120" i="121"/>
  <c r="J120" i="121"/>
  <c r="I120" i="122"/>
  <c r="J120" i="122"/>
  <c r="I120" i="134"/>
  <c r="J120" i="134"/>
  <c r="I120" i="135"/>
  <c r="K120" i="135"/>
  <c r="L120" i="135" s="1"/>
  <c r="J120" i="135"/>
  <c r="I119" i="96"/>
  <c r="K119" i="96" s="1"/>
  <c r="L119" i="96" s="1"/>
  <c r="J119" i="96"/>
  <c r="I119" i="120"/>
  <c r="J119" i="120"/>
  <c r="K119" i="120" s="1"/>
  <c r="L119" i="120" s="1"/>
  <c r="I119" i="121"/>
  <c r="K119" i="121" s="1"/>
  <c r="L119" i="121" s="1"/>
  <c r="J119" i="121"/>
  <c r="I119" i="122"/>
  <c r="J119" i="122"/>
  <c r="K119" i="122" s="1"/>
  <c r="L119" i="122" s="1"/>
  <c r="I119" i="134"/>
  <c r="K119" i="134" s="1"/>
  <c r="L119" i="134" s="1"/>
  <c r="J119" i="134"/>
  <c r="I119" i="135"/>
  <c r="J119" i="135"/>
  <c r="K119" i="135" s="1"/>
  <c r="L119" i="135" s="1"/>
  <c r="I118" i="96"/>
  <c r="K118" i="96" s="1"/>
  <c r="L118" i="96" s="1"/>
  <c r="J118" i="96"/>
  <c r="I118" i="120"/>
  <c r="J118" i="120"/>
  <c r="K118" i="120" s="1"/>
  <c r="L118" i="120" s="1"/>
  <c r="I118" i="121"/>
  <c r="K118" i="121" s="1"/>
  <c r="L118" i="121" s="1"/>
  <c r="J118" i="121"/>
  <c r="I118" i="122"/>
  <c r="J118" i="122"/>
  <c r="K118" i="122" s="1"/>
  <c r="L118" i="122" s="1"/>
  <c r="I118" i="134"/>
  <c r="K118" i="134" s="1"/>
  <c r="L118" i="134" s="1"/>
  <c r="J118" i="134"/>
  <c r="I118" i="135"/>
  <c r="J118" i="135"/>
  <c r="K118" i="135" s="1"/>
  <c r="L118" i="135" s="1"/>
  <c r="I117" i="96"/>
  <c r="J117" i="96"/>
  <c r="I117" i="120"/>
  <c r="J117" i="120"/>
  <c r="I117" i="121"/>
  <c r="J117" i="121"/>
  <c r="I117" i="122"/>
  <c r="J117" i="122"/>
  <c r="I117" i="134"/>
  <c r="J117" i="134"/>
  <c r="I117" i="135"/>
  <c r="J117" i="135"/>
  <c r="I116" i="96"/>
  <c r="J116" i="96"/>
  <c r="K116" i="96" s="1"/>
  <c r="L116" i="96" s="1"/>
  <c r="I116" i="120"/>
  <c r="K116" i="120" s="1"/>
  <c r="L116" i="120" s="1"/>
  <c r="J116" i="120"/>
  <c r="I116" i="121"/>
  <c r="J116" i="121"/>
  <c r="K116" i="121" s="1"/>
  <c r="L116" i="121" s="1"/>
  <c r="I116" i="122"/>
  <c r="K116" i="122" s="1"/>
  <c r="L116" i="122" s="1"/>
  <c r="J116" i="122"/>
  <c r="I116" i="134"/>
  <c r="J116" i="134"/>
  <c r="K116" i="134" s="1"/>
  <c r="L116" i="134" s="1"/>
  <c r="I116" i="135"/>
  <c r="K116" i="135" s="1"/>
  <c r="L116" i="135" s="1"/>
  <c r="J116" i="135"/>
  <c r="I115" i="96"/>
  <c r="J115" i="96"/>
  <c r="K115" i="96" s="1"/>
  <c r="L115" i="96" s="1"/>
  <c r="I115" i="120"/>
  <c r="K115" i="120" s="1"/>
  <c r="L115" i="120" s="1"/>
  <c r="J115" i="120"/>
  <c r="I115" i="121"/>
  <c r="J115" i="121"/>
  <c r="K115" i="121" s="1"/>
  <c r="L115" i="121" s="1"/>
  <c r="I115" i="122"/>
  <c r="K115" i="122" s="1"/>
  <c r="L115" i="122" s="1"/>
  <c r="J115" i="122"/>
  <c r="I115" i="134"/>
  <c r="J115" i="134"/>
  <c r="K115" i="134" s="1"/>
  <c r="L115" i="134" s="1"/>
  <c r="I115" i="135"/>
  <c r="K115" i="135" s="1"/>
  <c r="L115" i="135" s="1"/>
  <c r="J115" i="135"/>
  <c r="I114" i="96"/>
  <c r="J114" i="96"/>
  <c r="I114" i="120"/>
  <c r="J114" i="120"/>
  <c r="I114" i="121"/>
  <c r="J114" i="121"/>
  <c r="I114" i="122"/>
  <c r="J114" i="122"/>
  <c r="I114" i="134"/>
  <c r="J114" i="134"/>
  <c r="I114" i="135"/>
  <c r="J114" i="135"/>
  <c r="I113" i="96"/>
  <c r="K113" i="96" s="1"/>
  <c r="L113" i="96" s="1"/>
  <c r="J113" i="96"/>
  <c r="I113" i="120"/>
  <c r="J113" i="120"/>
  <c r="K113" i="120" s="1"/>
  <c r="L113" i="120" s="1"/>
  <c r="I113" i="121"/>
  <c r="K113" i="121" s="1"/>
  <c r="L113" i="121" s="1"/>
  <c r="J113" i="121"/>
  <c r="I113" i="122"/>
  <c r="J113" i="122"/>
  <c r="K113" i="122" s="1"/>
  <c r="L113" i="122" s="1"/>
  <c r="I113" i="134"/>
  <c r="K113" i="134" s="1"/>
  <c r="L113" i="134" s="1"/>
  <c r="J113" i="134"/>
  <c r="I113" i="135"/>
  <c r="J113" i="135"/>
  <c r="K113" i="135" s="1"/>
  <c r="L113" i="135" s="1"/>
  <c r="I112" i="96"/>
  <c r="K112" i="96" s="1"/>
  <c r="L112" i="96" s="1"/>
  <c r="J112" i="96"/>
  <c r="I112" i="120"/>
  <c r="J112" i="120"/>
  <c r="K112" i="120" s="1"/>
  <c r="L112" i="120" s="1"/>
  <c r="I112" i="121"/>
  <c r="K112" i="121" s="1"/>
  <c r="L112" i="121" s="1"/>
  <c r="J112" i="121"/>
  <c r="I112" i="122"/>
  <c r="J112" i="122"/>
  <c r="K112" i="122" s="1"/>
  <c r="L112" i="122" s="1"/>
  <c r="I112" i="134"/>
  <c r="K112" i="134" s="1"/>
  <c r="L112" i="134" s="1"/>
  <c r="J112" i="134"/>
  <c r="I112" i="135"/>
  <c r="J112" i="135"/>
  <c r="K112" i="135" s="1"/>
  <c r="L112" i="135" s="1"/>
  <c r="I111" i="96"/>
  <c r="J111" i="96"/>
  <c r="I111" i="120"/>
  <c r="J111" i="120"/>
  <c r="I111" i="121"/>
  <c r="J111" i="121"/>
  <c r="I111" i="122"/>
  <c r="J111" i="122"/>
  <c r="I111" i="134"/>
  <c r="J111" i="134"/>
  <c r="I111" i="135"/>
  <c r="J111" i="135"/>
  <c r="I110" i="96"/>
  <c r="J110" i="96"/>
  <c r="K110" i="96" s="1"/>
  <c r="L110" i="96" s="1"/>
  <c r="I110" i="120"/>
  <c r="K110" i="120" s="1"/>
  <c r="L110" i="120" s="1"/>
  <c r="J110" i="120"/>
  <c r="I110" i="121"/>
  <c r="J110" i="121"/>
  <c r="K110" i="121" s="1"/>
  <c r="L110" i="121" s="1"/>
  <c r="I110" i="122"/>
  <c r="K110" i="122" s="1"/>
  <c r="L110" i="122" s="1"/>
  <c r="J110" i="122"/>
  <c r="I110" i="134"/>
  <c r="J110" i="134"/>
  <c r="K110" i="134" s="1"/>
  <c r="L110" i="134" s="1"/>
  <c r="I110" i="135"/>
  <c r="K110" i="135" s="1"/>
  <c r="L110" i="135" s="1"/>
  <c r="J110" i="135"/>
  <c r="I109" i="96"/>
  <c r="J109" i="96"/>
  <c r="K109" i="96" s="1"/>
  <c r="L109" i="96" s="1"/>
  <c r="I109" i="120"/>
  <c r="K109" i="120" s="1"/>
  <c r="L109" i="120" s="1"/>
  <c r="J109" i="120"/>
  <c r="I109" i="121"/>
  <c r="J109" i="121"/>
  <c r="K109" i="121" s="1"/>
  <c r="L109" i="121" s="1"/>
  <c r="I109" i="122"/>
  <c r="K109" i="122"/>
  <c r="L109" i="122" s="1"/>
  <c r="J109" i="122"/>
  <c r="I109" i="134"/>
  <c r="K109" i="134"/>
  <c r="L109" i="134" s="1"/>
  <c r="J109" i="134"/>
  <c r="I109" i="135"/>
  <c r="K109" i="135" s="1"/>
  <c r="L109" i="135" s="1"/>
  <c r="J109" i="135"/>
  <c r="I108" i="96"/>
  <c r="J108" i="96"/>
  <c r="I108" i="120"/>
  <c r="J108" i="120"/>
  <c r="I108" i="121"/>
  <c r="J108" i="121"/>
  <c r="I108" i="122"/>
  <c r="J108" i="122"/>
  <c r="I108" i="134"/>
  <c r="J108" i="134"/>
  <c r="I108" i="135"/>
  <c r="J108" i="135"/>
  <c r="K108" i="135" s="1"/>
  <c r="L108" i="135" s="1"/>
  <c r="I107" i="96"/>
  <c r="K107" i="96" s="1"/>
  <c r="L107" i="96" s="1"/>
  <c r="J107" i="96"/>
  <c r="I107" i="120"/>
  <c r="J107" i="120"/>
  <c r="K107" i="120" s="1"/>
  <c r="L107" i="120" s="1"/>
  <c r="I107" i="121"/>
  <c r="K107" i="121" s="1"/>
  <c r="L107" i="121" s="1"/>
  <c r="J107" i="121"/>
  <c r="I107" i="122"/>
  <c r="J107" i="122"/>
  <c r="K107" i="122" s="1"/>
  <c r="L107" i="122" s="1"/>
  <c r="I107" i="134"/>
  <c r="K107" i="134" s="1"/>
  <c r="L107" i="134" s="1"/>
  <c r="J107" i="134"/>
  <c r="I107" i="135"/>
  <c r="J107" i="135"/>
  <c r="K107" i="135" s="1"/>
  <c r="L107" i="135" s="1"/>
  <c r="I106" i="96"/>
  <c r="K106" i="96" s="1"/>
  <c r="L106" i="96" s="1"/>
  <c r="J106" i="96"/>
  <c r="I106" i="120"/>
  <c r="K106" i="120" s="1"/>
  <c r="L106" i="120" s="1"/>
  <c r="J106" i="120"/>
  <c r="I106" i="121"/>
  <c r="K106" i="121" s="1"/>
  <c r="L106" i="121" s="1"/>
  <c r="J106" i="121"/>
  <c r="I106" i="122"/>
  <c r="K106" i="122" s="1"/>
  <c r="L106" i="122" s="1"/>
  <c r="J106" i="122"/>
  <c r="I106" i="134"/>
  <c r="K106" i="134" s="1"/>
  <c r="L106" i="134" s="1"/>
  <c r="J106" i="134"/>
  <c r="I106" i="135"/>
  <c r="K106" i="135" s="1"/>
  <c r="L106" i="135" s="1"/>
  <c r="J106" i="135"/>
  <c r="I105" i="96"/>
  <c r="K105" i="96" s="1"/>
  <c r="L105" i="96" s="1"/>
  <c r="J105" i="96"/>
  <c r="I105" i="120"/>
  <c r="K105" i="120" s="1"/>
  <c r="L105" i="120" s="1"/>
  <c r="J105" i="120"/>
  <c r="I105" i="121"/>
  <c r="K105" i="121" s="1"/>
  <c r="L105" i="121" s="1"/>
  <c r="J105" i="121"/>
  <c r="I105" i="122"/>
  <c r="K105" i="122" s="1"/>
  <c r="L105" i="122" s="1"/>
  <c r="J105" i="122"/>
  <c r="I105" i="134"/>
  <c r="K105" i="134" s="1"/>
  <c r="L105" i="134" s="1"/>
  <c r="J105" i="134"/>
  <c r="I105" i="135"/>
  <c r="K105" i="135" s="1"/>
  <c r="L105" i="135" s="1"/>
  <c r="J105" i="135"/>
  <c r="I104" i="96"/>
  <c r="K104" i="96" s="1"/>
  <c r="L104" i="96" s="1"/>
  <c r="J104" i="96"/>
  <c r="I104" i="120"/>
  <c r="J104" i="120"/>
  <c r="K104" i="120" s="1"/>
  <c r="L104" i="120" s="1"/>
  <c r="I104" i="121"/>
  <c r="K104" i="121" s="1"/>
  <c r="L104" i="121" s="1"/>
  <c r="J104" i="121"/>
  <c r="I104" i="122"/>
  <c r="J104" i="122"/>
  <c r="K104" i="122" s="1"/>
  <c r="L104" i="122" s="1"/>
  <c r="I104" i="134"/>
  <c r="K104" i="134" s="1"/>
  <c r="L104" i="134" s="1"/>
  <c r="J104" i="134"/>
  <c r="I104" i="135"/>
  <c r="J104" i="135"/>
  <c r="K104" i="135" s="1"/>
  <c r="L104" i="135" s="1"/>
  <c r="I103" i="96"/>
  <c r="K103" i="96" s="1"/>
  <c r="L103" i="96" s="1"/>
  <c r="J103" i="96"/>
  <c r="I103" i="120"/>
  <c r="K103" i="120" s="1"/>
  <c r="L103" i="120" s="1"/>
  <c r="J103" i="120"/>
  <c r="I103" i="121"/>
  <c r="K103" i="121" s="1"/>
  <c r="L103" i="121" s="1"/>
  <c r="J103" i="121"/>
  <c r="I103" i="122"/>
  <c r="K103" i="122" s="1"/>
  <c r="L103" i="122" s="1"/>
  <c r="J103" i="122"/>
  <c r="I103" i="134"/>
  <c r="K103" i="134" s="1"/>
  <c r="L103" i="134" s="1"/>
  <c r="J103" i="134"/>
  <c r="I103" i="135"/>
  <c r="K103" i="135" s="1"/>
  <c r="L103" i="135" s="1"/>
  <c r="J103" i="135"/>
  <c r="I102" i="96"/>
  <c r="K102" i="96" s="1"/>
  <c r="L102" i="96" s="1"/>
  <c r="J102" i="96"/>
  <c r="I102" i="120"/>
  <c r="K102" i="120" s="1"/>
  <c r="L102" i="120" s="1"/>
  <c r="J102" i="120"/>
  <c r="I102" i="121"/>
  <c r="K102" i="121" s="1"/>
  <c r="L102" i="121" s="1"/>
  <c r="J102" i="121"/>
  <c r="I102" i="122"/>
  <c r="K102" i="122" s="1"/>
  <c r="L102" i="122" s="1"/>
  <c r="J102" i="122"/>
  <c r="I102" i="134"/>
  <c r="K102" i="134" s="1"/>
  <c r="L102" i="134" s="1"/>
  <c r="J102" i="134"/>
  <c r="I102" i="135"/>
  <c r="K102" i="135" s="1"/>
  <c r="L102" i="135" s="1"/>
  <c r="J102" i="135"/>
  <c r="I101" i="96"/>
  <c r="K101" i="96" s="1"/>
  <c r="L101" i="96" s="1"/>
  <c r="J101" i="96"/>
  <c r="I101" i="120"/>
  <c r="J101" i="120"/>
  <c r="K101" i="120" s="1"/>
  <c r="L101" i="120" s="1"/>
  <c r="I101" i="121"/>
  <c r="K101" i="121" s="1"/>
  <c r="L101" i="121" s="1"/>
  <c r="J101" i="121"/>
  <c r="I101" i="122"/>
  <c r="J101" i="122"/>
  <c r="K101" i="122" s="1"/>
  <c r="L101" i="122" s="1"/>
  <c r="I101" i="134"/>
  <c r="K101" i="134" s="1"/>
  <c r="L101" i="134" s="1"/>
  <c r="J101" i="134"/>
  <c r="I101" i="135"/>
  <c r="J101" i="135"/>
  <c r="K101" i="135" s="1"/>
  <c r="L101" i="135" s="1"/>
  <c r="I100" i="96"/>
  <c r="K100" i="96" s="1"/>
  <c r="L100" i="96" s="1"/>
  <c r="J100" i="96"/>
  <c r="I100" i="120"/>
  <c r="K100" i="120" s="1"/>
  <c r="L100" i="120" s="1"/>
  <c r="J100" i="120"/>
  <c r="I100" i="121"/>
  <c r="K100" i="121" s="1"/>
  <c r="L100" i="121" s="1"/>
  <c r="J100" i="121"/>
  <c r="I100" i="122"/>
  <c r="K100" i="122" s="1"/>
  <c r="L100" i="122" s="1"/>
  <c r="J100" i="122"/>
  <c r="I100" i="134"/>
  <c r="K100" i="134" s="1"/>
  <c r="L100" i="134" s="1"/>
  <c r="J100" i="134"/>
  <c r="I100" i="135"/>
  <c r="K100" i="135" s="1"/>
  <c r="L100" i="135" s="1"/>
  <c r="J100" i="135"/>
  <c r="I99" i="96"/>
  <c r="K99" i="96" s="1"/>
  <c r="L99" i="96" s="1"/>
  <c r="J99" i="96"/>
  <c r="I99" i="120"/>
  <c r="K99" i="120" s="1"/>
  <c r="L99" i="120" s="1"/>
  <c r="J99" i="120"/>
  <c r="I99" i="121"/>
  <c r="K99" i="121" s="1"/>
  <c r="L99" i="121" s="1"/>
  <c r="J99" i="121"/>
  <c r="I99" i="122"/>
  <c r="K99" i="122" s="1"/>
  <c r="L99" i="122" s="1"/>
  <c r="J99" i="122"/>
  <c r="I99" i="134"/>
  <c r="K99" i="134" s="1"/>
  <c r="L99" i="134" s="1"/>
  <c r="J99" i="134"/>
  <c r="I99" i="135"/>
  <c r="K99" i="135" s="1"/>
  <c r="L99" i="135" s="1"/>
  <c r="J99" i="135"/>
  <c r="I98" i="96"/>
  <c r="K98" i="96" s="1"/>
  <c r="L98" i="96" s="1"/>
  <c r="J98" i="96"/>
  <c r="I98" i="120"/>
  <c r="J98" i="120"/>
  <c r="K98" i="120" s="1"/>
  <c r="L98" i="120" s="1"/>
  <c r="I98" i="121"/>
  <c r="K98" i="121" s="1"/>
  <c r="L98" i="121" s="1"/>
  <c r="J98" i="121"/>
  <c r="I98" i="122"/>
  <c r="J98" i="122"/>
  <c r="K98" i="122" s="1"/>
  <c r="L98" i="122" s="1"/>
  <c r="I98" i="134"/>
  <c r="K98" i="134" s="1"/>
  <c r="L98" i="134" s="1"/>
  <c r="J98" i="134"/>
  <c r="I98" i="135"/>
  <c r="J98" i="135"/>
  <c r="K98" i="135" s="1"/>
  <c r="L98" i="135" s="1"/>
  <c r="I97" i="96"/>
  <c r="K97" i="96" s="1"/>
  <c r="L97" i="96" s="1"/>
  <c r="J97" i="96"/>
  <c r="I97" i="120"/>
  <c r="K97" i="120" s="1"/>
  <c r="L97" i="120" s="1"/>
  <c r="J97" i="120"/>
  <c r="I97" i="121"/>
  <c r="K97" i="121" s="1"/>
  <c r="L97" i="121" s="1"/>
  <c r="J97" i="121"/>
  <c r="I97" i="122"/>
  <c r="K97" i="122" s="1"/>
  <c r="L97" i="122" s="1"/>
  <c r="J97" i="122"/>
  <c r="I97" i="134"/>
  <c r="K97" i="134" s="1"/>
  <c r="L97" i="134" s="1"/>
  <c r="J97" i="134"/>
  <c r="I97" i="135"/>
  <c r="K97" i="135" s="1"/>
  <c r="L97" i="135" s="1"/>
  <c r="J97" i="135"/>
  <c r="I96" i="96"/>
  <c r="K96" i="96" s="1"/>
  <c r="J96" i="96"/>
  <c r="L96" i="96"/>
  <c r="I96" i="120"/>
  <c r="K96" i="120" s="1"/>
  <c r="L96" i="120" s="1"/>
  <c r="J96" i="120"/>
  <c r="I96" i="121"/>
  <c r="K96" i="121" s="1"/>
  <c r="L96" i="121" s="1"/>
  <c r="J96" i="121"/>
  <c r="I96" i="122"/>
  <c r="K96" i="122" s="1"/>
  <c r="L96" i="122" s="1"/>
  <c r="J96" i="122"/>
  <c r="I96" i="134"/>
  <c r="K96" i="134" s="1"/>
  <c r="L96" i="134" s="1"/>
  <c r="J96" i="134"/>
  <c r="I96" i="135"/>
  <c r="K96" i="135" s="1"/>
  <c r="L96" i="135" s="1"/>
  <c r="J96" i="135"/>
  <c r="I95" i="96"/>
  <c r="K95" i="96" s="1"/>
  <c r="L95" i="96" s="1"/>
  <c r="J95" i="96"/>
  <c r="I95" i="120"/>
  <c r="K95" i="120"/>
  <c r="L95" i="120" s="1"/>
  <c r="J95" i="120"/>
  <c r="I95" i="121"/>
  <c r="J95" i="121"/>
  <c r="I95" i="122"/>
  <c r="K95" i="122"/>
  <c r="L95" i="122" s="1"/>
  <c r="J95" i="122"/>
  <c r="I95" i="134"/>
  <c r="J95" i="134"/>
  <c r="I95" i="135"/>
  <c r="K95" i="135"/>
  <c r="L95" i="135" s="1"/>
  <c r="J95" i="135"/>
  <c r="I94" i="96"/>
  <c r="K94" i="96" s="1"/>
  <c r="J94" i="96"/>
  <c r="L94" i="96"/>
  <c r="I94" i="120"/>
  <c r="K94" i="120" s="1"/>
  <c r="L94" i="120" s="1"/>
  <c r="J94" i="120"/>
  <c r="I94" i="121"/>
  <c r="K94" i="121" s="1"/>
  <c r="L94" i="121" s="1"/>
  <c r="J94" i="121"/>
  <c r="I94" i="122"/>
  <c r="K94" i="122" s="1"/>
  <c r="L94" i="122" s="1"/>
  <c r="J94" i="122"/>
  <c r="I94" i="134"/>
  <c r="K94" i="134" s="1"/>
  <c r="J94" i="134"/>
  <c r="L94" i="134"/>
  <c r="I94" i="135"/>
  <c r="K94" i="135" s="1"/>
  <c r="L94" i="135" s="1"/>
  <c r="J94" i="135"/>
  <c r="I93" i="96"/>
  <c r="K93" i="96" s="1"/>
  <c r="L93" i="96" s="1"/>
  <c r="J93" i="96"/>
  <c r="I93" i="120"/>
  <c r="K93" i="120" s="1"/>
  <c r="L93" i="120" s="1"/>
  <c r="J93" i="120"/>
  <c r="I93" i="121"/>
  <c r="K93" i="121" s="1"/>
  <c r="L93" i="121" s="1"/>
  <c r="J93" i="121"/>
  <c r="I93" i="122"/>
  <c r="K93" i="122" s="1"/>
  <c r="L93" i="122" s="1"/>
  <c r="J93" i="122"/>
  <c r="I93" i="134"/>
  <c r="K93" i="134" s="1"/>
  <c r="J93" i="134"/>
  <c r="L93" i="134"/>
  <c r="I93" i="135"/>
  <c r="K93" i="135" s="1"/>
  <c r="L93" i="135" s="1"/>
  <c r="J93" i="135"/>
  <c r="I92" i="96"/>
  <c r="J92" i="96"/>
  <c r="I92" i="120"/>
  <c r="K92" i="120"/>
  <c r="L92" i="120" s="1"/>
  <c r="J92" i="120"/>
  <c r="I92" i="121"/>
  <c r="J92" i="121"/>
  <c r="I92" i="122"/>
  <c r="K92" i="122"/>
  <c r="L92" i="122" s="1"/>
  <c r="J92" i="122"/>
  <c r="I92" i="134"/>
  <c r="J92" i="134"/>
  <c r="I92" i="135"/>
  <c r="K92" i="135"/>
  <c r="L92" i="135" s="1"/>
  <c r="J92" i="135"/>
  <c r="I91" i="96"/>
  <c r="K91" i="96" s="1"/>
  <c r="L91" i="96" s="1"/>
  <c r="J91" i="96"/>
  <c r="I91" i="120"/>
  <c r="K91" i="120" s="1"/>
  <c r="L91" i="120" s="1"/>
  <c r="J91" i="120"/>
  <c r="I91" i="121"/>
  <c r="K91" i="121" s="1"/>
  <c r="J91" i="121"/>
  <c r="L91" i="121"/>
  <c r="I91" i="122"/>
  <c r="K91" i="122" s="1"/>
  <c r="L91" i="122" s="1"/>
  <c r="J91" i="122"/>
  <c r="I91" i="134"/>
  <c r="K91" i="134" s="1"/>
  <c r="L91" i="134" s="1"/>
  <c r="J91" i="134"/>
  <c r="I91" i="135"/>
  <c r="K91" i="135" s="1"/>
  <c r="L91" i="135" s="1"/>
  <c r="J91" i="135"/>
  <c r="I90" i="96"/>
  <c r="K90" i="96" s="1"/>
  <c r="L90" i="96" s="1"/>
  <c r="J90" i="96"/>
  <c r="I90" i="120"/>
  <c r="K90" i="120" s="1"/>
  <c r="L90" i="120" s="1"/>
  <c r="J90" i="120"/>
  <c r="I90" i="121"/>
  <c r="K90" i="121" s="1"/>
  <c r="J90" i="121"/>
  <c r="L90" i="121"/>
  <c r="I90" i="122"/>
  <c r="K90" i="122" s="1"/>
  <c r="L90" i="122" s="1"/>
  <c r="J90" i="122"/>
  <c r="I90" i="134"/>
  <c r="K90" i="134" s="1"/>
  <c r="L90" i="134" s="1"/>
  <c r="J90" i="134"/>
  <c r="I90" i="135"/>
  <c r="J90" i="135"/>
  <c r="I89" i="96"/>
  <c r="J89" i="96"/>
  <c r="I89" i="120"/>
  <c r="K89" i="120"/>
  <c r="L89" i="120" s="1"/>
  <c r="J89" i="120"/>
  <c r="I89" i="121"/>
  <c r="J89" i="121"/>
  <c r="I89" i="122"/>
  <c r="K89" i="122"/>
  <c r="L89" i="122" s="1"/>
  <c r="J89" i="122"/>
  <c r="I89" i="134"/>
  <c r="K89" i="134" s="1"/>
  <c r="L89" i="134" s="1"/>
  <c r="J89" i="134"/>
  <c r="I89" i="135"/>
  <c r="J89" i="135"/>
  <c r="K89" i="135" s="1"/>
  <c r="L89" i="135" s="1"/>
  <c r="I88" i="96"/>
  <c r="K88" i="96" s="1"/>
  <c r="J88" i="96"/>
  <c r="L88" i="96"/>
  <c r="I88" i="120"/>
  <c r="K88" i="120" s="1"/>
  <c r="L88" i="120" s="1"/>
  <c r="J88" i="120"/>
  <c r="I88" i="121"/>
  <c r="K88" i="121" s="1"/>
  <c r="J88" i="121"/>
  <c r="L88" i="121"/>
  <c r="I88" i="122"/>
  <c r="J88" i="122"/>
  <c r="I88" i="134"/>
  <c r="K88" i="134" s="1"/>
  <c r="L88" i="134" s="1"/>
  <c r="J88" i="134"/>
  <c r="I88" i="135"/>
  <c r="J88" i="135"/>
  <c r="I87" i="96"/>
  <c r="K87" i="96" s="1"/>
  <c r="L87" i="96" s="1"/>
  <c r="J87" i="96"/>
  <c r="I87" i="120"/>
  <c r="K87" i="120" s="1"/>
  <c r="L87" i="120" s="1"/>
  <c r="J87" i="120"/>
  <c r="I87" i="121"/>
  <c r="K87" i="121" s="1"/>
  <c r="J87" i="121"/>
  <c r="L87" i="121"/>
  <c r="I87" i="122"/>
  <c r="K87" i="122" s="1"/>
  <c r="L87" i="122" s="1"/>
  <c r="J87" i="122"/>
  <c r="I87" i="134"/>
  <c r="K87" i="134" s="1"/>
  <c r="J87" i="134"/>
  <c r="L87" i="134"/>
  <c r="I87" i="135"/>
  <c r="J87" i="135"/>
  <c r="I86" i="96"/>
  <c r="J86" i="96"/>
  <c r="I86" i="120"/>
  <c r="J86" i="120"/>
  <c r="K86" i="120" s="1"/>
  <c r="L86" i="120" s="1"/>
  <c r="I86" i="121"/>
  <c r="J86" i="121"/>
  <c r="I86" i="122"/>
  <c r="K86" i="122" s="1"/>
  <c r="L86" i="122" s="1"/>
  <c r="J86" i="122"/>
  <c r="I86" i="134"/>
  <c r="J86" i="134"/>
  <c r="I86" i="135"/>
  <c r="J86" i="135"/>
  <c r="K86" i="135" s="1"/>
  <c r="L86" i="135" s="1"/>
  <c r="I85" i="96"/>
  <c r="K85" i="96" s="1"/>
  <c r="L85" i="96" s="1"/>
  <c r="J85" i="96"/>
  <c r="I85" i="120"/>
  <c r="J85" i="120"/>
  <c r="I85" i="121"/>
  <c r="K85" i="121" s="1"/>
  <c r="J85" i="121"/>
  <c r="L85" i="121"/>
  <c r="I85" i="122"/>
  <c r="J85" i="122"/>
  <c r="I85" i="134"/>
  <c r="K85" i="134" s="1"/>
  <c r="J85" i="134"/>
  <c r="L85" i="134"/>
  <c r="I85" i="135"/>
  <c r="J85" i="135"/>
  <c r="I84" i="96"/>
  <c r="K84" i="96" s="1"/>
  <c r="L84" i="96" s="1"/>
  <c r="J84" i="96"/>
  <c r="I84" i="120"/>
  <c r="J84" i="120"/>
  <c r="I84" i="121"/>
  <c r="K84" i="121" s="1"/>
  <c r="L84" i="121" s="1"/>
  <c r="J84" i="121"/>
  <c r="I84" i="122"/>
  <c r="J84" i="122"/>
  <c r="I84" i="134"/>
  <c r="K84" i="134" s="1"/>
  <c r="J84" i="134"/>
  <c r="L84" i="134"/>
  <c r="I84" i="135"/>
  <c r="J84" i="135"/>
  <c r="I83" i="96"/>
  <c r="J83" i="96"/>
  <c r="I83" i="120"/>
  <c r="J83" i="120"/>
  <c r="K83" i="120" s="1"/>
  <c r="L83" i="120" s="1"/>
  <c r="I83" i="121"/>
  <c r="J83" i="121"/>
  <c r="I83" i="122"/>
  <c r="J83" i="122"/>
  <c r="K83" i="122" s="1"/>
  <c r="L83" i="122" s="1"/>
  <c r="I83" i="134"/>
  <c r="J83" i="134"/>
  <c r="I83" i="135"/>
  <c r="K83" i="135" s="1"/>
  <c r="L83" i="135" s="1"/>
  <c r="J83" i="135"/>
  <c r="I82" i="96"/>
  <c r="K82" i="96" s="1"/>
  <c r="J82" i="96"/>
  <c r="L82" i="96"/>
  <c r="I82" i="120"/>
  <c r="J82" i="120"/>
  <c r="I82" i="121"/>
  <c r="K82" i="121" s="1"/>
  <c r="L82" i="121" s="1"/>
  <c r="J82" i="121"/>
  <c r="I82" i="122"/>
  <c r="J82" i="122"/>
  <c r="I82" i="134"/>
  <c r="K82" i="134" s="1"/>
  <c r="L82" i="134" s="1"/>
  <c r="J82" i="134"/>
  <c r="I82" i="135"/>
  <c r="K82" i="135" s="1"/>
  <c r="L82" i="135" s="1"/>
  <c r="J82" i="135"/>
  <c r="I81" i="96"/>
  <c r="K81" i="96" s="1"/>
  <c r="J81" i="96"/>
  <c r="L81" i="96"/>
  <c r="I81" i="120"/>
  <c r="K81" i="120" s="1"/>
  <c r="L81" i="120" s="1"/>
  <c r="J81" i="120"/>
  <c r="I81" i="121"/>
  <c r="K81" i="121" s="1"/>
  <c r="J81" i="121"/>
  <c r="L81" i="121"/>
  <c r="I81" i="122"/>
  <c r="J81" i="122"/>
  <c r="I81" i="134"/>
  <c r="K81" i="134" s="1"/>
  <c r="L81" i="134" s="1"/>
  <c r="J81" i="134"/>
  <c r="I81" i="135"/>
  <c r="J81" i="135"/>
  <c r="I80" i="96"/>
  <c r="J80" i="96"/>
  <c r="I80" i="120"/>
  <c r="K80" i="120"/>
  <c r="L80" i="120" s="1"/>
  <c r="J80" i="120"/>
  <c r="I80" i="121"/>
  <c r="J80" i="121"/>
  <c r="I80" i="122"/>
  <c r="J80" i="122"/>
  <c r="K80" i="122" s="1"/>
  <c r="L80" i="122" s="1"/>
  <c r="I80" i="134"/>
  <c r="J80" i="134"/>
  <c r="I80" i="135"/>
  <c r="J80" i="135"/>
  <c r="K80" i="135" s="1"/>
  <c r="L80" i="135" s="1"/>
  <c r="I79" i="96"/>
  <c r="K79" i="96" s="1"/>
  <c r="J79" i="96"/>
  <c r="L79" i="96"/>
  <c r="I79" i="120"/>
  <c r="J79" i="120"/>
  <c r="I79" i="121"/>
  <c r="K79" i="121" s="1"/>
  <c r="J79" i="121"/>
  <c r="L79" i="121"/>
  <c r="I79" i="122"/>
  <c r="J79" i="122"/>
  <c r="I79" i="134"/>
  <c r="K79" i="134" s="1"/>
  <c r="L79" i="134" s="1"/>
  <c r="J79" i="134"/>
  <c r="I79" i="135"/>
  <c r="J79" i="135"/>
  <c r="I78" i="96"/>
  <c r="K78" i="96" s="1"/>
  <c r="L78" i="96" s="1"/>
  <c r="J78" i="96"/>
  <c r="I78" i="120"/>
  <c r="J78" i="120"/>
  <c r="I78" i="121"/>
  <c r="K78" i="121" s="1"/>
  <c r="J78" i="121"/>
  <c r="L78" i="121"/>
  <c r="I78" i="122"/>
  <c r="J78" i="122"/>
  <c r="I78" i="134"/>
  <c r="K78" i="134" s="1"/>
  <c r="J78" i="134"/>
  <c r="L78" i="134"/>
  <c r="I78" i="135"/>
  <c r="J78" i="135"/>
  <c r="I77" i="96"/>
  <c r="K77" i="96" s="1"/>
  <c r="L77" i="96" s="1"/>
  <c r="J77" i="96"/>
  <c r="I77" i="120"/>
  <c r="J77" i="120"/>
  <c r="K77" i="120" s="1"/>
  <c r="L77" i="120" s="1"/>
  <c r="I77" i="121"/>
  <c r="J77" i="121"/>
  <c r="I77" i="122"/>
  <c r="K77" i="122"/>
  <c r="L77" i="122" s="1"/>
  <c r="J77" i="122"/>
  <c r="I77" i="134"/>
  <c r="J77" i="134"/>
  <c r="I77" i="135"/>
  <c r="J77" i="135"/>
  <c r="K77" i="135" s="1"/>
  <c r="L77" i="135" s="1"/>
  <c r="I76" i="96"/>
  <c r="K76" i="96" s="1"/>
  <c r="L76" i="96" s="1"/>
  <c r="J76" i="96"/>
  <c r="I76" i="120"/>
  <c r="J76" i="120"/>
  <c r="I76" i="121"/>
  <c r="K76" i="121" s="1"/>
  <c r="L76" i="121" s="1"/>
  <c r="J76" i="121"/>
  <c r="I76" i="122"/>
  <c r="K76" i="122" s="1"/>
  <c r="L76" i="122" s="1"/>
  <c r="J76" i="122"/>
  <c r="I76" i="134"/>
  <c r="K76" i="134" s="1"/>
  <c r="J76" i="134"/>
  <c r="L76" i="134"/>
  <c r="I76" i="135"/>
  <c r="J76" i="135"/>
  <c r="K76" i="135"/>
  <c r="L76" i="135" s="1"/>
  <c r="I75" i="96"/>
  <c r="K75" i="96" s="1"/>
  <c r="J75" i="96"/>
  <c r="L75" i="96"/>
  <c r="I75" i="120"/>
  <c r="K75" i="120" s="1"/>
  <c r="L75" i="120" s="1"/>
  <c r="J75" i="120"/>
  <c r="I75" i="121"/>
  <c r="K75" i="121" s="1"/>
  <c r="J75" i="121"/>
  <c r="L75" i="121"/>
  <c r="I75" i="122"/>
  <c r="J75" i="122"/>
  <c r="K75" i="122"/>
  <c r="L75" i="122" s="1"/>
  <c r="I75" i="134"/>
  <c r="K75" i="134" s="1"/>
  <c r="L75" i="134" s="1"/>
  <c r="J75" i="134"/>
  <c r="I75" i="135"/>
  <c r="J75" i="135"/>
  <c r="K75" i="135"/>
  <c r="L75" i="135"/>
  <c r="I74" i="96"/>
  <c r="J74" i="96"/>
  <c r="I74" i="120"/>
  <c r="J74" i="120"/>
  <c r="K74" i="120" s="1"/>
  <c r="L74" i="120" s="1"/>
  <c r="I74" i="121"/>
  <c r="J74" i="121"/>
  <c r="I74" i="122"/>
  <c r="K74" i="122"/>
  <c r="L74" i="122" s="1"/>
  <c r="J74" i="122"/>
  <c r="I74" i="134"/>
  <c r="K74" i="134" s="1"/>
  <c r="L74" i="134" s="1"/>
  <c r="J74" i="134"/>
  <c r="I74" i="135"/>
  <c r="J74" i="135"/>
  <c r="K74" i="135" s="1"/>
  <c r="L74" i="135" s="1"/>
  <c r="I73" i="96"/>
  <c r="K73" i="96" s="1"/>
  <c r="J73" i="96"/>
  <c r="L73" i="96"/>
  <c r="I73" i="120"/>
  <c r="J73" i="120"/>
  <c r="K73" i="120"/>
  <c r="L73" i="120" s="1"/>
  <c r="I73" i="121"/>
  <c r="K73" i="121" s="1"/>
  <c r="L73" i="121" s="1"/>
  <c r="J73" i="121"/>
  <c r="I73" i="122"/>
  <c r="J73" i="122"/>
  <c r="K73" i="122"/>
  <c r="L73" i="122"/>
  <c r="I73" i="134"/>
  <c r="K73" i="134" s="1"/>
  <c r="L73" i="134" s="1"/>
  <c r="J73" i="134"/>
  <c r="I73" i="135"/>
  <c r="J73" i="135"/>
  <c r="K73" i="135" s="1"/>
  <c r="L73" i="135" s="1"/>
  <c r="I72" i="96"/>
  <c r="K72" i="96" s="1"/>
  <c r="L72" i="96" s="1"/>
  <c r="J72" i="96"/>
  <c r="I72" i="120"/>
  <c r="J72" i="120"/>
  <c r="K72" i="120"/>
  <c r="L72" i="120" s="1"/>
  <c r="I72" i="121"/>
  <c r="J72" i="121"/>
  <c r="I72" i="122"/>
  <c r="K72" i="122" s="1"/>
  <c r="L72" i="122" s="1"/>
  <c r="J72" i="122"/>
  <c r="I72" i="134"/>
  <c r="K72" i="134" s="1"/>
  <c r="L72" i="134" s="1"/>
  <c r="J72" i="134"/>
  <c r="I72" i="135"/>
  <c r="K72" i="135" s="1"/>
  <c r="L72" i="135" s="1"/>
  <c r="J72" i="135"/>
  <c r="I71" i="96"/>
  <c r="J71" i="96"/>
  <c r="I71" i="120"/>
  <c r="K71" i="120" s="1"/>
  <c r="L71" i="120" s="1"/>
  <c r="J71" i="120"/>
  <c r="I71" i="121"/>
  <c r="J71" i="121"/>
  <c r="I71" i="122"/>
  <c r="J71" i="122"/>
  <c r="K71" i="122" s="1"/>
  <c r="L71" i="122" s="1"/>
  <c r="I71" i="134"/>
  <c r="J71" i="134"/>
  <c r="I71" i="135"/>
  <c r="K71" i="135"/>
  <c r="L71" i="135" s="1"/>
  <c r="J71" i="135"/>
  <c r="I70" i="96"/>
  <c r="K70" i="96" s="1"/>
  <c r="J70" i="96"/>
  <c r="L70" i="96"/>
  <c r="I70" i="120"/>
  <c r="K70" i="120" s="1"/>
  <c r="L70" i="120" s="1"/>
  <c r="J70" i="120"/>
  <c r="I70" i="121"/>
  <c r="K70" i="121" s="1"/>
  <c r="J70" i="121"/>
  <c r="L70" i="121"/>
  <c r="I70" i="122"/>
  <c r="K70" i="122" s="1"/>
  <c r="L70" i="122" s="1"/>
  <c r="J70" i="122"/>
  <c r="I70" i="134"/>
  <c r="K70" i="134" s="1"/>
  <c r="J70" i="134"/>
  <c r="L70" i="134"/>
  <c r="I70" i="135"/>
  <c r="J70" i="135"/>
  <c r="K70" i="135"/>
  <c r="L70" i="135" s="1"/>
  <c r="I69" i="96"/>
  <c r="K69" i="96" s="1"/>
  <c r="L69" i="96" s="1"/>
  <c r="J69" i="96"/>
  <c r="I69" i="120"/>
  <c r="J69" i="120"/>
  <c r="K69" i="120" s="1"/>
  <c r="L69" i="120" s="1"/>
  <c r="I69" i="121"/>
  <c r="K69" i="121" s="1"/>
  <c r="L69" i="121" s="1"/>
  <c r="J69" i="121"/>
  <c r="I69" i="122"/>
  <c r="J69" i="122"/>
  <c r="K69" i="122" s="1"/>
  <c r="L69" i="122" s="1"/>
  <c r="I69" i="134"/>
  <c r="K69" i="134" s="1"/>
  <c r="L69" i="134" s="1"/>
  <c r="J69" i="134"/>
  <c r="I69" i="135"/>
  <c r="K69" i="135" s="1"/>
  <c r="L69" i="135" s="1"/>
  <c r="J69" i="135"/>
  <c r="I68" i="96"/>
  <c r="J68" i="96"/>
  <c r="I68" i="120"/>
  <c r="K68" i="120" s="1"/>
  <c r="L68" i="120" s="1"/>
  <c r="J68" i="120"/>
  <c r="I68" i="121"/>
  <c r="J68" i="121"/>
  <c r="I68" i="122"/>
  <c r="K68" i="122"/>
  <c r="L68" i="122"/>
  <c r="J68" i="122"/>
  <c r="I68" i="134"/>
  <c r="K68" i="134" s="1"/>
  <c r="L68" i="134" s="1"/>
  <c r="J68" i="134"/>
  <c r="I68" i="135"/>
  <c r="J68" i="135"/>
  <c r="K68" i="135" s="1"/>
  <c r="L68" i="135" s="1"/>
  <c r="I67" i="96"/>
  <c r="K67" i="96" s="1"/>
  <c r="J67" i="96"/>
  <c r="L67" i="96"/>
  <c r="I67" i="120"/>
  <c r="J67" i="120"/>
  <c r="K67" i="120"/>
  <c r="L67" i="120" s="1"/>
  <c r="I67" i="121"/>
  <c r="K67" i="121" s="1"/>
  <c r="L67" i="121" s="1"/>
  <c r="J67" i="121"/>
  <c r="I67" i="122"/>
  <c r="K67" i="122" s="1"/>
  <c r="L67" i="122" s="1"/>
  <c r="J67" i="122"/>
  <c r="I67" i="134"/>
  <c r="K67" i="134" s="1"/>
  <c r="J67" i="134"/>
  <c r="L67" i="134"/>
  <c r="I67" i="135"/>
  <c r="K67" i="135" s="1"/>
  <c r="L67" i="135" s="1"/>
  <c r="J67" i="135"/>
  <c r="I66" i="96"/>
  <c r="K66" i="96" s="1"/>
  <c r="J66" i="96"/>
  <c r="L66" i="96"/>
  <c r="I66" i="120"/>
  <c r="J66" i="120"/>
  <c r="K66" i="120"/>
  <c r="L66" i="120" s="1"/>
  <c r="I66" i="121"/>
  <c r="J66" i="121"/>
  <c r="I66" i="122"/>
  <c r="J66" i="122"/>
  <c r="K66" i="122"/>
  <c r="L66" i="122" s="1"/>
  <c r="I66" i="134"/>
  <c r="K66" i="134" s="1"/>
  <c r="L66" i="134" s="1"/>
  <c r="J66" i="134"/>
  <c r="I66" i="135"/>
  <c r="J66" i="135"/>
  <c r="K66" i="135" s="1"/>
  <c r="L66" i="135" s="1"/>
  <c r="I65" i="96"/>
  <c r="K65" i="96" s="1"/>
  <c r="J65" i="96"/>
  <c r="L65" i="96"/>
  <c r="I65" i="120"/>
  <c r="J65" i="120"/>
  <c r="K65" i="120"/>
  <c r="L65" i="120" s="1"/>
  <c r="I65" i="121"/>
  <c r="J65" i="121"/>
  <c r="I65" i="122"/>
  <c r="K65" i="122"/>
  <c r="L65" i="122" s="1"/>
  <c r="J65" i="122"/>
  <c r="I65" i="134"/>
  <c r="K65" i="134" s="1"/>
  <c r="L65" i="134" s="1"/>
  <c r="J65" i="134"/>
  <c r="I65" i="135"/>
  <c r="J65" i="135"/>
  <c r="K65" i="135" s="1"/>
  <c r="L65" i="135" s="1"/>
  <c r="I64" i="96"/>
  <c r="K64" i="96" s="1"/>
  <c r="J64" i="96"/>
  <c r="L64" i="96"/>
  <c r="I64" i="120"/>
  <c r="K64" i="120"/>
  <c r="L64" i="120"/>
  <c r="J64" i="120"/>
  <c r="I64" i="121"/>
  <c r="K64" i="121" s="1"/>
  <c r="L64" i="121" s="1"/>
  <c r="J64" i="121"/>
  <c r="I64" i="122"/>
  <c r="J64" i="122"/>
  <c r="K64" i="122"/>
  <c r="L64" i="122"/>
  <c r="I64" i="134"/>
  <c r="J64" i="134"/>
  <c r="I64" i="135"/>
  <c r="K64" i="135" s="1"/>
  <c r="L64" i="135" s="1"/>
  <c r="J64" i="135"/>
  <c r="I63" i="96"/>
  <c r="J63" i="96"/>
  <c r="I63" i="120"/>
  <c r="K63" i="120" s="1"/>
  <c r="L63" i="120" s="1"/>
  <c r="J63" i="120"/>
  <c r="I63" i="121"/>
  <c r="K63" i="121" s="1"/>
  <c r="J63" i="121"/>
  <c r="L63" i="121"/>
  <c r="I63" i="122"/>
  <c r="J63" i="122"/>
  <c r="K63" i="122"/>
  <c r="L63" i="122" s="1"/>
  <c r="I63" i="134"/>
  <c r="J63" i="134"/>
  <c r="I63" i="135"/>
  <c r="J63" i="135"/>
  <c r="K63" i="135"/>
  <c r="L63" i="135" s="1"/>
  <c r="I62" i="96"/>
  <c r="K62" i="96" s="1"/>
  <c r="L62" i="96" s="1"/>
  <c r="J62" i="96"/>
  <c r="I62" i="120"/>
  <c r="J62" i="120"/>
  <c r="K62" i="120" s="1"/>
  <c r="L62" i="120" s="1"/>
  <c r="I62" i="121"/>
  <c r="K62" i="121" s="1"/>
  <c r="L62" i="121" s="1"/>
  <c r="J62" i="121"/>
  <c r="I62" i="122"/>
  <c r="K62" i="122" s="1"/>
  <c r="L62" i="122" s="1"/>
  <c r="J62" i="122"/>
  <c r="I62" i="134"/>
  <c r="J62" i="134"/>
  <c r="I62" i="135"/>
  <c r="K62" i="135" s="1"/>
  <c r="L62" i="135" s="1"/>
  <c r="J62" i="135"/>
  <c r="I61" i="96"/>
  <c r="J61" i="96"/>
  <c r="I61" i="120"/>
  <c r="J61" i="120"/>
  <c r="K61" i="120"/>
  <c r="L61" i="120" s="1"/>
  <c r="I61" i="121"/>
  <c r="K61" i="121" s="1"/>
  <c r="L61" i="121" s="1"/>
  <c r="J61" i="121"/>
  <c r="I61" i="122"/>
  <c r="J61" i="122"/>
  <c r="K61" i="122"/>
  <c r="L61" i="122"/>
  <c r="I61" i="134"/>
  <c r="J61" i="134"/>
  <c r="I61" i="135"/>
  <c r="J61" i="135"/>
  <c r="K61" i="135"/>
  <c r="L61" i="135" s="1"/>
  <c r="I60" i="96"/>
  <c r="J60" i="96"/>
  <c r="I60" i="120"/>
  <c r="K60" i="120" s="1"/>
  <c r="L60" i="120" s="1"/>
  <c r="J60" i="120"/>
  <c r="I60" i="121"/>
  <c r="K60" i="121" s="1"/>
  <c r="J60" i="121"/>
  <c r="L60" i="121"/>
  <c r="I60" i="122"/>
  <c r="J60" i="122"/>
  <c r="K60" i="122"/>
  <c r="L60" i="122" s="1"/>
  <c r="I60" i="134"/>
  <c r="K60" i="134" s="1"/>
  <c r="J60" i="134"/>
  <c r="L60" i="134"/>
  <c r="I60" i="135"/>
  <c r="K60" i="135" s="1"/>
  <c r="L60" i="135" s="1"/>
  <c r="J60" i="135"/>
  <c r="I59" i="96"/>
  <c r="J59" i="96"/>
  <c r="I59" i="120"/>
  <c r="K59" i="120" s="1"/>
  <c r="L59" i="120" s="1"/>
  <c r="J59" i="120"/>
  <c r="I59" i="121"/>
  <c r="J59" i="121"/>
  <c r="I59" i="122"/>
  <c r="K59" i="122" s="1"/>
  <c r="L59" i="122" s="1"/>
  <c r="J59" i="122"/>
  <c r="I59" i="134"/>
  <c r="J59" i="134"/>
  <c r="I59" i="135"/>
  <c r="K59" i="135"/>
  <c r="L59" i="135" s="1"/>
  <c r="J59" i="135"/>
  <c r="I58" i="96"/>
  <c r="K58" i="96" s="1"/>
  <c r="J58" i="96"/>
  <c r="L58" i="96"/>
  <c r="I58" i="120"/>
  <c r="K58" i="120" s="1"/>
  <c r="L58" i="120" s="1"/>
  <c r="J58" i="120"/>
  <c r="I58" i="121"/>
  <c r="K58" i="121" s="1"/>
  <c r="J58" i="121"/>
  <c r="L58" i="121"/>
  <c r="I58" i="122"/>
  <c r="K58" i="122" s="1"/>
  <c r="L58" i="122" s="1"/>
  <c r="J58" i="122"/>
  <c r="I58" i="134"/>
  <c r="K58" i="134" s="1"/>
  <c r="J58" i="134"/>
  <c r="L58" i="134"/>
  <c r="I58" i="135"/>
  <c r="J58" i="135"/>
  <c r="K58" i="135"/>
  <c r="L58" i="135" s="1"/>
  <c r="I57" i="96"/>
  <c r="K57" i="96" s="1"/>
  <c r="L57" i="96" s="1"/>
  <c r="J57" i="96"/>
  <c r="I57" i="120"/>
  <c r="J57" i="120"/>
  <c r="K57" i="120"/>
  <c r="L57" i="120"/>
  <c r="I57" i="121"/>
  <c r="K57" i="121" s="1"/>
  <c r="L57" i="121" s="1"/>
  <c r="J57" i="121"/>
  <c r="I57" i="122"/>
  <c r="J57" i="122"/>
  <c r="K57" i="122" s="1"/>
  <c r="L57" i="122" s="1"/>
  <c r="I57" i="134"/>
  <c r="K57" i="134" s="1"/>
  <c r="L57" i="134" s="1"/>
  <c r="J57" i="134"/>
  <c r="I57" i="135"/>
  <c r="J57" i="135"/>
  <c r="K57" i="135"/>
  <c r="L57" i="135" s="1"/>
  <c r="I56" i="96"/>
  <c r="J56" i="96"/>
  <c r="I56" i="120"/>
  <c r="K56" i="120"/>
  <c r="L56" i="120" s="1"/>
  <c r="J56" i="120"/>
  <c r="I56" i="121"/>
  <c r="K56" i="121" s="1"/>
  <c r="L56" i="121" s="1"/>
  <c r="J56" i="121"/>
  <c r="I56" i="122"/>
  <c r="K56" i="122"/>
  <c r="L56" i="122" s="1"/>
  <c r="J56" i="122"/>
  <c r="I56" i="134"/>
  <c r="K56" i="134" s="1"/>
  <c r="L56" i="134" s="1"/>
  <c r="J56" i="134"/>
  <c r="I56" i="135"/>
  <c r="K56" i="135" s="1"/>
  <c r="L56" i="135" s="1"/>
  <c r="J56" i="135"/>
  <c r="I55" i="96"/>
  <c r="J55" i="96"/>
  <c r="I55" i="120"/>
  <c r="J55" i="120"/>
  <c r="K55" i="120" s="1"/>
  <c r="L55" i="120" s="1"/>
  <c r="I55" i="121"/>
  <c r="K55" i="121" s="1"/>
  <c r="L55" i="121" s="1"/>
  <c r="J55" i="121"/>
  <c r="I55" i="122"/>
  <c r="J55" i="122"/>
  <c r="K55" i="122" s="1"/>
  <c r="L55" i="122" s="1"/>
  <c r="I55" i="134"/>
  <c r="K55" i="134" s="1"/>
  <c r="L55" i="134" s="1"/>
  <c r="J55" i="134"/>
  <c r="I55" i="135"/>
  <c r="J55" i="135"/>
  <c r="K55" i="135" s="1"/>
  <c r="L55" i="135" s="1"/>
  <c r="I54" i="96"/>
  <c r="K54" i="96" s="1"/>
  <c r="L54" i="96" s="1"/>
  <c r="J54" i="96"/>
  <c r="I54" i="120"/>
  <c r="J54" i="120"/>
  <c r="K54" i="120" s="1"/>
  <c r="L54" i="120" s="1"/>
  <c r="I54" i="121"/>
  <c r="K54" i="121" s="1"/>
  <c r="L54" i="121" s="1"/>
  <c r="J54" i="121"/>
  <c r="I54" i="122"/>
  <c r="J54" i="122"/>
  <c r="K54" i="122" s="1"/>
  <c r="L54" i="122" s="1"/>
  <c r="I54" i="134"/>
  <c r="K54" i="134" s="1"/>
  <c r="L54" i="134" s="1"/>
  <c r="J54" i="134"/>
  <c r="I54" i="135"/>
  <c r="J54" i="135"/>
  <c r="K54" i="135" s="1"/>
  <c r="L54" i="135" s="1"/>
  <c r="I53" i="96"/>
  <c r="K53" i="96" s="1"/>
  <c r="L53" i="96" s="1"/>
  <c r="J53" i="96"/>
  <c r="I53" i="120"/>
  <c r="J53" i="120"/>
  <c r="K53" i="120" s="1"/>
  <c r="L53" i="120" s="1"/>
  <c r="I53" i="121"/>
  <c r="K53" i="121" s="1"/>
  <c r="L53" i="121" s="1"/>
  <c r="J53" i="121"/>
  <c r="I53" i="122"/>
  <c r="J53" i="122"/>
  <c r="K53" i="122" s="1"/>
  <c r="L53" i="122" s="1"/>
  <c r="I53" i="134"/>
  <c r="K53" i="134" s="1"/>
  <c r="L53" i="134" s="1"/>
  <c r="J53" i="134"/>
  <c r="I53" i="135"/>
  <c r="J53" i="135"/>
  <c r="K53" i="135" s="1"/>
  <c r="L53" i="135" s="1"/>
  <c r="I52" i="96"/>
  <c r="K52" i="96" s="1"/>
  <c r="L52" i="96" s="1"/>
  <c r="J52" i="96"/>
  <c r="I52" i="120"/>
  <c r="J52" i="120"/>
  <c r="K52" i="120" s="1"/>
  <c r="L52" i="120" s="1"/>
  <c r="I52" i="121"/>
  <c r="K52" i="121" s="1"/>
  <c r="L52" i="121" s="1"/>
  <c r="J52" i="121"/>
  <c r="I52" i="122"/>
  <c r="J52" i="122"/>
  <c r="K52" i="122" s="1"/>
  <c r="L52" i="122" s="1"/>
  <c r="I52" i="134"/>
  <c r="K52" i="134" s="1"/>
  <c r="L52" i="134" s="1"/>
  <c r="J52" i="134"/>
  <c r="I52" i="135"/>
  <c r="J52" i="135"/>
  <c r="K52" i="135" s="1"/>
  <c r="L52" i="135" s="1"/>
  <c r="I51" i="96"/>
  <c r="K51" i="96" s="1"/>
  <c r="L51" i="96" s="1"/>
  <c r="J51" i="96"/>
  <c r="I51" i="120"/>
  <c r="J51" i="120"/>
  <c r="K51" i="120" s="1"/>
  <c r="L51" i="120" s="1"/>
  <c r="I51" i="121"/>
  <c r="K51" i="121" s="1"/>
  <c r="L51" i="121" s="1"/>
  <c r="J51" i="121"/>
  <c r="I51" i="122"/>
  <c r="J51" i="122"/>
  <c r="K51" i="122" s="1"/>
  <c r="L51" i="122" s="1"/>
  <c r="I51" i="134"/>
  <c r="K51" i="134" s="1"/>
  <c r="L51" i="134" s="1"/>
  <c r="J51" i="134"/>
  <c r="I51" i="135"/>
  <c r="J51" i="135"/>
  <c r="K51" i="135" s="1"/>
  <c r="L51" i="135" s="1"/>
  <c r="I50" i="96"/>
  <c r="K50" i="96" s="1"/>
  <c r="L50" i="96" s="1"/>
  <c r="J50" i="96"/>
  <c r="I50" i="120"/>
  <c r="J50" i="120"/>
  <c r="K50" i="120" s="1"/>
  <c r="L50" i="120" s="1"/>
  <c r="I50" i="121"/>
  <c r="K50" i="121" s="1"/>
  <c r="L50" i="121" s="1"/>
  <c r="J50" i="121"/>
  <c r="I50" i="122"/>
  <c r="J50" i="122"/>
  <c r="K50" i="122" s="1"/>
  <c r="L50" i="122" s="1"/>
  <c r="I50" i="134"/>
  <c r="K50" i="134" s="1"/>
  <c r="L50" i="134" s="1"/>
  <c r="J50" i="134"/>
  <c r="I50" i="135"/>
  <c r="J50" i="135"/>
  <c r="K50" i="135" s="1"/>
  <c r="L50" i="135" s="1"/>
  <c r="I49" i="96"/>
  <c r="K49" i="96" s="1"/>
  <c r="L49" i="96" s="1"/>
  <c r="J49" i="96"/>
  <c r="I49" i="120"/>
  <c r="J49" i="120"/>
  <c r="K49" i="120" s="1"/>
  <c r="L49" i="120" s="1"/>
  <c r="I49" i="121"/>
  <c r="K49" i="121" s="1"/>
  <c r="L49" i="121" s="1"/>
  <c r="J49" i="121"/>
  <c r="I49" i="122"/>
  <c r="J49" i="122"/>
  <c r="K49" i="122" s="1"/>
  <c r="L49" i="122" s="1"/>
  <c r="I49" i="134"/>
  <c r="K49" i="134" s="1"/>
  <c r="L49" i="134" s="1"/>
  <c r="J49" i="134"/>
  <c r="I49" i="135"/>
  <c r="J49" i="135"/>
  <c r="K49" i="135" s="1"/>
  <c r="L49" i="135" s="1"/>
  <c r="I48" i="96"/>
  <c r="K48" i="96" s="1"/>
  <c r="L48" i="96" s="1"/>
  <c r="J48" i="96"/>
  <c r="I48" i="120"/>
  <c r="J48" i="120"/>
  <c r="K48" i="120" s="1"/>
  <c r="L48" i="120" s="1"/>
  <c r="I48" i="121"/>
  <c r="K48" i="121" s="1"/>
  <c r="L48" i="121" s="1"/>
  <c r="J48" i="121"/>
  <c r="I48" i="122"/>
  <c r="J48" i="122"/>
  <c r="K48" i="122" s="1"/>
  <c r="L48" i="122" s="1"/>
  <c r="I48" i="134"/>
  <c r="K48" i="134" s="1"/>
  <c r="L48" i="134" s="1"/>
  <c r="J48" i="134"/>
  <c r="I48" i="135"/>
  <c r="J48" i="135"/>
  <c r="K48" i="135" s="1"/>
  <c r="L48" i="135" s="1"/>
  <c r="I47" i="96"/>
  <c r="K47" i="96" s="1"/>
  <c r="L47" i="96" s="1"/>
  <c r="J47" i="96"/>
  <c r="I47" i="120"/>
  <c r="J47" i="120"/>
  <c r="K47" i="120" s="1"/>
  <c r="L47" i="120" s="1"/>
  <c r="I47" i="121"/>
  <c r="K47" i="121" s="1"/>
  <c r="L47" i="121" s="1"/>
  <c r="J47" i="121"/>
  <c r="I47" i="122"/>
  <c r="J47" i="122"/>
  <c r="K47" i="122" s="1"/>
  <c r="L47" i="122" s="1"/>
  <c r="I47" i="134"/>
  <c r="K47" i="134" s="1"/>
  <c r="L47" i="134" s="1"/>
  <c r="J47" i="134"/>
  <c r="I47" i="135"/>
  <c r="J47" i="135"/>
  <c r="K47" i="135" s="1"/>
  <c r="L47" i="135" s="1"/>
  <c r="I46" i="96"/>
  <c r="K46" i="96" s="1"/>
  <c r="L46" i="96" s="1"/>
  <c r="J46" i="96"/>
  <c r="I46" i="120"/>
  <c r="J46" i="120"/>
  <c r="K46" i="120" s="1"/>
  <c r="L46" i="120" s="1"/>
  <c r="I46" i="121"/>
  <c r="K46" i="121" s="1"/>
  <c r="L46" i="121" s="1"/>
  <c r="J46" i="121"/>
  <c r="I46" i="122"/>
  <c r="J46" i="122"/>
  <c r="K46" i="122" s="1"/>
  <c r="L46" i="122" s="1"/>
  <c r="I46" i="134"/>
  <c r="K46" i="134" s="1"/>
  <c r="L46" i="134" s="1"/>
  <c r="J46" i="134"/>
  <c r="I46" i="135"/>
  <c r="J46" i="135"/>
  <c r="K46" i="135" s="1"/>
  <c r="L46" i="135" s="1"/>
  <c r="I7" i="96"/>
  <c r="K7" i="96" s="1"/>
  <c r="L7" i="96" s="1"/>
  <c r="J7" i="96"/>
  <c r="I7" i="120"/>
  <c r="J7" i="120"/>
  <c r="K7" i="120" s="1"/>
  <c r="L7" i="120" s="1"/>
  <c r="I8" i="96"/>
  <c r="K8" i="96" s="1"/>
  <c r="L8" i="96" s="1"/>
  <c r="J8" i="96"/>
  <c r="I8" i="120"/>
  <c r="J8" i="120"/>
  <c r="K8" i="120" s="1"/>
  <c r="L8" i="120" s="1"/>
  <c r="I9" i="96"/>
  <c r="K9" i="96" s="1"/>
  <c r="L9" i="96" s="1"/>
  <c r="J9" i="96"/>
  <c r="I9" i="120"/>
  <c r="J9" i="120"/>
  <c r="K9" i="120" s="1"/>
  <c r="L9" i="120" s="1"/>
  <c r="I10" i="96"/>
  <c r="K10" i="96" s="1"/>
  <c r="L10" i="96" s="1"/>
  <c r="J10" i="96"/>
  <c r="I10" i="120"/>
  <c r="J10" i="120"/>
  <c r="K10" i="120" s="1"/>
  <c r="L10" i="120" s="1"/>
  <c r="I11" i="96"/>
  <c r="K11" i="96" s="1"/>
  <c r="L11" i="96" s="1"/>
  <c r="J11" i="96"/>
  <c r="I11" i="120"/>
  <c r="J11" i="120"/>
  <c r="K11" i="120" s="1"/>
  <c r="L11" i="120" s="1"/>
  <c r="I12" i="96"/>
  <c r="K12" i="96" s="1"/>
  <c r="L12" i="96" s="1"/>
  <c r="J12" i="96"/>
  <c r="I12" i="120"/>
  <c r="J12" i="120"/>
  <c r="K12" i="120" s="1"/>
  <c r="L12" i="120" s="1"/>
  <c r="I13" i="96"/>
  <c r="K13" i="96" s="1"/>
  <c r="L13" i="96" s="1"/>
  <c r="J13" i="96"/>
  <c r="I13" i="120"/>
  <c r="J13" i="120"/>
  <c r="K13" i="120" s="1"/>
  <c r="L13" i="120" s="1"/>
  <c r="M13" i="120" s="1"/>
  <c r="I14" i="96"/>
  <c r="K14" i="96" s="1"/>
  <c r="L14" i="96" s="1"/>
  <c r="J14" i="96"/>
  <c r="I14" i="120"/>
  <c r="J14" i="120"/>
  <c r="K14" i="120" s="1"/>
  <c r="L14" i="120" s="1"/>
  <c r="I15" i="96"/>
  <c r="K15" i="96" s="1"/>
  <c r="L15" i="96" s="1"/>
  <c r="J15" i="96"/>
  <c r="I15" i="120"/>
  <c r="J15" i="120"/>
  <c r="K15" i="120" s="1"/>
  <c r="L15" i="120" s="1"/>
  <c r="I16" i="96"/>
  <c r="K16" i="96" s="1"/>
  <c r="L16" i="96" s="1"/>
  <c r="J16" i="96"/>
  <c r="I16" i="120"/>
  <c r="J16" i="120"/>
  <c r="K16" i="120" s="1"/>
  <c r="L16" i="120" s="1"/>
  <c r="I17" i="96"/>
  <c r="K17" i="96" s="1"/>
  <c r="L17" i="96" s="1"/>
  <c r="J17" i="96"/>
  <c r="I17" i="120"/>
  <c r="J17" i="120"/>
  <c r="K17" i="120" s="1"/>
  <c r="L17" i="120" s="1"/>
  <c r="I18" i="96"/>
  <c r="K18" i="96" s="1"/>
  <c r="L18" i="96" s="1"/>
  <c r="J18" i="96"/>
  <c r="I18" i="120"/>
  <c r="J18" i="120"/>
  <c r="K18" i="120" s="1"/>
  <c r="L18" i="120" s="1"/>
  <c r="I19" i="96"/>
  <c r="K19" i="96" s="1"/>
  <c r="L19" i="96" s="1"/>
  <c r="J19" i="96"/>
  <c r="I19" i="120"/>
  <c r="J19" i="120"/>
  <c r="K19" i="120" s="1"/>
  <c r="L19" i="120" s="1"/>
  <c r="I20" i="96"/>
  <c r="K20" i="96" s="1"/>
  <c r="L20" i="96" s="1"/>
  <c r="J20" i="96"/>
  <c r="I20" i="120"/>
  <c r="J20" i="120"/>
  <c r="K20" i="120" s="1"/>
  <c r="L20" i="120" s="1"/>
  <c r="I21" i="96"/>
  <c r="K21" i="96" s="1"/>
  <c r="L21" i="96" s="1"/>
  <c r="J21" i="96"/>
  <c r="I21" i="120"/>
  <c r="J21" i="120"/>
  <c r="K21" i="120" s="1"/>
  <c r="L21" i="120" s="1"/>
  <c r="I22" i="96"/>
  <c r="K22" i="96" s="1"/>
  <c r="L22" i="96" s="1"/>
  <c r="J22" i="96"/>
  <c r="I22" i="120"/>
  <c r="J22" i="120"/>
  <c r="K22" i="120" s="1"/>
  <c r="L22" i="120" s="1"/>
  <c r="I23" i="96"/>
  <c r="K23" i="96" s="1"/>
  <c r="L23" i="96" s="1"/>
  <c r="J23" i="96"/>
  <c r="I23" i="120"/>
  <c r="J23" i="120"/>
  <c r="K23" i="120" s="1"/>
  <c r="L23" i="120" s="1"/>
  <c r="I24" i="96"/>
  <c r="K24" i="96" s="1"/>
  <c r="L24" i="96" s="1"/>
  <c r="J24" i="96"/>
  <c r="I24" i="120"/>
  <c r="J24" i="120"/>
  <c r="K24" i="120" s="1"/>
  <c r="L24" i="120" s="1"/>
  <c r="I25" i="96"/>
  <c r="K25" i="96" s="1"/>
  <c r="L25" i="96" s="1"/>
  <c r="J25" i="96"/>
  <c r="I25" i="120"/>
  <c r="J25" i="120"/>
  <c r="K25" i="120" s="1"/>
  <c r="L25" i="120" s="1"/>
  <c r="I152" i="96"/>
  <c r="K152" i="96" s="1"/>
  <c r="L152" i="96" s="1"/>
  <c r="J152" i="96"/>
  <c r="I152" i="122"/>
  <c r="J152" i="122"/>
  <c r="K152" i="122" s="1"/>
  <c r="L152" i="122" s="1"/>
  <c r="I6" i="96"/>
  <c r="K6" i="96" s="1"/>
  <c r="L6" i="96" s="1"/>
  <c r="J6" i="96"/>
  <c r="I6" i="120"/>
  <c r="J6" i="120"/>
  <c r="K6" i="120" s="1"/>
  <c r="L6" i="120" s="1"/>
  <c r="I152" i="135"/>
  <c r="K152" i="135" s="1"/>
  <c r="L152" i="135" s="1"/>
  <c r="J152" i="135"/>
  <c r="I7" i="135"/>
  <c r="J7" i="135"/>
  <c r="K7" i="135" s="1"/>
  <c r="L7" i="135" s="1"/>
  <c r="I8" i="135"/>
  <c r="K8" i="135" s="1"/>
  <c r="L8" i="135" s="1"/>
  <c r="J8" i="135"/>
  <c r="I9" i="135"/>
  <c r="J9" i="135"/>
  <c r="K9" i="135" s="1"/>
  <c r="L9" i="135" s="1"/>
  <c r="I10" i="135"/>
  <c r="K10" i="135" s="1"/>
  <c r="L10" i="135" s="1"/>
  <c r="J10" i="135"/>
  <c r="I11" i="135"/>
  <c r="J11" i="135"/>
  <c r="K11" i="135" s="1"/>
  <c r="L11" i="135" s="1"/>
  <c r="I12" i="135"/>
  <c r="K12" i="135" s="1"/>
  <c r="L12" i="135" s="1"/>
  <c r="J12" i="135"/>
  <c r="I13" i="135"/>
  <c r="J13" i="135"/>
  <c r="K13" i="135" s="1"/>
  <c r="L13" i="135" s="1"/>
  <c r="I14" i="135"/>
  <c r="K14" i="135" s="1"/>
  <c r="L14" i="135" s="1"/>
  <c r="J14" i="135"/>
  <c r="I15" i="135"/>
  <c r="J15" i="135"/>
  <c r="K15" i="135" s="1"/>
  <c r="L15" i="135" s="1"/>
  <c r="I16" i="135"/>
  <c r="K16" i="135" s="1"/>
  <c r="L16" i="135" s="1"/>
  <c r="J16" i="135"/>
  <c r="I17" i="135"/>
  <c r="J17" i="135"/>
  <c r="K17" i="135" s="1"/>
  <c r="L17" i="135" s="1"/>
  <c r="I18" i="135"/>
  <c r="K18" i="135" s="1"/>
  <c r="L18" i="135" s="1"/>
  <c r="J18" i="135"/>
  <c r="I19" i="135"/>
  <c r="J19" i="135"/>
  <c r="K19" i="135" s="1"/>
  <c r="L19" i="135" s="1"/>
  <c r="I20" i="135"/>
  <c r="K20" i="135" s="1"/>
  <c r="L20" i="135" s="1"/>
  <c r="J20" i="135"/>
  <c r="I21" i="135"/>
  <c r="J21" i="135"/>
  <c r="K21" i="135" s="1"/>
  <c r="L21" i="135" s="1"/>
  <c r="I22" i="135"/>
  <c r="K22" i="135" s="1"/>
  <c r="L22" i="135" s="1"/>
  <c r="J22" i="135"/>
  <c r="I23" i="135"/>
  <c r="J23" i="135"/>
  <c r="K23" i="135" s="1"/>
  <c r="L23" i="135" s="1"/>
  <c r="I24" i="135"/>
  <c r="K24" i="135" s="1"/>
  <c r="L24" i="135" s="1"/>
  <c r="J24" i="135"/>
  <c r="I25" i="135"/>
  <c r="J25" i="135"/>
  <c r="K25" i="135" s="1"/>
  <c r="L25" i="135" s="1"/>
  <c r="I6" i="135"/>
  <c r="K6" i="135" s="1"/>
  <c r="L6" i="135" s="1"/>
  <c r="J6" i="135"/>
  <c r="I153" i="134"/>
  <c r="J153" i="134"/>
  <c r="K153" i="134" s="1"/>
  <c r="L153" i="134" s="1"/>
  <c r="I154" i="134"/>
  <c r="K154" i="134" s="1"/>
  <c r="L154" i="134" s="1"/>
  <c r="J154" i="134"/>
  <c r="I155" i="134"/>
  <c r="J155" i="134"/>
  <c r="K155" i="134" s="1"/>
  <c r="L155" i="134" s="1"/>
  <c r="I156" i="134"/>
  <c r="K156" i="134" s="1"/>
  <c r="L156" i="134" s="1"/>
  <c r="J156" i="134"/>
  <c r="I157" i="134"/>
  <c r="J157" i="134"/>
  <c r="K157" i="134" s="1"/>
  <c r="L157" i="134" s="1"/>
  <c r="I158" i="134"/>
  <c r="K158" i="134" s="1"/>
  <c r="L158" i="134" s="1"/>
  <c r="J158" i="134"/>
  <c r="I159" i="134"/>
  <c r="J159" i="134"/>
  <c r="K159" i="134" s="1"/>
  <c r="L159" i="134" s="1"/>
  <c r="I160" i="134"/>
  <c r="K160" i="134" s="1"/>
  <c r="L160" i="134" s="1"/>
  <c r="J160" i="134"/>
  <c r="I161" i="134"/>
  <c r="J161" i="134"/>
  <c r="K161" i="134" s="1"/>
  <c r="L161" i="134" s="1"/>
  <c r="I162" i="134"/>
  <c r="K162" i="134" s="1"/>
  <c r="L162" i="134" s="1"/>
  <c r="J162" i="134"/>
  <c r="I163" i="134"/>
  <c r="J163" i="134"/>
  <c r="K163" i="134" s="1"/>
  <c r="L163" i="134" s="1"/>
  <c r="I164" i="134"/>
  <c r="K164" i="134" s="1"/>
  <c r="L164" i="134" s="1"/>
  <c r="J164" i="134"/>
  <c r="I165" i="134"/>
  <c r="J165" i="134"/>
  <c r="K165" i="134" s="1"/>
  <c r="L165" i="134" s="1"/>
  <c r="I166" i="134"/>
  <c r="K166" i="134" s="1"/>
  <c r="L166" i="134" s="1"/>
  <c r="J166" i="134"/>
  <c r="I167" i="134"/>
  <c r="J167" i="134"/>
  <c r="K167" i="134" s="1"/>
  <c r="L167" i="134" s="1"/>
  <c r="I168" i="134"/>
  <c r="K168" i="134" s="1"/>
  <c r="L168" i="134" s="1"/>
  <c r="J168" i="134"/>
  <c r="I169" i="134"/>
  <c r="J169" i="134"/>
  <c r="K169" i="134" s="1"/>
  <c r="L169" i="134" s="1"/>
  <c r="I170" i="134"/>
  <c r="K170" i="134" s="1"/>
  <c r="L170" i="134" s="1"/>
  <c r="J170" i="134"/>
  <c r="I153" i="122"/>
  <c r="J153" i="122"/>
  <c r="K153" i="122" s="1"/>
  <c r="L153" i="122" s="1"/>
  <c r="I154" i="122"/>
  <c r="K154" i="122" s="1"/>
  <c r="L154" i="122" s="1"/>
  <c r="J154" i="122"/>
  <c r="I155" i="122"/>
  <c r="J155" i="122"/>
  <c r="K155" i="122" s="1"/>
  <c r="L155" i="122" s="1"/>
  <c r="I156" i="122"/>
  <c r="K156" i="122" s="1"/>
  <c r="L156" i="122" s="1"/>
  <c r="J156" i="122"/>
  <c r="I157" i="122"/>
  <c r="J157" i="122"/>
  <c r="K157" i="122" s="1"/>
  <c r="L157" i="122" s="1"/>
  <c r="I158" i="122"/>
  <c r="K158" i="122" s="1"/>
  <c r="L158" i="122" s="1"/>
  <c r="J158" i="122"/>
  <c r="I159" i="122"/>
  <c r="J159" i="122"/>
  <c r="K159" i="122" s="1"/>
  <c r="L159" i="122" s="1"/>
  <c r="I160" i="122"/>
  <c r="K160" i="122" s="1"/>
  <c r="L160" i="122" s="1"/>
  <c r="J160" i="122"/>
  <c r="I161" i="122"/>
  <c r="J161" i="122"/>
  <c r="K161" i="122" s="1"/>
  <c r="L161" i="122" s="1"/>
  <c r="I162" i="122"/>
  <c r="K162" i="122" s="1"/>
  <c r="L162" i="122" s="1"/>
  <c r="J162" i="122"/>
  <c r="I163" i="122"/>
  <c r="J163" i="122"/>
  <c r="K163" i="122" s="1"/>
  <c r="L163" i="122" s="1"/>
  <c r="I164" i="122"/>
  <c r="K164" i="122" s="1"/>
  <c r="L164" i="122" s="1"/>
  <c r="J164" i="122"/>
  <c r="I165" i="122"/>
  <c r="J165" i="122"/>
  <c r="K165" i="122" s="1"/>
  <c r="L165" i="122" s="1"/>
  <c r="I166" i="122"/>
  <c r="K166" i="122" s="1"/>
  <c r="L166" i="122" s="1"/>
  <c r="J166" i="122"/>
  <c r="I167" i="122"/>
  <c r="J167" i="122"/>
  <c r="K167" i="122" s="1"/>
  <c r="L167" i="122" s="1"/>
  <c r="I168" i="122"/>
  <c r="K168" i="122" s="1"/>
  <c r="L168" i="122" s="1"/>
  <c r="J168" i="122"/>
  <c r="I169" i="122"/>
  <c r="J169" i="122"/>
  <c r="K169" i="122" s="1"/>
  <c r="L169" i="122" s="1"/>
  <c r="I170" i="122"/>
  <c r="K170" i="122" s="1"/>
  <c r="L170" i="122" s="1"/>
  <c r="J170" i="122"/>
  <c r="I171" i="122"/>
  <c r="J171" i="122"/>
  <c r="K171" i="122" s="1"/>
  <c r="L171" i="122" s="1"/>
  <c r="I172" i="122"/>
  <c r="K172" i="122" s="1"/>
  <c r="L172" i="122" s="1"/>
  <c r="J172" i="122"/>
  <c r="I173" i="122"/>
  <c r="J173" i="122"/>
  <c r="K173" i="122" s="1"/>
  <c r="L173" i="122" s="1"/>
  <c r="I174" i="122"/>
  <c r="K174" i="122" s="1"/>
  <c r="L174" i="122" s="1"/>
  <c r="J174" i="122"/>
  <c r="I175" i="122"/>
  <c r="J175" i="122"/>
  <c r="K175" i="122" s="1"/>
  <c r="L175" i="122" s="1"/>
  <c r="I176" i="122"/>
  <c r="K176" i="122" s="1"/>
  <c r="L176" i="122" s="1"/>
  <c r="J176" i="122"/>
  <c r="I177" i="122"/>
  <c r="J177" i="122"/>
  <c r="K177" i="122" s="1"/>
  <c r="L177" i="122" s="1"/>
  <c r="I178" i="122"/>
  <c r="K178" i="122" s="1"/>
  <c r="L178" i="122" s="1"/>
  <c r="J178" i="122"/>
  <c r="I179" i="122"/>
  <c r="J179" i="122"/>
  <c r="K179" i="122" s="1"/>
  <c r="L179" i="122" s="1"/>
  <c r="I180" i="122"/>
  <c r="K180" i="122" s="1"/>
  <c r="L180" i="122" s="1"/>
  <c r="J180" i="122"/>
  <c r="I181" i="122"/>
  <c r="J181" i="122"/>
  <c r="K181" i="122" s="1"/>
  <c r="L181" i="122" s="1"/>
  <c r="I182" i="122"/>
  <c r="K182" i="122" s="1"/>
  <c r="L182" i="122" s="1"/>
  <c r="J182" i="122"/>
  <c r="I183" i="122"/>
  <c r="J183" i="122"/>
  <c r="K183" i="122" s="1"/>
  <c r="L183" i="122" s="1"/>
  <c r="I184" i="122"/>
  <c r="K184" i="122" s="1"/>
  <c r="L184" i="122" s="1"/>
  <c r="J184" i="122"/>
  <c r="I185" i="122"/>
  <c r="J185" i="122"/>
  <c r="K185" i="122" s="1"/>
  <c r="L185" i="122" s="1"/>
  <c r="I186" i="122"/>
  <c r="K186" i="122" s="1"/>
  <c r="L186" i="122" s="1"/>
  <c r="J186" i="122"/>
  <c r="I187" i="122"/>
  <c r="J187" i="122"/>
  <c r="K187" i="122" s="1"/>
  <c r="L187" i="122" s="1"/>
  <c r="I188" i="122"/>
  <c r="K188" i="122" s="1"/>
  <c r="L188" i="122" s="1"/>
  <c r="J188" i="122"/>
  <c r="I189" i="122"/>
  <c r="J189" i="122"/>
  <c r="K189" i="122" s="1"/>
  <c r="L189" i="122" s="1"/>
  <c r="I190" i="122"/>
  <c r="K190" i="122" s="1"/>
  <c r="L190" i="122" s="1"/>
  <c r="J190" i="122"/>
  <c r="I191" i="122"/>
  <c r="J191" i="122"/>
  <c r="K191" i="122" s="1"/>
  <c r="L191" i="122" s="1"/>
  <c r="I152" i="121"/>
  <c r="K152" i="121" s="1"/>
  <c r="L152" i="121" s="1"/>
  <c r="J152" i="121"/>
  <c r="I153" i="121"/>
  <c r="J153" i="121"/>
  <c r="K153" i="121" s="1"/>
  <c r="L153" i="121" s="1"/>
  <c r="I154" i="121"/>
  <c r="K154" i="121" s="1"/>
  <c r="L154" i="121" s="1"/>
  <c r="J154" i="121"/>
  <c r="I155" i="121"/>
  <c r="J155" i="121"/>
  <c r="K155" i="121" s="1"/>
  <c r="L155" i="121" s="1"/>
  <c r="I156" i="121"/>
  <c r="K156" i="121" s="1"/>
  <c r="L156" i="121" s="1"/>
  <c r="J156" i="121"/>
  <c r="I157" i="121"/>
  <c r="J157" i="121"/>
  <c r="K157" i="121" s="1"/>
  <c r="L157" i="121" s="1"/>
  <c r="I158" i="121"/>
  <c r="K158" i="121" s="1"/>
  <c r="L158" i="121" s="1"/>
  <c r="J158" i="121"/>
  <c r="I159" i="121"/>
  <c r="J159" i="121"/>
  <c r="K159" i="121" s="1"/>
  <c r="L159" i="121" s="1"/>
  <c r="I160" i="121"/>
  <c r="K160" i="121" s="1"/>
  <c r="L160" i="121" s="1"/>
  <c r="J160" i="121"/>
  <c r="I161" i="121"/>
  <c r="J161" i="121"/>
  <c r="K161" i="121" s="1"/>
  <c r="L161" i="121" s="1"/>
  <c r="I162" i="121"/>
  <c r="K162" i="121" s="1"/>
  <c r="L162" i="121" s="1"/>
  <c r="J162" i="121"/>
  <c r="I163" i="121"/>
  <c r="J163" i="121"/>
  <c r="K163" i="121" s="1"/>
  <c r="L163" i="121" s="1"/>
  <c r="I164" i="121"/>
  <c r="K164" i="121" s="1"/>
  <c r="L164" i="121" s="1"/>
  <c r="J164" i="121"/>
  <c r="I165" i="121"/>
  <c r="J165" i="121"/>
  <c r="K165" i="121" s="1"/>
  <c r="L165" i="121" s="1"/>
  <c r="I166" i="121"/>
  <c r="K166" i="121" s="1"/>
  <c r="L166" i="121" s="1"/>
  <c r="J166" i="121"/>
  <c r="I167" i="121"/>
  <c r="J167" i="121"/>
  <c r="K167" i="121" s="1"/>
  <c r="L167" i="121" s="1"/>
  <c r="I168" i="121"/>
  <c r="K168" i="121" s="1"/>
  <c r="L168" i="121" s="1"/>
  <c r="J168" i="121"/>
  <c r="I169" i="121"/>
  <c r="J169" i="121"/>
  <c r="K169" i="121" s="1"/>
  <c r="L169" i="121" s="1"/>
  <c r="I170" i="121"/>
  <c r="K170" i="121" s="1"/>
  <c r="L170" i="121" s="1"/>
  <c r="J170" i="121"/>
  <c r="I171" i="121"/>
  <c r="J171" i="121"/>
  <c r="K171" i="121" s="1"/>
  <c r="L171" i="121" s="1"/>
  <c r="I172" i="121"/>
  <c r="K172" i="121" s="1"/>
  <c r="L172" i="121" s="1"/>
  <c r="J172" i="121"/>
  <c r="I173" i="121"/>
  <c r="J173" i="121"/>
  <c r="K173" i="121" s="1"/>
  <c r="L173" i="121" s="1"/>
  <c r="I174" i="121"/>
  <c r="K174" i="121" s="1"/>
  <c r="L174" i="121" s="1"/>
  <c r="J174" i="121"/>
  <c r="I175" i="121"/>
  <c r="J175" i="121"/>
  <c r="K175" i="121" s="1"/>
  <c r="L175" i="121" s="1"/>
  <c r="I176" i="121"/>
  <c r="K176" i="121" s="1"/>
  <c r="L176" i="121" s="1"/>
  <c r="J176" i="121"/>
  <c r="I177" i="121"/>
  <c r="J177" i="121"/>
  <c r="K177" i="121" s="1"/>
  <c r="L177" i="121" s="1"/>
  <c r="I178" i="121"/>
  <c r="K178" i="121" s="1"/>
  <c r="L178" i="121" s="1"/>
  <c r="J178" i="121"/>
  <c r="I179" i="121"/>
  <c r="J179" i="121"/>
  <c r="K179" i="121" s="1"/>
  <c r="L179" i="121" s="1"/>
  <c r="I180" i="121"/>
  <c r="K180" i="121" s="1"/>
  <c r="L180" i="121" s="1"/>
  <c r="J180" i="121"/>
  <c r="I181" i="121"/>
  <c r="J181" i="121"/>
  <c r="K181" i="121" s="1"/>
  <c r="L181" i="121" s="1"/>
  <c r="I182" i="121"/>
  <c r="K182" i="121" s="1"/>
  <c r="L182" i="121" s="1"/>
  <c r="J182" i="121"/>
  <c r="I183" i="121"/>
  <c r="J183" i="121"/>
  <c r="K183" i="121" s="1"/>
  <c r="L183" i="121" s="1"/>
  <c r="I184" i="121"/>
  <c r="K184" i="121" s="1"/>
  <c r="L184" i="121" s="1"/>
  <c r="J184" i="121"/>
  <c r="I185" i="121"/>
  <c r="J185" i="121"/>
  <c r="K185" i="121" s="1"/>
  <c r="L185" i="121" s="1"/>
  <c r="I186" i="121"/>
  <c r="K186" i="121" s="1"/>
  <c r="L186" i="121" s="1"/>
  <c r="J186" i="121"/>
  <c r="I187" i="121"/>
  <c r="J187" i="121"/>
  <c r="K187" i="121" s="1"/>
  <c r="L187" i="121" s="1"/>
  <c r="I188" i="121"/>
  <c r="K188" i="121" s="1"/>
  <c r="L188" i="121" s="1"/>
  <c r="J188" i="121"/>
  <c r="I189" i="121"/>
  <c r="J189" i="121"/>
  <c r="K189" i="121" s="1"/>
  <c r="L189" i="121" s="1"/>
  <c r="I190" i="121"/>
  <c r="K190" i="121" s="1"/>
  <c r="L190" i="121" s="1"/>
  <c r="J190" i="121"/>
  <c r="I191" i="121"/>
  <c r="K191" i="121" s="1"/>
  <c r="L191" i="121" s="1"/>
  <c r="J191" i="121"/>
  <c r="I192" i="121"/>
  <c r="K192" i="121" s="1"/>
  <c r="L192" i="121" s="1"/>
  <c r="J192" i="121"/>
  <c r="I193" i="121"/>
  <c r="K193" i="121" s="1"/>
  <c r="L193" i="121" s="1"/>
  <c r="J193" i="121"/>
  <c r="I152" i="120"/>
  <c r="K152" i="120" s="1"/>
  <c r="L152" i="120" s="1"/>
  <c r="J152" i="120"/>
  <c r="I153" i="120"/>
  <c r="J153" i="120"/>
  <c r="K153" i="120" s="1"/>
  <c r="L153" i="120" s="1"/>
  <c r="I154" i="120"/>
  <c r="K154" i="120" s="1"/>
  <c r="L154" i="120" s="1"/>
  <c r="J154" i="120"/>
  <c r="I155" i="120"/>
  <c r="K155" i="120" s="1"/>
  <c r="L155" i="120" s="1"/>
  <c r="J155" i="120"/>
  <c r="I156" i="120"/>
  <c r="K156" i="120" s="1"/>
  <c r="L156" i="120" s="1"/>
  <c r="M156" i="120" s="1"/>
  <c r="J156" i="120"/>
  <c r="I157" i="120"/>
  <c r="J157" i="120"/>
  <c r="K157" i="120" s="1"/>
  <c r="L157" i="120" s="1"/>
  <c r="I158" i="120"/>
  <c r="K158" i="120" s="1"/>
  <c r="L158" i="120" s="1"/>
  <c r="J158" i="120"/>
  <c r="I159" i="120"/>
  <c r="J159" i="120"/>
  <c r="K159" i="120" s="1"/>
  <c r="L159" i="120" s="1"/>
  <c r="M159" i="120" s="1"/>
  <c r="I160" i="120"/>
  <c r="K160" i="120" s="1"/>
  <c r="L160" i="120" s="1"/>
  <c r="J160" i="120"/>
  <c r="I161" i="120"/>
  <c r="K161" i="120" s="1"/>
  <c r="L161" i="120" s="1"/>
  <c r="J161" i="120"/>
  <c r="I162" i="120"/>
  <c r="K162" i="120" s="1"/>
  <c r="L162" i="120" s="1"/>
  <c r="J162" i="120"/>
  <c r="I163" i="120"/>
  <c r="K163" i="120" s="1"/>
  <c r="L163" i="120" s="1"/>
  <c r="J163" i="120"/>
  <c r="I164" i="120"/>
  <c r="K164" i="120" s="1"/>
  <c r="L164" i="120" s="1"/>
  <c r="J164" i="120"/>
  <c r="I165" i="120"/>
  <c r="K165" i="120"/>
  <c r="J165" i="120"/>
  <c r="L165" i="120"/>
  <c r="I166" i="120"/>
  <c r="K166" i="120" s="1"/>
  <c r="L166" i="120" s="1"/>
  <c r="J166" i="120"/>
  <c r="I167" i="120"/>
  <c r="K167" i="120" s="1"/>
  <c r="L167" i="120" s="1"/>
  <c r="J167" i="120"/>
  <c r="I168" i="120"/>
  <c r="K168" i="120" s="1"/>
  <c r="L168" i="120" s="1"/>
  <c r="J168" i="120"/>
  <c r="I169" i="120"/>
  <c r="K169" i="120" s="1"/>
  <c r="L169" i="120" s="1"/>
  <c r="J169" i="120"/>
  <c r="I170" i="120"/>
  <c r="K170" i="120" s="1"/>
  <c r="L170" i="120" s="1"/>
  <c r="J170" i="120"/>
  <c r="I171" i="120"/>
  <c r="J171" i="120"/>
  <c r="K171" i="120" s="1"/>
  <c r="L171" i="120" s="1"/>
  <c r="I172" i="120"/>
  <c r="K172" i="120" s="1"/>
  <c r="L172" i="120" s="1"/>
  <c r="J172" i="120"/>
  <c r="I173" i="120"/>
  <c r="K173" i="120" s="1"/>
  <c r="L173" i="120" s="1"/>
  <c r="J173" i="120"/>
  <c r="I174" i="120"/>
  <c r="K174" i="120" s="1"/>
  <c r="L174" i="120" s="1"/>
  <c r="J174" i="120"/>
  <c r="I175" i="120"/>
  <c r="J175" i="120"/>
  <c r="K175" i="120" s="1"/>
  <c r="L175" i="120" s="1"/>
  <c r="I176" i="120"/>
  <c r="K176" i="120" s="1"/>
  <c r="L176" i="120" s="1"/>
  <c r="J176" i="120"/>
  <c r="I177" i="120"/>
  <c r="J177" i="120"/>
  <c r="K177" i="120" s="1"/>
  <c r="L177" i="120" s="1"/>
  <c r="I178" i="120"/>
  <c r="K178" i="120" s="1"/>
  <c r="L178" i="120" s="1"/>
  <c r="J178" i="120"/>
  <c r="I179" i="120"/>
  <c r="K179" i="120" s="1"/>
  <c r="L179" i="120" s="1"/>
  <c r="J179" i="120"/>
  <c r="I180" i="120"/>
  <c r="K180" i="120" s="1"/>
  <c r="L180" i="120" s="1"/>
  <c r="J180" i="120"/>
  <c r="I181" i="120"/>
  <c r="K181" i="120" s="1"/>
  <c r="L181" i="120" s="1"/>
  <c r="J181" i="120"/>
  <c r="I182" i="120"/>
  <c r="K182" i="120" s="1"/>
  <c r="L182" i="120" s="1"/>
  <c r="J182" i="120"/>
  <c r="I183" i="120"/>
  <c r="K183" i="120"/>
  <c r="J183" i="120"/>
  <c r="L183" i="120"/>
  <c r="I184" i="120"/>
  <c r="K184" i="120" s="1"/>
  <c r="L184" i="120" s="1"/>
  <c r="J184" i="120"/>
  <c r="I185" i="120"/>
  <c r="K185" i="120" s="1"/>
  <c r="L185" i="120" s="1"/>
  <c r="J185" i="120"/>
  <c r="I186" i="120"/>
  <c r="K186" i="120" s="1"/>
  <c r="L186" i="120" s="1"/>
  <c r="J186" i="120"/>
  <c r="I187" i="120"/>
  <c r="J187" i="120"/>
  <c r="K187" i="120" s="1"/>
  <c r="L187" i="120" s="1"/>
  <c r="I188" i="120"/>
  <c r="K188" i="120" s="1"/>
  <c r="L188" i="120" s="1"/>
  <c r="J188" i="120"/>
  <c r="I189" i="120"/>
  <c r="J189" i="120"/>
  <c r="K189" i="120" s="1"/>
  <c r="L189" i="120" s="1"/>
  <c r="M189" i="120" s="1"/>
  <c r="I153" i="96"/>
  <c r="K153" i="96" s="1"/>
  <c r="L153" i="96" s="1"/>
  <c r="J153" i="96"/>
  <c r="I154" i="96"/>
  <c r="K154" i="96" s="1"/>
  <c r="L154" i="96" s="1"/>
  <c r="J154" i="96"/>
  <c r="I155" i="96"/>
  <c r="K155" i="96" s="1"/>
  <c r="L155" i="96" s="1"/>
  <c r="J155" i="96"/>
  <c r="I156" i="96"/>
  <c r="J156" i="96"/>
  <c r="K156" i="96" s="1"/>
  <c r="L156" i="96" s="1"/>
  <c r="I157" i="96"/>
  <c r="K157" i="96" s="1"/>
  <c r="L157" i="96" s="1"/>
  <c r="J157" i="96"/>
  <c r="I158" i="96"/>
  <c r="J158" i="96"/>
  <c r="K158" i="96" s="1"/>
  <c r="L158" i="96" s="1"/>
  <c r="I159" i="96"/>
  <c r="K159" i="96" s="1"/>
  <c r="L159" i="96" s="1"/>
  <c r="J159" i="96"/>
  <c r="I160" i="96"/>
  <c r="K160" i="96" s="1"/>
  <c r="L160" i="96" s="1"/>
  <c r="J160" i="96"/>
  <c r="I161" i="96"/>
  <c r="K161" i="96" s="1"/>
  <c r="L161" i="96" s="1"/>
  <c r="J161" i="96"/>
  <c r="I162" i="96"/>
  <c r="J162" i="96"/>
  <c r="K162" i="96" s="1"/>
  <c r="L162" i="96" s="1"/>
  <c r="I163" i="96"/>
  <c r="K163" i="96" s="1"/>
  <c r="L163" i="96" s="1"/>
  <c r="J163" i="96"/>
  <c r="I164" i="96"/>
  <c r="J164" i="96"/>
  <c r="K164" i="96" s="1"/>
  <c r="L164" i="96" s="1"/>
  <c r="I165" i="96"/>
  <c r="K165" i="96" s="1"/>
  <c r="L165" i="96" s="1"/>
  <c r="J165" i="96"/>
  <c r="I166" i="96"/>
  <c r="K166" i="96" s="1"/>
  <c r="L166" i="96" s="1"/>
  <c r="J166" i="96"/>
  <c r="I167" i="96"/>
  <c r="K167" i="96" s="1"/>
  <c r="L167" i="96" s="1"/>
  <c r="J167" i="96"/>
  <c r="I168" i="96"/>
  <c r="J168" i="96"/>
  <c r="K168" i="96" s="1"/>
  <c r="L168" i="96" s="1"/>
  <c r="I169" i="96"/>
  <c r="K169" i="96" s="1"/>
  <c r="L169" i="96" s="1"/>
  <c r="J169" i="96"/>
  <c r="I170" i="96"/>
  <c r="J170" i="96"/>
  <c r="K170" i="96" s="1"/>
  <c r="L170" i="96" s="1"/>
  <c r="I171" i="96"/>
  <c r="K171" i="96" s="1"/>
  <c r="L171" i="96" s="1"/>
  <c r="J171" i="96"/>
  <c r="I172" i="96"/>
  <c r="K172" i="96" s="1"/>
  <c r="L172" i="96" s="1"/>
  <c r="J172" i="96"/>
  <c r="I173" i="96"/>
  <c r="K173" i="96" s="1"/>
  <c r="L173" i="96" s="1"/>
  <c r="J173" i="96"/>
  <c r="I174" i="96"/>
  <c r="J174" i="96"/>
  <c r="K174" i="96" s="1"/>
  <c r="L174" i="96" s="1"/>
  <c r="I175" i="96"/>
  <c r="K175" i="96" s="1"/>
  <c r="L175" i="96" s="1"/>
  <c r="J175" i="96"/>
  <c r="I176" i="96"/>
  <c r="J176" i="96"/>
  <c r="K176" i="96" s="1"/>
  <c r="L176" i="96" s="1"/>
  <c r="I177" i="96"/>
  <c r="K177" i="96" s="1"/>
  <c r="L177" i="96" s="1"/>
  <c r="J177" i="96"/>
  <c r="I178" i="96"/>
  <c r="K178" i="96" s="1"/>
  <c r="L178" i="96" s="1"/>
  <c r="J178" i="96"/>
  <c r="I179" i="96"/>
  <c r="K179" i="96" s="1"/>
  <c r="L179" i="96" s="1"/>
  <c r="J179" i="96"/>
  <c r="I180" i="96"/>
  <c r="J180" i="96"/>
  <c r="K180" i="96" s="1"/>
  <c r="L180" i="96" s="1"/>
  <c r="I181" i="96"/>
  <c r="K181" i="96" s="1"/>
  <c r="L181" i="96" s="1"/>
  <c r="J181" i="96"/>
  <c r="I182" i="96"/>
  <c r="J182" i="96"/>
  <c r="K182" i="96" s="1"/>
  <c r="L182" i="96" s="1"/>
  <c r="I183" i="96"/>
  <c r="K183" i="96" s="1"/>
  <c r="L183" i="96" s="1"/>
  <c r="J183" i="96"/>
  <c r="I184" i="96"/>
  <c r="K184" i="96" s="1"/>
  <c r="L184" i="96" s="1"/>
  <c r="J184" i="96"/>
  <c r="I185" i="96"/>
  <c r="K185" i="96" s="1"/>
  <c r="L185" i="96" s="1"/>
  <c r="J185" i="96"/>
  <c r="I186" i="96"/>
  <c r="J186" i="96"/>
  <c r="K186" i="96" s="1"/>
  <c r="L186" i="96" s="1"/>
  <c r="I187" i="96"/>
  <c r="K187" i="96" s="1"/>
  <c r="L187" i="96" s="1"/>
  <c r="J187" i="96"/>
  <c r="I188" i="96"/>
  <c r="J188" i="96"/>
  <c r="K188" i="96" s="1"/>
  <c r="L188" i="96" s="1"/>
  <c r="I189" i="96"/>
  <c r="K189" i="96" s="1"/>
  <c r="L189" i="96" s="1"/>
  <c r="J189" i="96"/>
  <c r="I153" i="111"/>
  <c r="K153" i="111" s="1"/>
  <c r="L153" i="111" s="1"/>
  <c r="J153" i="111"/>
  <c r="I154" i="111"/>
  <c r="K154" i="111" s="1"/>
  <c r="L154" i="111" s="1"/>
  <c r="J154" i="111"/>
  <c r="I155" i="111"/>
  <c r="K155" i="111" s="1"/>
  <c r="L155" i="111" s="1"/>
  <c r="J155" i="111"/>
  <c r="I156" i="111"/>
  <c r="K156" i="111" s="1"/>
  <c r="L156" i="111" s="1"/>
  <c r="J156" i="111"/>
  <c r="I157" i="111"/>
  <c r="J157" i="111"/>
  <c r="K157" i="111" s="1"/>
  <c r="L157" i="111" s="1"/>
  <c r="I158" i="111"/>
  <c r="K158" i="111" s="1"/>
  <c r="L158" i="111" s="1"/>
  <c r="J158" i="111"/>
  <c r="I159" i="111"/>
  <c r="J159" i="111"/>
  <c r="K159" i="111" s="1"/>
  <c r="L159" i="111" s="1"/>
  <c r="I160" i="111"/>
  <c r="K160" i="111" s="1"/>
  <c r="L160" i="111" s="1"/>
  <c r="J160" i="111"/>
  <c r="I161" i="111"/>
  <c r="K161" i="111" s="1"/>
  <c r="L161" i="111" s="1"/>
  <c r="J161" i="111"/>
  <c r="I162" i="111"/>
  <c r="K162" i="111" s="1"/>
  <c r="L162" i="111" s="1"/>
  <c r="J162" i="111"/>
  <c r="I163" i="111"/>
  <c r="K163" i="111" s="1"/>
  <c r="L163" i="111" s="1"/>
  <c r="J163" i="111"/>
  <c r="I164" i="111"/>
  <c r="K164" i="111" s="1"/>
  <c r="L164" i="111" s="1"/>
  <c r="J164" i="111"/>
  <c r="I165" i="111"/>
  <c r="J165" i="111"/>
  <c r="K165" i="111" s="1"/>
  <c r="L165" i="111" s="1"/>
  <c r="I166" i="111"/>
  <c r="K166" i="111" s="1"/>
  <c r="L166" i="111" s="1"/>
  <c r="J166" i="111"/>
  <c r="I167" i="111"/>
  <c r="J167" i="111"/>
  <c r="K167" i="111" s="1"/>
  <c r="L167" i="111" s="1"/>
  <c r="I168" i="111"/>
  <c r="K168" i="111" s="1"/>
  <c r="L168" i="111" s="1"/>
  <c r="J168" i="111"/>
  <c r="I169" i="111"/>
  <c r="K169" i="111" s="1"/>
  <c r="L169" i="111" s="1"/>
  <c r="J169" i="111"/>
  <c r="I170" i="111"/>
  <c r="K170" i="111" s="1"/>
  <c r="L170" i="111" s="1"/>
  <c r="J170" i="111"/>
  <c r="I171" i="111"/>
  <c r="K171" i="111" s="1"/>
  <c r="L171" i="111" s="1"/>
  <c r="J171" i="111"/>
  <c r="I172" i="111"/>
  <c r="K172" i="111" s="1"/>
  <c r="L172" i="111" s="1"/>
  <c r="J172" i="111"/>
  <c r="I173" i="111"/>
  <c r="K173" i="111" s="1"/>
  <c r="L173" i="111" s="1"/>
  <c r="J173" i="111"/>
  <c r="I174" i="111"/>
  <c r="K174" i="111" s="1"/>
  <c r="L174" i="111" s="1"/>
  <c r="J174" i="111"/>
  <c r="I175" i="111"/>
  <c r="J175" i="111"/>
  <c r="K175" i="111" s="1"/>
  <c r="L175" i="111" s="1"/>
  <c r="I176" i="111"/>
  <c r="K176" i="111" s="1"/>
  <c r="L176" i="111" s="1"/>
  <c r="J176" i="111"/>
  <c r="I177" i="111"/>
  <c r="J177" i="111"/>
  <c r="K177" i="111" s="1"/>
  <c r="L177" i="111" s="1"/>
  <c r="I178" i="111"/>
  <c r="K178" i="111" s="1"/>
  <c r="L178" i="111" s="1"/>
  <c r="J178" i="111"/>
  <c r="I179" i="111"/>
  <c r="K179" i="111" s="1"/>
  <c r="L179" i="111" s="1"/>
  <c r="J179" i="111"/>
  <c r="I180" i="111"/>
  <c r="K180" i="111" s="1"/>
  <c r="L180" i="111" s="1"/>
  <c r="J180" i="111"/>
  <c r="I181" i="111"/>
  <c r="K181" i="111" s="1"/>
  <c r="L181" i="111" s="1"/>
  <c r="J181" i="111"/>
  <c r="I182" i="111"/>
  <c r="K182" i="111" s="1"/>
  <c r="L182" i="111" s="1"/>
  <c r="J182" i="111"/>
  <c r="I183" i="111"/>
  <c r="J183" i="111"/>
  <c r="K183" i="111" s="1"/>
  <c r="L183" i="111" s="1"/>
  <c r="I184" i="111"/>
  <c r="K184" i="111" s="1"/>
  <c r="L184" i="111" s="1"/>
  <c r="J184" i="111"/>
  <c r="I185" i="111"/>
  <c r="J185" i="111"/>
  <c r="K185" i="111" s="1"/>
  <c r="L185" i="111" s="1"/>
  <c r="I186" i="111"/>
  <c r="K186" i="111" s="1"/>
  <c r="L186" i="111" s="1"/>
  <c r="J186" i="111"/>
  <c r="I187" i="111"/>
  <c r="K187" i="111" s="1"/>
  <c r="L187" i="111" s="1"/>
  <c r="J187" i="111"/>
  <c r="I188" i="111"/>
  <c r="K188" i="111" s="1"/>
  <c r="L188" i="111" s="1"/>
  <c r="J188" i="111"/>
  <c r="I189" i="111"/>
  <c r="K189" i="111" s="1"/>
  <c r="L189" i="111" s="1"/>
  <c r="J189" i="111"/>
  <c r="I190" i="111"/>
  <c r="K190" i="111" s="1"/>
  <c r="L190" i="111" s="1"/>
  <c r="J190" i="111"/>
  <c r="I191" i="111"/>
  <c r="J191" i="111"/>
  <c r="K191" i="111" s="1"/>
  <c r="L191" i="111" s="1"/>
  <c r="I153" i="105"/>
  <c r="K153" i="105" s="1"/>
  <c r="L153" i="105" s="1"/>
  <c r="J153" i="105"/>
  <c r="I154" i="105"/>
  <c r="K154" i="105" s="1"/>
  <c r="L154" i="105" s="1"/>
  <c r="J154" i="105"/>
  <c r="I155" i="105"/>
  <c r="K155" i="105" s="1"/>
  <c r="L155" i="105" s="1"/>
  <c r="J155" i="105"/>
  <c r="I156" i="105"/>
  <c r="K156" i="105" s="1"/>
  <c r="L156" i="105" s="1"/>
  <c r="J156" i="105"/>
  <c r="I157" i="105"/>
  <c r="K157" i="105" s="1"/>
  <c r="L157" i="105" s="1"/>
  <c r="J157" i="105"/>
  <c r="I158" i="105"/>
  <c r="K158" i="105" s="1"/>
  <c r="L158" i="105" s="1"/>
  <c r="J158" i="105"/>
  <c r="I159" i="105"/>
  <c r="K159" i="105" s="1"/>
  <c r="L159" i="105" s="1"/>
  <c r="J159" i="105"/>
  <c r="I160" i="105"/>
  <c r="K160" i="105" s="1"/>
  <c r="L160" i="105" s="1"/>
  <c r="J160" i="105"/>
  <c r="I161" i="105"/>
  <c r="K161" i="105" s="1"/>
  <c r="L161" i="105" s="1"/>
  <c r="J161" i="105"/>
  <c r="I162" i="105"/>
  <c r="K162" i="105" s="1"/>
  <c r="L162" i="105" s="1"/>
  <c r="J162" i="105"/>
  <c r="I163" i="105"/>
  <c r="K163" i="105" s="1"/>
  <c r="L163" i="105" s="1"/>
  <c r="J163" i="105"/>
  <c r="I164" i="105"/>
  <c r="K164" i="105" s="1"/>
  <c r="L164" i="105" s="1"/>
  <c r="J164" i="105"/>
  <c r="I165" i="105"/>
  <c r="K165" i="105" s="1"/>
  <c r="L165" i="105" s="1"/>
  <c r="J165" i="105"/>
  <c r="I166" i="105"/>
  <c r="K166" i="105" s="1"/>
  <c r="L166" i="105" s="1"/>
  <c r="J166" i="105"/>
  <c r="I167" i="105"/>
  <c r="K167" i="105" s="1"/>
  <c r="L167" i="105" s="1"/>
  <c r="J167" i="105"/>
  <c r="I168" i="105"/>
  <c r="K168" i="105" s="1"/>
  <c r="L168" i="105" s="1"/>
  <c r="J168" i="105"/>
  <c r="I169" i="105"/>
  <c r="K169" i="105" s="1"/>
  <c r="L169" i="105" s="1"/>
  <c r="J169" i="105"/>
  <c r="I170" i="105"/>
  <c r="K170" i="105" s="1"/>
  <c r="L170" i="105" s="1"/>
  <c r="J170" i="105"/>
  <c r="I171" i="105"/>
  <c r="K171" i="105" s="1"/>
  <c r="L171" i="105" s="1"/>
  <c r="J171" i="105"/>
  <c r="I172" i="105"/>
  <c r="K172" i="105" s="1"/>
  <c r="L172" i="105" s="1"/>
  <c r="J172" i="105"/>
  <c r="I173" i="105"/>
  <c r="K173" i="105" s="1"/>
  <c r="L173" i="105" s="1"/>
  <c r="J173" i="105"/>
  <c r="I174" i="105"/>
  <c r="K174" i="105" s="1"/>
  <c r="L174" i="105" s="1"/>
  <c r="J174" i="105"/>
  <c r="I175" i="105"/>
  <c r="K175" i="105" s="1"/>
  <c r="L175" i="105" s="1"/>
  <c r="J175" i="105"/>
  <c r="I176" i="105"/>
  <c r="K176" i="105" s="1"/>
  <c r="L176" i="105" s="1"/>
  <c r="J176" i="105"/>
  <c r="I177" i="105"/>
  <c r="K177" i="105" s="1"/>
  <c r="L177" i="105" s="1"/>
  <c r="J177" i="105"/>
  <c r="I178" i="105"/>
  <c r="K178" i="105" s="1"/>
  <c r="L178" i="105" s="1"/>
  <c r="J178" i="105"/>
  <c r="I179" i="105"/>
  <c r="K179" i="105" s="1"/>
  <c r="L179" i="105" s="1"/>
  <c r="J179" i="105"/>
  <c r="I180" i="105"/>
  <c r="K180" i="105" s="1"/>
  <c r="L180" i="105" s="1"/>
  <c r="J180" i="105"/>
  <c r="I181" i="105"/>
  <c r="K181" i="105" s="1"/>
  <c r="L181" i="105" s="1"/>
  <c r="J181" i="105"/>
  <c r="I182" i="105"/>
  <c r="K182" i="105" s="1"/>
  <c r="L182" i="105" s="1"/>
  <c r="J182" i="105"/>
  <c r="I183" i="105"/>
  <c r="K183" i="105" s="1"/>
  <c r="L183" i="105" s="1"/>
  <c r="J183" i="105"/>
  <c r="I184" i="105"/>
  <c r="K184" i="105" s="1"/>
  <c r="L184" i="105" s="1"/>
  <c r="J184" i="105"/>
  <c r="I185" i="105"/>
  <c r="K185" i="105" s="1"/>
  <c r="L185" i="105" s="1"/>
  <c r="J185" i="105"/>
  <c r="I186" i="105"/>
  <c r="K186" i="105" s="1"/>
  <c r="L186" i="105" s="1"/>
  <c r="J186" i="105"/>
  <c r="I187" i="105"/>
  <c r="K187" i="105" s="1"/>
  <c r="L187" i="105" s="1"/>
  <c r="J187" i="105"/>
  <c r="I188" i="105"/>
  <c r="K188" i="105" s="1"/>
  <c r="L188" i="105" s="1"/>
  <c r="J188" i="105"/>
  <c r="I189" i="105"/>
  <c r="K189" i="105" s="1"/>
  <c r="L189" i="105" s="1"/>
  <c r="J189" i="105"/>
  <c r="I153" i="95"/>
  <c r="K153" i="95" s="1"/>
  <c r="L153" i="95" s="1"/>
  <c r="J153" i="95"/>
  <c r="I154" i="95"/>
  <c r="K154" i="95" s="1"/>
  <c r="L154" i="95" s="1"/>
  <c r="J154" i="95"/>
  <c r="I155" i="95"/>
  <c r="J155" i="95"/>
  <c r="K155" i="95" s="1"/>
  <c r="L155" i="95" s="1"/>
  <c r="I156" i="95"/>
  <c r="K156" i="95" s="1"/>
  <c r="L156" i="95" s="1"/>
  <c r="J156" i="95"/>
  <c r="I157" i="95"/>
  <c r="K157" i="95" s="1"/>
  <c r="L157" i="95" s="1"/>
  <c r="J157" i="95"/>
  <c r="I158" i="95"/>
  <c r="K158" i="95" s="1"/>
  <c r="L158" i="95" s="1"/>
  <c r="J158" i="95"/>
  <c r="I159" i="95"/>
  <c r="K159" i="95" s="1"/>
  <c r="L159" i="95" s="1"/>
  <c r="J159" i="95"/>
  <c r="I160" i="95"/>
  <c r="K160" i="95" s="1"/>
  <c r="L160" i="95" s="1"/>
  <c r="J160" i="95"/>
  <c r="I161" i="95"/>
  <c r="J161" i="95"/>
  <c r="K161" i="95" s="1"/>
  <c r="L161" i="95" s="1"/>
  <c r="I162" i="95"/>
  <c r="K162" i="95" s="1"/>
  <c r="L162" i="95" s="1"/>
  <c r="J162" i="95"/>
  <c r="I163" i="95"/>
  <c r="K163" i="95" s="1"/>
  <c r="L163" i="95" s="1"/>
  <c r="J163" i="95"/>
  <c r="I164" i="95"/>
  <c r="K164" i="95" s="1"/>
  <c r="L164" i="95" s="1"/>
  <c r="J164" i="95"/>
  <c r="I165" i="95"/>
  <c r="K165" i="95" s="1"/>
  <c r="L165" i="95" s="1"/>
  <c r="J165" i="95"/>
  <c r="I166" i="95"/>
  <c r="K166" i="95" s="1"/>
  <c r="L166" i="95" s="1"/>
  <c r="J166" i="95"/>
  <c r="I167" i="95"/>
  <c r="J167" i="95"/>
  <c r="K167" i="95" s="1"/>
  <c r="L167" i="95" s="1"/>
  <c r="I168" i="95"/>
  <c r="K168" i="95" s="1"/>
  <c r="L168" i="95" s="1"/>
  <c r="J168" i="95"/>
  <c r="I169" i="95"/>
  <c r="K169" i="95" s="1"/>
  <c r="L169" i="95" s="1"/>
  <c r="J169" i="95"/>
  <c r="I170" i="95"/>
  <c r="K170" i="95" s="1"/>
  <c r="L170" i="95" s="1"/>
  <c r="J170" i="95"/>
  <c r="I171" i="95"/>
  <c r="K171" i="95" s="1"/>
  <c r="L171" i="95" s="1"/>
  <c r="J171" i="95"/>
  <c r="I172" i="95"/>
  <c r="K172" i="95" s="1"/>
  <c r="L172" i="95" s="1"/>
  <c r="J172" i="95"/>
  <c r="I173" i="95"/>
  <c r="J173" i="95"/>
  <c r="K173" i="95" s="1"/>
  <c r="L173" i="95" s="1"/>
  <c r="I174" i="95"/>
  <c r="K174" i="95" s="1"/>
  <c r="L174" i="95" s="1"/>
  <c r="J174" i="95"/>
  <c r="I175" i="95"/>
  <c r="K175" i="95" s="1"/>
  <c r="L175" i="95" s="1"/>
  <c r="J175" i="95"/>
  <c r="I176" i="95"/>
  <c r="K176" i="95" s="1"/>
  <c r="L176" i="95" s="1"/>
  <c r="J176" i="95"/>
  <c r="I177" i="95"/>
  <c r="K177" i="95" s="1"/>
  <c r="L177" i="95" s="1"/>
  <c r="J177" i="95"/>
  <c r="I178" i="95"/>
  <c r="K178" i="95" s="1"/>
  <c r="L178" i="95" s="1"/>
  <c r="J178" i="95"/>
  <c r="I179" i="95"/>
  <c r="J179" i="95"/>
  <c r="K179" i="95" s="1"/>
  <c r="L179" i="95" s="1"/>
  <c r="I180" i="95"/>
  <c r="K180" i="95" s="1"/>
  <c r="L180" i="95" s="1"/>
  <c r="J180" i="95"/>
  <c r="I181" i="95"/>
  <c r="K181" i="95" s="1"/>
  <c r="L181" i="95" s="1"/>
  <c r="J181" i="95"/>
  <c r="I182" i="95"/>
  <c r="K182" i="95" s="1"/>
  <c r="L182" i="95" s="1"/>
  <c r="J182" i="95"/>
  <c r="I183" i="95"/>
  <c r="K183" i="95" s="1"/>
  <c r="L183" i="95" s="1"/>
  <c r="J183" i="95"/>
  <c r="I184" i="95"/>
  <c r="K184" i="95" s="1"/>
  <c r="L184" i="95" s="1"/>
  <c r="J184" i="95"/>
  <c r="I185" i="95"/>
  <c r="J185" i="95"/>
  <c r="K185" i="95" s="1"/>
  <c r="L185" i="95" s="1"/>
  <c r="I186" i="95"/>
  <c r="K186" i="95" s="1"/>
  <c r="L186" i="95" s="1"/>
  <c r="J186" i="95"/>
  <c r="I187" i="95"/>
  <c r="K187" i="95" s="1"/>
  <c r="L187" i="95" s="1"/>
  <c r="J187" i="95"/>
  <c r="I188" i="95"/>
  <c r="K188" i="95" s="1"/>
  <c r="L188" i="95" s="1"/>
  <c r="J188" i="95"/>
  <c r="I189" i="95"/>
  <c r="K189" i="95" s="1"/>
  <c r="L189" i="95" s="1"/>
  <c r="J189" i="95"/>
  <c r="I190" i="95"/>
  <c r="K190" i="95" s="1"/>
  <c r="L190" i="95" s="1"/>
  <c r="J190" i="95"/>
  <c r="I191" i="95"/>
  <c r="J191" i="95"/>
  <c r="K191" i="95" s="1"/>
  <c r="L191" i="95" s="1"/>
  <c r="I192" i="95"/>
  <c r="K192" i="95" s="1"/>
  <c r="L192" i="95" s="1"/>
  <c r="J192" i="95"/>
  <c r="I193" i="95"/>
  <c r="K193" i="95" s="1"/>
  <c r="L193" i="95" s="1"/>
  <c r="J193" i="95"/>
  <c r="J5" i="135"/>
  <c r="I5" i="135"/>
  <c r="K5" i="135" s="1"/>
  <c r="L5" i="135" s="1"/>
  <c r="J4" i="135"/>
  <c r="I4" i="135"/>
  <c r="K4" i="135" s="1"/>
  <c r="L4" i="135" s="1"/>
  <c r="J3" i="135"/>
  <c r="I3" i="135"/>
  <c r="K3" i="135" s="1"/>
  <c r="L3" i="135" s="1"/>
  <c r="J2" i="135"/>
  <c r="I2" i="135"/>
  <c r="K2" i="135" s="1"/>
  <c r="L2" i="135" s="1"/>
  <c r="I152" i="134"/>
  <c r="K152" i="134" s="1"/>
  <c r="L152" i="134" s="1"/>
  <c r="J152" i="134"/>
  <c r="I25" i="134"/>
  <c r="J25" i="134"/>
  <c r="K25" i="134" s="1"/>
  <c r="L25" i="134" s="1"/>
  <c r="M25" i="134" s="1"/>
  <c r="I24" i="134"/>
  <c r="K24" i="134" s="1"/>
  <c r="L24" i="134" s="1"/>
  <c r="J24" i="134"/>
  <c r="I23" i="134"/>
  <c r="J23" i="134"/>
  <c r="I22" i="134"/>
  <c r="J22" i="134"/>
  <c r="K22" i="134" s="1"/>
  <c r="L22" i="134" s="1"/>
  <c r="I21" i="134"/>
  <c r="K21" i="134" s="1"/>
  <c r="L21" i="134" s="1"/>
  <c r="J21" i="134"/>
  <c r="I20" i="134"/>
  <c r="K20" i="134" s="1"/>
  <c r="L20" i="134" s="1"/>
  <c r="M20" i="134" s="1"/>
  <c r="J20" i="134"/>
  <c r="I19" i="134"/>
  <c r="J19" i="134"/>
  <c r="K19" i="134" s="1"/>
  <c r="L19" i="134" s="1"/>
  <c r="I18" i="134"/>
  <c r="K18" i="134" s="1"/>
  <c r="L18" i="134" s="1"/>
  <c r="J18" i="134"/>
  <c r="I17" i="134"/>
  <c r="K17" i="134" s="1"/>
  <c r="L17" i="134" s="1"/>
  <c r="J17" i="134"/>
  <c r="I16" i="134"/>
  <c r="J16" i="134"/>
  <c r="K16" i="134"/>
  <c r="L16" i="134" s="1"/>
  <c r="M16" i="134" s="1"/>
  <c r="I15" i="134"/>
  <c r="K15" i="134" s="1"/>
  <c r="L15" i="134" s="1"/>
  <c r="J15" i="134"/>
  <c r="I14" i="134"/>
  <c r="J14" i="134"/>
  <c r="K14" i="134" s="1"/>
  <c r="L14" i="134" s="1"/>
  <c r="I13" i="134"/>
  <c r="K13" i="134" s="1"/>
  <c r="L13" i="134" s="1"/>
  <c r="J13" i="134"/>
  <c r="I12" i="134"/>
  <c r="K12" i="134" s="1"/>
  <c r="L12" i="134" s="1"/>
  <c r="J12" i="134"/>
  <c r="I11" i="134"/>
  <c r="J11" i="134"/>
  <c r="I10" i="134"/>
  <c r="K10" i="134" s="1"/>
  <c r="L10" i="134" s="1"/>
  <c r="J10" i="134"/>
  <c r="I9" i="134"/>
  <c r="K9" i="134" s="1"/>
  <c r="L9" i="134" s="1"/>
  <c r="M9" i="134" s="1"/>
  <c r="J9" i="134"/>
  <c r="I8" i="134"/>
  <c r="J8" i="134"/>
  <c r="K8" i="134" s="1"/>
  <c r="L8" i="134" s="1"/>
  <c r="I7" i="134"/>
  <c r="J7" i="134"/>
  <c r="I6" i="134"/>
  <c r="J6" i="134"/>
  <c r="I5" i="134"/>
  <c r="J5" i="134"/>
  <c r="I4" i="134"/>
  <c r="J4" i="134"/>
  <c r="I3" i="134"/>
  <c r="K3" i="134" s="1"/>
  <c r="L3" i="134" s="1"/>
  <c r="J3" i="134"/>
  <c r="I2" i="134"/>
  <c r="J2" i="134"/>
  <c r="I25" i="122"/>
  <c r="J25" i="122"/>
  <c r="K25" i="122" s="1"/>
  <c r="L25" i="122" s="1"/>
  <c r="I24" i="122"/>
  <c r="K24" i="122" s="1"/>
  <c r="L24" i="122" s="1"/>
  <c r="J24" i="122"/>
  <c r="I23" i="122"/>
  <c r="J23" i="122"/>
  <c r="K23" i="122"/>
  <c r="L23" i="122" s="1"/>
  <c r="I22" i="122"/>
  <c r="K22" i="122" s="1"/>
  <c r="L22" i="122" s="1"/>
  <c r="J22" i="122"/>
  <c r="I21" i="122"/>
  <c r="J21" i="122"/>
  <c r="K21" i="122" s="1"/>
  <c r="L21" i="122" s="1"/>
  <c r="I20" i="122"/>
  <c r="K20" i="122" s="1"/>
  <c r="L20" i="122" s="1"/>
  <c r="J20" i="122"/>
  <c r="I19" i="122"/>
  <c r="J19" i="122"/>
  <c r="I18" i="122"/>
  <c r="J18" i="122"/>
  <c r="I17" i="122"/>
  <c r="K17" i="122" s="1"/>
  <c r="L17" i="122" s="1"/>
  <c r="J17" i="122"/>
  <c r="I16" i="122"/>
  <c r="J16" i="122"/>
  <c r="I15" i="122"/>
  <c r="J15" i="122"/>
  <c r="K15" i="122" s="1"/>
  <c r="L15" i="122" s="1"/>
  <c r="I14" i="122"/>
  <c r="J14" i="122"/>
  <c r="I13" i="122"/>
  <c r="J13" i="122"/>
  <c r="I12" i="122"/>
  <c r="J12" i="122"/>
  <c r="K12" i="122" s="1"/>
  <c r="L12" i="122" s="1"/>
  <c r="I11" i="122"/>
  <c r="K11" i="122" s="1"/>
  <c r="L11" i="122" s="1"/>
  <c r="J11" i="122"/>
  <c r="I10" i="122"/>
  <c r="J10" i="122"/>
  <c r="I9" i="122"/>
  <c r="J9" i="122"/>
  <c r="K9" i="122"/>
  <c r="L9" i="122" s="1"/>
  <c r="I8" i="122"/>
  <c r="K8" i="122" s="1"/>
  <c r="L8" i="122" s="1"/>
  <c r="J8" i="122"/>
  <c r="I7" i="122"/>
  <c r="J7" i="122"/>
  <c r="K7" i="122" s="1"/>
  <c r="L7" i="122" s="1"/>
  <c r="I6" i="122"/>
  <c r="K6" i="122" s="1"/>
  <c r="L6" i="122" s="1"/>
  <c r="J6" i="122"/>
  <c r="I5" i="122"/>
  <c r="K5" i="122" s="1"/>
  <c r="L5" i="122" s="1"/>
  <c r="J5" i="122"/>
  <c r="I4" i="122"/>
  <c r="J4" i="122"/>
  <c r="K4" i="122"/>
  <c r="L4" i="122" s="1"/>
  <c r="I3" i="122"/>
  <c r="J3" i="122"/>
  <c r="I2" i="122"/>
  <c r="J2" i="122"/>
  <c r="I25" i="121"/>
  <c r="J25" i="121"/>
  <c r="I24" i="121"/>
  <c r="K24" i="121" s="1"/>
  <c r="L24" i="121" s="1"/>
  <c r="J24" i="121"/>
  <c r="I23" i="121"/>
  <c r="J23" i="121"/>
  <c r="I22" i="121"/>
  <c r="J22" i="121"/>
  <c r="K22" i="121" s="1"/>
  <c r="L22" i="121" s="1"/>
  <c r="I21" i="121"/>
  <c r="K21" i="121" s="1"/>
  <c r="L21" i="121" s="1"/>
  <c r="J21" i="121"/>
  <c r="I20" i="121"/>
  <c r="J20" i="121"/>
  <c r="K20" i="121" s="1"/>
  <c r="L20" i="121" s="1"/>
  <c r="I19" i="121"/>
  <c r="K19" i="121" s="1"/>
  <c r="L19" i="121" s="1"/>
  <c r="J19" i="121"/>
  <c r="I18" i="121"/>
  <c r="K18" i="121" s="1"/>
  <c r="L18" i="121" s="1"/>
  <c r="J18" i="121"/>
  <c r="I17" i="121"/>
  <c r="J17" i="121"/>
  <c r="I16" i="121"/>
  <c r="K16" i="121" s="1"/>
  <c r="L16" i="121" s="1"/>
  <c r="J16" i="121"/>
  <c r="I15" i="121"/>
  <c r="J15" i="121"/>
  <c r="I14" i="121"/>
  <c r="J14" i="121"/>
  <c r="K14" i="121" s="1"/>
  <c r="L14" i="121" s="1"/>
  <c r="I13" i="121"/>
  <c r="K13" i="121" s="1"/>
  <c r="L13" i="121" s="1"/>
  <c r="J13" i="121"/>
  <c r="I12" i="121"/>
  <c r="J12" i="121"/>
  <c r="K12" i="121" s="1"/>
  <c r="L12" i="121" s="1"/>
  <c r="I11" i="121"/>
  <c r="K11" i="121" s="1"/>
  <c r="L11" i="121" s="1"/>
  <c r="J11" i="121"/>
  <c r="I10" i="121"/>
  <c r="J10" i="121"/>
  <c r="K10" i="121" s="1"/>
  <c r="L10" i="121" s="1"/>
  <c r="I9" i="121"/>
  <c r="K9" i="121" s="1"/>
  <c r="L9" i="121" s="1"/>
  <c r="J9" i="121"/>
  <c r="I8" i="121"/>
  <c r="J8" i="121"/>
  <c r="K8" i="121" s="1"/>
  <c r="L8" i="121" s="1"/>
  <c r="I7" i="121"/>
  <c r="K7" i="121" s="1"/>
  <c r="L7" i="121" s="1"/>
  <c r="J7" i="121"/>
  <c r="I6" i="121"/>
  <c r="K6" i="121" s="1"/>
  <c r="L6" i="121" s="1"/>
  <c r="J6" i="121"/>
  <c r="I5" i="121"/>
  <c r="K5" i="121" s="1"/>
  <c r="L5" i="121" s="1"/>
  <c r="J5" i="121"/>
  <c r="I4" i="121"/>
  <c r="K4" i="121" s="1"/>
  <c r="L4" i="121" s="1"/>
  <c r="J4" i="121"/>
  <c r="I3" i="121"/>
  <c r="J3" i="121"/>
  <c r="K3" i="121" s="1"/>
  <c r="L3" i="121" s="1"/>
  <c r="I2" i="121"/>
  <c r="K2" i="121" s="1"/>
  <c r="L2" i="121" s="1"/>
  <c r="J2" i="121"/>
  <c r="I5" i="120"/>
  <c r="J5" i="120"/>
  <c r="I4" i="120"/>
  <c r="J4" i="120"/>
  <c r="K4" i="120" s="1"/>
  <c r="L4" i="120" s="1"/>
  <c r="I3" i="120"/>
  <c r="K3" i="120" s="1"/>
  <c r="L3" i="120" s="1"/>
  <c r="J3" i="120"/>
  <c r="I2" i="120"/>
  <c r="J2" i="120"/>
  <c r="K2" i="120" s="1"/>
  <c r="L2" i="120" s="1"/>
  <c r="J5" i="111"/>
  <c r="I5" i="111"/>
  <c r="K5" i="111" s="1"/>
  <c r="L5" i="111" s="1"/>
  <c r="J4" i="111"/>
  <c r="I4" i="111"/>
  <c r="K4" i="111"/>
  <c r="L4" i="111" s="1"/>
  <c r="J3" i="111"/>
  <c r="I3" i="111"/>
  <c r="K3" i="111" s="1"/>
  <c r="L3" i="111" s="1"/>
  <c r="J2" i="111"/>
  <c r="I2" i="111"/>
  <c r="K2" i="111" s="1"/>
  <c r="L2" i="111" s="1"/>
  <c r="J5" i="105"/>
  <c r="I5" i="105"/>
  <c r="K5" i="105" s="1"/>
  <c r="L5" i="105" s="1"/>
  <c r="J4" i="105"/>
  <c r="I4" i="105"/>
  <c r="K4" i="105" s="1"/>
  <c r="L4" i="105" s="1"/>
  <c r="J3" i="105"/>
  <c r="I3" i="105"/>
  <c r="K3" i="105" s="1"/>
  <c r="L3" i="105" s="1"/>
  <c r="J2" i="105"/>
  <c r="I2" i="105"/>
  <c r="J5" i="96"/>
  <c r="I5" i="96"/>
  <c r="J4" i="96"/>
  <c r="I4" i="96"/>
  <c r="K4" i="96" s="1"/>
  <c r="L4" i="96" s="1"/>
  <c r="J3" i="96"/>
  <c r="I3" i="96"/>
  <c r="K3" i="96" s="1"/>
  <c r="L3" i="96" s="1"/>
  <c r="J2" i="96"/>
  <c r="I2" i="96"/>
  <c r="K2" i="96" s="1"/>
  <c r="L2" i="96" s="1"/>
  <c r="J5" i="95"/>
  <c r="I5" i="95"/>
  <c r="K5" i="95" s="1"/>
  <c r="L5" i="95" s="1"/>
  <c r="J4" i="95"/>
  <c r="I4" i="95"/>
  <c r="K4" i="95" s="1"/>
  <c r="L4" i="95" s="1"/>
  <c r="J3" i="95"/>
  <c r="I3" i="95"/>
  <c r="K3" i="95" s="1"/>
  <c r="L3" i="95" s="1"/>
  <c r="J2" i="95"/>
  <c r="I2" i="95"/>
  <c r="K2" i="95" s="1"/>
  <c r="L2" i="95" s="1"/>
  <c r="J5" i="94"/>
  <c r="I5" i="94"/>
  <c r="K5" i="94" s="1"/>
  <c r="L5" i="94" s="1"/>
  <c r="J4" i="94"/>
  <c r="I4" i="94"/>
  <c r="J3" i="94"/>
  <c r="I3" i="94"/>
  <c r="K3" i="94"/>
  <c r="L3" i="94" s="1"/>
  <c r="J2" i="94"/>
  <c r="K2" i="94" s="1"/>
  <c r="L2" i="94" s="1"/>
  <c r="I2" i="94"/>
  <c r="K5" i="96"/>
  <c r="L5" i="96"/>
  <c r="K7" i="134"/>
  <c r="L7" i="134" s="1"/>
  <c r="K23" i="134"/>
  <c r="L23" i="134" s="1"/>
  <c r="K2" i="122"/>
  <c r="L2" i="122" s="1"/>
  <c r="K18" i="122"/>
  <c r="L18" i="122" s="1"/>
  <c r="K3" i="122"/>
  <c r="L3" i="122" s="1"/>
  <c r="K13" i="122"/>
  <c r="L13" i="122" s="1"/>
  <c r="K19" i="122"/>
  <c r="L19" i="122" s="1"/>
  <c r="K2" i="105"/>
  <c r="L2" i="105" s="1"/>
  <c r="K5" i="134"/>
  <c r="L5" i="134" s="1"/>
  <c r="K11" i="134"/>
  <c r="L11" i="134" s="1"/>
  <c r="K2" i="134"/>
  <c r="L2" i="134"/>
  <c r="K4" i="134"/>
  <c r="L4" i="134" s="1"/>
  <c r="K6" i="134"/>
  <c r="L6" i="134" s="1"/>
  <c r="K16" i="122"/>
  <c r="L16" i="122" s="1"/>
  <c r="K15" i="121"/>
  <c r="L15" i="121"/>
  <c r="K17" i="121"/>
  <c r="L17" i="121" s="1"/>
  <c r="K23" i="121"/>
  <c r="L23" i="121"/>
  <c r="K25" i="121"/>
  <c r="L25" i="121" s="1"/>
  <c r="K5" i="120"/>
  <c r="L5" i="120" s="1"/>
  <c r="K4" i="94"/>
  <c r="L4" i="94"/>
  <c r="K14" i="122"/>
  <c r="L14" i="122" s="1"/>
  <c r="K10" i="122"/>
  <c r="L10" i="122" s="1"/>
  <c r="V94" i="135"/>
  <c r="V91" i="135"/>
  <c r="V87" i="135"/>
  <c r="V83" i="135"/>
  <c r="V80" i="135"/>
  <c r="V78" i="135"/>
  <c r="V99" i="135"/>
  <c r="V85" i="134"/>
  <c r="V81" i="134"/>
  <c r="V77" i="134"/>
  <c r="V91" i="122"/>
  <c r="V82" i="122"/>
  <c r="K108" i="120"/>
  <c r="L108" i="120" s="1"/>
  <c r="K111" i="121"/>
  <c r="L111" i="121" s="1"/>
  <c r="K111" i="96"/>
  <c r="L111" i="96" s="1"/>
  <c r="K114" i="135"/>
  <c r="L114" i="135"/>
  <c r="K114" i="122"/>
  <c r="L114" i="122" s="1"/>
  <c r="K114" i="120"/>
  <c r="L114" i="120" s="1"/>
  <c r="K114" i="96"/>
  <c r="L114" i="96" s="1"/>
  <c r="K117" i="135"/>
  <c r="L117" i="135"/>
  <c r="K117" i="122"/>
  <c r="L117" i="122" s="1"/>
  <c r="K117" i="120"/>
  <c r="L117" i="120" s="1"/>
  <c r="M117" i="120" s="1"/>
  <c r="K117" i="96"/>
  <c r="L117" i="96" s="1"/>
  <c r="V97" i="134"/>
  <c r="V93" i="134"/>
  <c r="V89" i="134"/>
  <c r="V84" i="134"/>
  <c r="V84" i="122"/>
  <c r="V99" i="122"/>
  <c r="V96" i="121"/>
  <c r="V87" i="121"/>
  <c r="V95" i="120"/>
  <c r="V77" i="120"/>
  <c r="N2" i="120" s="1"/>
  <c r="K120" i="134"/>
  <c r="L120" i="134" s="1"/>
  <c r="K120" i="122"/>
  <c r="L120" i="122" s="1"/>
  <c r="K123" i="135"/>
  <c r="L123" i="135" s="1"/>
  <c r="K123" i="120"/>
  <c r="L123" i="120"/>
  <c r="V86" i="135"/>
  <c r="V96" i="134"/>
  <c r="V82" i="134"/>
  <c r="V97" i="122"/>
  <c r="V79" i="122"/>
  <c r="V89" i="121"/>
  <c r="V99" i="120"/>
  <c r="K108" i="121"/>
  <c r="L108" i="121"/>
  <c r="K108" i="96"/>
  <c r="L108" i="96" s="1"/>
  <c r="K111" i="134"/>
  <c r="L111" i="134"/>
  <c r="K111" i="122"/>
  <c r="L111" i="122" s="1"/>
  <c r="V95" i="135"/>
  <c r="V92" i="135"/>
  <c r="V90" i="135"/>
  <c r="V82" i="135"/>
  <c r="V79" i="135"/>
  <c r="V94" i="134"/>
  <c r="V78" i="134"/>
  <c r="V76" i="134"/>
  <c r="V92" i="122"/>
  <c r="V83" i="120"/>
  <c r="K114" i="134"/>
  <c r="L114" i="134" s="1"/>
  <c r="K114" i="121"/>
  <c r="L114" i="121"/>
  <c r="K117" i="134"/>
  <c r="L117" i="134" s="1"/>
  <c r="M117" i="134" s="1"/>
  <c r="K117" i="121"/>
  <c r="L117" i="121"/>
  <c r="K120" i="121"/>
  <c r="L120" i="121" s="1"/>
  <c r="K120" i="96"/>
  <c r="L120" i="96" s="1"/>
  <c r="K123" i="134"/>
  <c r="L123" i="134" s="1"/>
  <c r="M123" i="134" s="1"/>
  <c r="K123" i="122"/>
  <c r="L123" i="122"/>
  <c r="V90" i="134"/>
  <c r="V88" i="134"/>
  <c r="V94" i="122"/>
  <c r="V85" i="122"/>
  <c r="V97" i="121"/>
  <c r="V81" i="121"/>
  <c r="K108" i="134"/>
  <c r="L108" i="134"/>
  <c r="K108" i="122"/>
  <c r="L108" i="122" s="1"/>
  <c r="K111" i="135"/>
  <c r="L111" i="135" s="1"/>
  <c r="K111" i="120"/>
  <c r="L111" i="120" s="1"/>
  <c r="M111" i="120" s="1"/>
  <c r="V98" i="135"/>
  <c r="V96" i="122"/>
  <c r="V80" i="122"/>
  <c r="V90" i="121"/>
  <c r="V89" i="120"/>
  <c r="V88" i="135"/>
  <c r="V91" i="134"/>
  <c r="V80" i="96"/>
  <c r="V78" i="96"/>
  <c r="V78" i="122"/>
  <c r="V80" i="121"/>
  <c r="V77" i="96"/>
  <c r="V104" i="111"/>
  <c r="V65" i="111"/>
  <c r="K145" i="134"/>
  <c r="L145" i="134" s="1"/>
  <c r="V98" i="134" s="1"/>
  <c r="K133" i="134"/>
  <c r="L133" i="134"/>
  <c r="K36" i="134"/>
  <c r="L36" i="134" s="1"/>
  <c r="V80" i="120"/>
  <c r="V82" i="96"/>
  <c r="K147" i="134"/>
  <c r="L147" i="134" s="1"/>
  <c r="V100" i="134" s="1"/>
  <c r="K146" i="134"/>
  <c r="L146" i="134"/>
  <c r="K142" i="122"/>
  <c r="L142" i="122" s="1"/>
  <c r="V95" i="122" s="1"/>
  <c r="K45" i="122"/>
  <c r="L45" i="122" s="1"/>
  <c r="K33" i="122"/>
  <c r="L33" i="122" s="1"/>
  <c r="K135" i="121"/>
  <c r="L135" i="121"/>
  <c r="V88" i="121" s="1"/>
  <c r="K44" i="121"/>
  <c r="L44" i="121" s="1"/>
  <c r="V82" i="121" s="1"/>
  <c r="K38" i="121"/>
  <c r="L38" i="121" s="1"/>
  <c r="V76" i="121" s="1"/>
  <c r="K32" i="121"/>
  <c r="L32" i="121" s="1"/>
  <c r="V70" i="121" s="1"/>
  <c r="K26" i="121"/>
  <c r="L26" i="121"/>
  <c r="V92" i="111"/>
  <c r="K140" i="135"/>
  <c r="L140" i="135" s="1"/>
  <c r="M140" i="135" s="1"/>
  <c r="K43" i="135"/>
  <c r="L43" i="135" s="1"/>
  <c r="V81" i="135" s="1"/>
  <c r="N5" i="135" s="1"/>
  <c r="K31" i="135"/>
  <c r="L31" i="135"/>
  <c r="K149" i="121"/>
  <c r="L149" i="121" s="1"/>
  <c r="K148" i="120"/>
  <c r="L148" i="120" s="1"/>
  <c r="V101" i="120" s="1"/>
  <c r="V79" i="96"/>
  <c r="V76" i="96"/>
  <c r="V99" i="96"/>
  <c r="V73" i="111"/>
  <c r="V81" i="120"/>
  <c r="V83" i="96"/>
  <c r="V81" i="96"/>
  <c r="V80" i="111"/>
  <c r="V66" i="111"/>
  <c r="V76" i="111"/>
  <c r="V64" i="111"/>
  <c r="V81" i="94"/>
  <c r="K26" i="96"/>
  <c r="L26" i="96" s="1"/>
  <c r="V64" i="96" s="1"/>
  <c r="K46" i="111"/>
  <c r="L46" i="111" s="1"/>
  <c r="V75" i="111"/>
  <c r="V89" i="94"/>
  <c r="V102" i="111"/>
  <c r="V98" i="111"/>
  <c r="V86" i="111"/>
  <c r="V81" i="111"/>
  <c r="V78" i="111"/>
  <c r="V97" i="94"/>
  <c r="V83" i="94"/>
  <c r="V74" i="94"/>
  <c r="K142" i="111"/>
  <c r="L142" i="111"/>
  <c r="V95" i="111" s="1"/>
  <c r="K45" i="111"/>
  <c r="L45" i="111" s="1"/>
  <c r="V83" i="111" s="1"/>
  <c r="V96" i="94"/>
  <c r="V94" i="94"/>
  <c r="V99" i="94"/>
  <c r="V83" i="95"/>
  <c r="V84" i="94"/>
  <c r="K37" i="94"/>
  <c r="L37" i="94" s="1"/>
  <c r="V75" i="94" s="1"/>
  <c r="K139" i="94"/>
  <c r="L139" i="94" s="1"/>
  <c r="V80" i="95"/>
  <c r="V74" i="95"/>
  <c r="K134" i="94"/>
  <c r="L134" i="94" s="1"/>
  <c r="V87" i="94" s="1"/>
  <c r="K148" i="111"/>
  <c r="L148" i="111" s="1"/>
  <c r="V101" i="111" s="1"/>
  <c r="K136" i="111"/>
  <c r="L136" i="111" s="1"/>
  <c r="K39" i="111"/>
  <c r="L39" i="111"/>
  <c r="V90" i="95"/>
  <c r="K151" i="94"/>
  <c r="L151" i="94" s="1"/>
  <c r="V104" i="94" s="1"/>
  <c r="K42" i="94"/>
  <c r="L42" i="94" s="1"/>
  <c r="V80" i="94" s="1"/>
  <c r="V84" i="95"/>
  <c r="V79" i="105"/>
  <c r="V74" i="105"/>
  <c r="K28" i="94"/>
  <c r="L28" i="94" s="1"/>
  <c r="V66" i="94" s="1"/>
  <c r="K125" i="95"/>
  <c r="L125" i="95" s="1"/>
  <c r="K119" i="95"/>
  <c r="L119" i="95" s="1"/>
  <c r="K113" i="95"/>
  <c r="L113" i="95"/>
  <c r="K107" i="95"/>
  <c r="L107" i="95" s="1"/>
  <c r="K102" i="95"/>
  <c r="L102" i="95" s="1"/>
  <c r="K90" i="95"/>
  <c r="L90" i="95" s="1"/>
  <c r="K78" i="95"/>
  <c r="L78" i="95"/>
  <c r="K66" i="95"/>
  <c r="L66" i="95" s="1"/>
  <c r="K54" i="95"/>
  <c r="L54" i="95" s="1"/>
  <c r="K150" i="95"/>
  <c r="L150" i="95" s="1"/>
  <c r="K119" i="105"/>
  <c r="L119" i="105"/>
  <c r="V75" i="95"/>
  <c r="V98" i="105"/>
  <c r="V94" i="105"/>
  <c r="K127" i="95"/>
  <c r="L127" i="95" s="1"/>
  <c r="K121" i="95"/>
  <c r="L121" i="95"/>
  <c r="K115" i="95"/>
  <c r="L115" i="95"/>
  <c r="K109" i="95"/>
  <c r="L109" i="95" s="1"/>
  <c r="K103" i="95"/>
  <c r="L103" i="95" s="1"/>
  <c r="K100" i="95"/>
  <c r="L100" i="95"/>
  <c r="K91" i="95"/>
  <c r="L91" i="95"/>
  <c r="K88" i="95"/>
  <c r="L88" i="95" s="1"/>
  <c r="K79" i="95"/>
  <c r="L79" i="95" s="1"/>
  <c r="K76" i="95"/>
  <c r="L76" i="95"/>
  <c r="K67" i="95"/>
  <c r="L67" i="95"/>
  <c r="K64" i="95"/>
  <c r="L64" i="95" s="1"/>
  <c r="K55" i="95"/>
  <c r="L55" i="95" s="1"/>
  <c r="K52" i="95"/>
  <c r="L52" i="95" s="1"/>
  <c r="K138" i="95"/>
  <c r="L138" i="95"/>
  <c r="K41" i="95"/>
  <c r="L41" i="95" s="1"/>
  <c r="V85" i="105"/>
  <c r="V78" i="105"/>
  <c r="K34" i="94"/>
  <c r="L34" i="94" s="1"/>
  <c r="V72" i="94" s="1"/>
  <c r="K128" i="95"/>
  <c r="L128" i="95"/>
  <c r="K122" i="95"/>
  <c r="L122" i="95" s="1"/>
  <c r="K116" i="95"/>
  <c r="L116" i="95" s="1"/>
  <c r="K110" i="95"/>
  <c r="L110" i="95" s="1"/>
  <c r="K96" i="95"/>
  <c r="L96" i="95"/>
  <c r="K84" i="95"/>
  <c r="L84" i="95" s="1"/>
  <c r="K72" i="95"/>
  <c r="L72" i="95" s="1"/>
  <c r="K60" i="95"/>
  <c r="L60" i="95" s="1"/>
  <c r="K48" i="95"/>
  <c r="L48" i="95"/>
  <c r="V82" i="95"/>
  <c r="K125" i="105"/>
  <c r="L125" i="105" s="1"/>
  <c r="K113" i="105"/>
  <c r="L113" i="105" s="1"/>
  <c r="K145" i="94"/>
  <c r="L145" i="94"/>
  <c r="K133" i="94"/>
  <c r="L133" i="94" s="1"/>
  <c r="V86" i="94" s="1"/>
  <c r="K129" i="95"/>
  <c r="L129" i="95" s="1"/>
  <c r="K123" i="95"/>
  <c r="L123" i="95" s="1"/>
  <c r="K117" i="95"/>
  <c r="L117" i="95"/>
  <c r="K111" i="95"/>
  <c r="L111" i="95" s="1"/>
  <c r="K101" i="95"/>
  <c r="L101" i="95" s="1"/>
  <c r="K89" i="95"/>
  <c r="L89" i="95" s="1"/>
  <c r="K77" i="95"/>
  <c r="L77" i="95"/>
  <c r="K65" i="95"/>
  <c r="L65" i="95" s="1"/>
  <c r="K53" i="95"/>
  <c r="L53" i="95" s="1"/>
  <c r="K141" i="95"/>
  <c r="L141" i="95" s="1"/>
  <c r="V89" i="105"/>
  <c r="V82" i="105"/>
  <c r="V77" i="105"/>
  <c r="V86" i="105"/>
  <c r="V80" i="105"/>
  <c r="V96" i="105"/>
  <c r="K38" i="105"/>
  <c r="L38" i="105" s="1"/>
  <c r="V76" i="105" s="1"/>
  <c r="K104" i="95"/>
  <c r="L104" i="95"/>
  <c r="K98" i="95"/>
  <c r="L98" i="95" s="1"/>
  <c r="K92" i="95"/>
  <c r="L92" i="95" s="1"/>
  <c r="K86" i="95"/>
  <c r="L86" i="95" s="1"/>
  <c r="K80" i="95"/>
  <c r="L80" i="95"/>
  <c r="K74" i="95"/>
  <c r="L74" i="95"/>
  <c r="K68" i="95"/>
  <c r="L68" i="95" s="1"/>
  <c r="K62" i="95"/>
  <c r="L62" i="95" s="1"/>
  <c r="K56" i="95"/>
  <c r="L56" i="95"/>
  <c r="K50" i="95"/>
  <c r="L50" i="95" s="1"/>
  <c r="K144" i="95"/>
  <c r="L144" i="95" s="1"/>
  <c r="K132" i="95"/>
  <c r="L132" i="95" s="1"/>
  <c r="K140" i="105"/>
  <c r="L140" i="105"/>
  <c r="V93" i="105" s="1"/>
  <c r="K29" i="105"/>
  <c r="L29" i="105" s="1"/>
  <c r="V67" i="105" s="1"/>
  <c r="K43" i="105"/>
  <c r="L43" i="105" s="1"/>
  <c r="V81" i="105" s="1"/>
  <c r="K35" i="105"/>
  <c r="L35" i="105" s="1"/>
  <c r="V73" i="105" s="1"/>
  <c r="K32" i="105"/>
  <c r="L32" i="105"/>
  <c r="V70" i="105" s="1"/>
  <c r="K146" i="105"/>
  <c r="L146" i="105" s="1"/>
  <c r="K134" i="105"/>
  <c r="L134" i="105" s="1"/>
  <c r="V87" i="105" s="1"/>
  <c r="V69" i="135"/>
  <c r="N2" i="135" s="1"/>
  <c r="V86" i="134"/>
  <c r="V92" i="94"/>
  <c r="V93" i="135"/>
  <c r="V102" i="121"/>
  <c r="V71" i="122"/>
  <c r="V99" i="134"/>
  <c r="V89" i="111"/>
  <c r="V64" i="121"/>
  <c r="V83" i="122"/>
  <c r="V77" i="111"/>
  <c r="V98" i="94"/>
  <c r="V79" i="95"/>
  <c r="V74" i="134"/>
  <c r="N2" i="134" s="1"/>
  <c r="M52" i="134" s="1"/>
  <c r="N5" i="120"/>
  <c r="N5" i="134"/>
  <c r="M141" i="120"/>
  <c r="M138" i="120"/>
  <c r="M137" i="120"/>
  <c r="M122" i="120"/>
  <c r="M106" i="120"/>
  <c r="M29" i="120"/>
  <c r="M65" i="120"/>
  <c r="M26" i="120"/>
  <c r="M52" i="120"/>
  <c r="M28" i="120"/>
  <c r="M34" i="120"/>
  <c r="M151" i="120"/>
  <c r="M165" i="120"/>
  <c r="M183" i="120"/>
  <c r="M147" i="120"/>
  <c r="M155" i="120"/>
  <c r="M7" i="120"/>
  <c r="M56" i="120"/>
  <c r="M136" i="120"/>
  <c r="M184" i="120"/>
  <c r="M158" i="120"/>
  <c r="M89" i="120"/>
  <c r="M92" i="120"/>
  <c r="M39" i="120"/>
  <c r="M177" i="120"/>
  <c r="M19" i="120"/>
  <c r="M69" i="120"/>
  <c r="M166" i="120"/>
  <c r="M168" i="120"/>
  <c r="M59" i="120"/>
  <c r="M121" i="120"/>
  <c r="M77" i="120"/>
  <c r="M86" i="120"/>
  <c r="M185" i="120"/>
  <c r="M51" i="120"/>
  <c r="M68" i="120"/>
  <c r="M109" i="120"/>
  <c r="M45" i="120"/>
  <c r="M160" i="120"/>
  <c r="M18" i="120"/>
  <c r="M10" i="120"/>
  <c r="M96" i="120"/>
  <c r="M130" i="120"/>
  <c r="M118" i="120"/>
  <c r="M142" i="134"/>
  <c r="M128" i="134"/>
  <c r="M122" i="134"/>
  <c r="M79" i="134"/>
  <c r="M37" i="134"/>
  <c r="M11" i="134"/>
  <c r="M24" i="134"/>
  <c r="M149" i="134"/>
  <c r="M156" i="134"/>
  <c r="M6" i="134"/>
  <c r="M151" i="134"/>
  <c r="M93" i="134"/>
  <c r="M141" i="134"/>
  <c r="M167" i="134"/>
  <c r="M161" i="134"/>
  <c r="M67" i="134"/>
  <c r="M51" i="134"/>
  <c r="M69" i="134"/>
  <c r="M135" i="134"/>
  <c r="M8" i="134"/>
  <c r="M60" i="134"/>
  <c r="M90" i="134"/>
  <c r="M109" i="134"/>
  <c r="M99" i="134"/>
  <c r="M39" i="134"/>
  <c r="M136" i="134"/>
  <c r="M23" i="134"/>
  <c r="M56" i="134"/>
  <c r="M36" i="134"/>
  <c r="M147" i="134"/>
  <c r="M116" i="135"/>
  <c r="M128" i="135"/>
  <c r="M100" i="135"/>
  <c r="M82" i="135"/>
  <c r="M28" i="135"/>
  <c r="M46" i="135"/>
  <c r="M35" i="135"/>
  <c r="M29" i="135"/>
  <c r="M72" i="135"/>
  <c r="M77" i="135"/>
  <c r="M137" i="135"/>
  <c r="M145" i="135"/>
  <c r="M47" i="135"/>
  <c r="M16" i="135"/>
  <c r="M86" i="135"/>
  <c r="M146" i="135"/>
  <c r="M133" i="135"/>
  <c r="M14" i="135"/>
  <c r="M64" i="135"/>
  <c r="M93" i="135"/>
  <c r="M130" i="135"/>
  <c r="M23" i="135"/>
  <c r="M11" i="135"/>
  <c r="M12" i="135"/>
  <c r="M9" i="135"/>
  <c r="M53" i="135"/>
  <c r="M108" i="135"/>
  <c r="M139" i="135"/>
  <c r="M41" i="135"/>
  <c r="M127" i="135"/>
  <c r="M20" i="135"/>
  <c r="M123" i="135"/>
  <c r="M111" i="135"/>
  <c r="M117" i="135"/>
  <c r="G147" i="39"/>
  <c r="G39" i="39"/>
  <c r="G95" i="39"/>
  <c r="G47" i="39"/>
  <c r="G126" i="39"/>
  <c r="G151" i="39"/>
  <c r="G91" i="39"/>
  <c r="G33" i="39"/>
  <c r="G143" i="39"/>
  <c r="R114" i="39"/>
  <c r="R12" i="39"/>
  <c r="R88" i="39"/>
  <c r="G115" i="39"/>
  <c r="G69" i="39"/>
  <c r="G13" i="39"/>
  <c r="G24" i="39"/>
  <c r="G50" i="39"/>
  <c r="G10" i="39"/>
  <c r="G35" i="39"/>
  <c r="G52" i="39"/>
  <c r="G82" i="39"/>
  <c r="G106" i="39"/>
  <c r="G145" i="39"/>
  <c r="R9" i="39"/>
  <c r="R131" i="39"/>
  <c r="R152" i="39"/>
  <c r="R121" i="39"/>
  <c r="R19" i="39"/>
  <c r="R26" i="39"/>
  <c r="R97" i="39"/>
  <c r="R110" i="39"/>
  <c r="G108" i="39"/>
  <c r="G127" i="39"/>
  <c r="G51" i="39"/>
  <c r="G87" i="39"/>
  <c r="G41" i="39"/>
  <c r="G93" i="39"/>
  <c r="G23" i="39"/>
  <c r="G80" i="39"/>
  <c r="G22" i="39"/>
  <c r="G96" i="39"/>
  <c r="G64" i="39"/>
  <c r="G40" i="39"/>
  <c r="G86" i="39"/>
  <c r="G60" i="39"/>
  <c r="G15" i="39"/>
  <c r="G55" i="39"/>
  <c r="G34" i="39"/>
  <c r="G37" i="39"/>
  <c r="G31" i="39"/>
  <c r="G122" i="39"/>
  <c r="G119" i="39"/>
  <c r="G131" i="39"/>
  <c r="G135" i="39"/>
  <c r="R138" i="39"/>
  <c r="R63" i="39"/>
  <c r="R66" i="39"/>
  <c r="R11" i="39"/>
  <c r="R102" i="39"/>
  <c r="R70" i="39"/>
  <c r="R135" i="39"/>
  <c r="R75" i="39"/>
  <c r="R22" i="39"/>
  <c r="R80" i="39"/>
  <c r="R18" i="39"/>
  <c r="R136" i="39"/>
  <c r="R50" i="39"/>
  <c r="R151" i="39"/>
  <c r="R30" i="39"/>
  <c r="R46" i="39"/>
  <c r="R94" i="39"/>
  <c r="R73" i="39"/>
  <c r="R100" i="39"/>
  <c r="R145" i="39"/>
  <c r="R111" i="39"/>
  <c r="R117" i="39"/>
  <c r="G120" i="39"/>
  <c r="G75" i="39"/>
  <c r="G62" i="39"/>
  <c r="G84" i="39"/>
  <c r="G42" i="39"/>
  <c r="G124" i="39"/>
  <c r="G20" i="39"/>
  <c r="G89" i="39"/>
  <c r="G61" i="39"/>
  <c r="G78" i="39"/>
  <c r="G66" i="39"/>
  <c r="G43" i="39"/>
  <c r="G83" i="39"/>
  <c r="G54" i="39"/>
  <c r="G150" i="39"/>
  <c r="G9" i="39"/>
  <c r="G58" i="39"/>
  <c r="G28" i="39"/>
  <c r="G76" i="39"/>
  <c r="G85" i="39"/>
  <c r="G125" i="39"/>
  <c r="G133" i="39"/>
  <c r="G134" i="39"/>
  <c r="G138" i="39"/>
  <c r="R13" i="39"/>
  <c r="R130" i="39"/>
  <c r="R96" i="39"/>
  <c r="R109" i="39"/>
  <c r="R24" i="39"/>
  <c r="R107" i="39"/>
  <c r="R17" i="39"/>
  <c r="R41" i="39"/>
  <c r="R16" i="39"/>
  <c r="R29" i="39"/>
  <c r="R148" i="39"/>
  <c r="R21" i="39"/>
  <c r="R49" i="39"/>
  <c r="R76" i="39"/>
  <c r="R82" i="39"/>
  <c r="R103" i="39"/>
  <c r="R113" i="39"/>
  <c r="R132" i="39"/>
  <c r="G117" i="39"/>
  <c r="G92" i="39"/>
  <c r="G7" i="39"/>
  <c r="G11" i="39"/>
  <c r="G107" i="39"/>
  <c r="G104" i="39"/>
  <c r="G71" i="39"/>
  <c r="G74" i="39"/>
  <c r="G59" i="39"/>
  <c r="G105" i="39"/>
  <c r="G130" i="39"/>
  <c r="G72" i="39"/>
  <c r="G48" i="39"/>
  <c r="G149" i="39"/>
  <c r="G29" i="39"/>
  <c r="G6" i="39"/>
  <c r="G36" i="39"/>
  <c r="G65" i="39"/>
  <c r="G68" i="39"/>
  <c r="G79" i="39"/>
  <c r="G97" i="39"/>
  <c r="G110" i="39"/>
  <c r="G136" i="39"/>
  <c r="G137" i="39"/>
  <c r="G141" i="39"/>
  <c r="R56" i="39"/>
  <c r="R137" i="39"/>
  <c r="R40" i="39"/>
  <c r="R65" i="39"/>
  <c r="R129" i="39"/>
  <c r="R92" i="39"/>
  <c r="R78" i="39"/>
  <c r="R10" i="39"/>
  <c r="R139" i="39"/>
  <c r="R57" i="39"/>
  <c r="R126" i="39"/>
  <c r="R77" i="39"/>
  <c r="R95" i="39"/>
  <c r="R25" i="39"/>
  <c r="R141" i="39"/>
  <c r="R7" i="39"/>
  <c r="R150" i="39"/>
  <c r="R34" i="39"/>
  <c r="R32" i="39"/>
  <c r="R52" i="39"/>
  <c r="R79" i="39"/>
  <c r="R85" i="39"/>
  <c r="R106" i="39"/>
  <c r="R116" i="39"/>
  <c r="G123" i="39"/>
  <c r="G111" i="39"/>
  <c r="G109" i="39"/>
  <c r="G17" i="39"/>
  <c r="G146" i="39"/>
  <c r="G8" i="39"/>
  <c r="G101" i="39"/>
  <c r="G98" i="39"/>
  <c r="G16" i="39"/>
  <c r="G129" i="39"/>
  <c r="G14" i="39"/>
  <c r="G53" i="39"/>
  <c r="G99" i="39"/>
  <c r="G118" i="39"/>
  <c r="G12" i="39"/>
  <c r="G30" i="39"/>
  <c r="G46" i="39"/>
  <c r="G70" i="39"/>
  <c r="G94" i="39"/>
  <c r="G32" i="39"/>
  <c r="G100" i="39"/>
  <c r="G128" i="39"/>
  <c r="G139" i="39"/>
  <c r="G140" i="39"/>
  <c r="G144" i="39"/>
  <c r="R143" i="39"/>
  <c r="R55" i="39"/>
  <c r="R6" i="39"/>
  <c r="R93" i="39"/>
  <c r="R108" i="39"/>
  <c r="R67" i="39"/>
  <c r="R86" i="39"/>
  <c r="R69" i="39"/>
  <c r="R15" i="39"/>
  <c r="R27" i="39"/>
  <c r="R104" i="39"/>
  <c r="R105" i="39"/>
  <c r="R71" i="39"/>
  <c r="R53" i="39"/>
  <c r="R84" i="39"/>
  <c r="R98" i="39"/>
  <c r="G27" i="39"/>
  <c r="G102" i="39"/>
  <c r="G77" i="39"/>
  <c r="G57" i="39"/>
  <c r="R58" i="39"/>
  <c r="R14" i="39"/>
  <c r="R74" i="39"/>
  <c r="R112" i="39"/>
  <c r="R119" i="39"/>
  <c r="R147" i="39"/>
  <c r="R39" i="39"/>
  <c r="R8" i="39"/>
  <c r="G142" i="39"/>
  <c r="G49" i="39"/>
  <c r="G73" i="39"/>
  <c r="G25" i="39"/>
  <c r="G19" i="39"/>
  <c r="R62" i="39"/>
  <c r="R64" i="39"/>
  <c r="R146" i="39"/>
  <c r="R45" i="39"/>
  <c r="R61" i="39"/>
  <c r="G132" i="39"/>
  <c r="G148" i="39"/>
  <c r="G18" i="39"/>
  <c r="G38" i="39"/>
  <c r="G44" i="39"/>
  <c r="R68" i="39"/>
  <c r="R54" i="39"/>
  <c r="R140" i="39"/>
  <c r="R81" i="39"/>
  <c r="R120" i="39"/>
  <c r="R122" i="39"/>
  <c r="R35" i="39"/>
  <c r="R51" i="39"/>
  <c r="R89" i="39"/>
  <c r="R115" i="39"/>
  <c r="G113" i="39"/>
  <c r="G88" i="39"/>
  <c r="G81" i="39"/>
  <c r="G121" i="39"/>
  <c r="G45" i="39"/>
  <c r="R142" i="39"/>
  <c r="R91" i="39"/>
  <c r="R48" i="39"/>
  <c r="R47" i="39"/>
  <c r="R127" i="39"/>
  <c r="G114" i="39"/>
  <c r="R43" i="39"/>
  <c r="R31" i="39"/>
  <c r="R118" i="39"/>
  <c r="R59" i="39"/>
  <c r="R37" i="39"/>
  <c r="R20" i="39"/>
  <c r="R123" i="39"/>
  <c r="R90" i="39"/>
  <c r="R101" i="39"/>
  <c r="G103" i="39"/>
  <c r="G67" i="39"/>
  <c r="R60" i="39"/>
  <c r="R44" i="39"/>
  <c r="R125" i="39"/>
  <c r="R149" i="39"/>
  <c r="R134" i="39"/>
  <c r="R42" i="39"/>
  <c r="R133" i="39"/>
  <c r="R28" i="39"/>
  <c r="R72" i="39"/>
  <c r="R83" i="39"/>
  <c r="G116" i="39"/>
  <c r="G21" i="39"/>
  <c r="G90" i="39"/>
  <c r="G112" i="39"/>
  <c r="R144" i="39"/>
  <c r="R128" i="39"/>
  <c r="R33" i="39"/>
  <c r="R38" i="39"/>
  <c r="R99" i="39"/>
  <c r="R36" i="39"/>
  <c r="R87" i="39"/>
  <c r="R23" i="39"/>
  <c r="G26" i="39"/>
  <c r="G152" i="39"/>
  <c r="G56" i="39"/>
  <c r="G63" i="39"/>
  <c r="R124" i="39"/>
  <c r="M6" i="135" l="1"/>
  <c r="M163" i="134"/>
  <c r="M38" i="135"/>
  <c r="M125" i="135"/>
  <c r="M36" i="135"/>
  <c r="M94" i="135"/>
  <c r="M71" i="135"/>
  <c r="M149" i="135"/>
  <c r="M152" i="135"/>
  <c r="M98" i="135"/>
  <c r="M59" i="135"/>
  <c r="M95" i="135"/>
  <c r="M136" i="135"/>
  <c r="M141" i="135"/>
  <c r="M104" i="135"/>
  <c r="M22" i="135"/>
  <c r="M138" i="135"/>
  <c r="M19" i="135"/>
  <c r="M143" i="135"/>
  <c r="M110" i="135"/>
  <c r="M91" i="135"/>
  <c r="M58" i="135"/>
  <c r="M32" i="135"/>
  <c r="M48" i="135"/>
  <c r="M134" i="135"/>
  <c r="M51" i="135"/>
  <c r="M107" i="135"/>
  <c r="M25" i="135"/>
  <c r="M96" i="135"/>
  <c r="M45" i="135"/>
  <c r="M42" i="135"/>
  <c r="M10" i="135"/>
  <c r="M124" i="135"/>
  <c r="M7" i="135"/>
  <c r="M120" i="135"/>
  <c r="M131" i="135"/>
  <c r="M122" i="135"/>
  <c r="M76" i="135"/>
  <c r="M70" i="135"/>
  <c r="M55" i="135"/>
  <c r="M54" i="135"/>
  <c r="M135" i="135"/>
  <c r="M57" i="135"/>
  <c r="M13" i="135"/>
  <c r="M102" i="135"/>
  <c r="M142" i="135"/>
  <c r="M118" i="135"/>
  <c r="M56" i="135"/>
  <c r="M144" i="135"/>
  <c r="M62" i="135"/>
  <c r="M126" i="135"/>
  <c r="M114" i="135"/>
  <c r="M39" i="135"/>
  <c r="M106" i="135"/>
  <c r="M147" i="135"/>
  <c r="M148" i="135"/>
  <c r="M52" i="135"/>
  <c r="M26" i="135"/>
  <c r="M60" i="135"/>
  <c r="M115" i="135"/>
  <c r="M73" i="135"/>
  <c r="M74" i="135"/>
  <c r="M68" i="135"/>
  <c r="M83" i="135"/>
  <c r="M44" i="135"/>
  <c r="M21" i="135"/>
  <c r="M112" i="135"/>
  <c r="M69" i="135"/>
  <c r="M40" i="135"/>
  <c r="M119" i="135"/>
  <c r="M103" i="135"/>
  <c r="M150" i="135"/>
  <c r="M151" i="135"/>
  <c r="M49" i="135"/>
  <c r="M113" i="135"/>
  <c r="M97" i="135"/>
  <c r="M30" i="135"/>
  <c r="M34" i="135"/>
  <c r="M37" i="135"/>
  <c r="M17" i="135"/>
  <c r="M121" i="135"/>
  <c r="M15" i="135"/>
  <c r="M63" i="135"/>
  <c r="M129" i="135"/>
  <c r="M65" i="135"/>
  <c r="M109" i="135"/>
  <c r="M24" i="135"/>
  <c r="M61" i="135"/>
  <c r="M80" i="135"/>
  <c r="M132" i="135"/>
  <c r="M89" i="135"/>
  <c r="M31" i="135"/>
  <c r="M92" i="135"/>
  <c r="M101" i="135"/>
  <c r="M105" i="135"/>
  <c r="M75" i="135"/>
  <c r="M67" i="135"/>
  <c r="M33" i="135"/>
  <c r="M114" i="134"/>
  <c r="M17" i="134"/>
  <c r="M107" i="134"/>
  <c r="M166" i="134"/>
  <c r="M46" i="134"/>
  <c r="M8" i="135"/>
  <c r="M66" i="135"/>
  <c r="M99" i="135"/>
  <c r="M50" i="135"/>
  <c r="M18" i="135"/>
  <c r="M27" i="135"/>
  <c r="M145" i="134"/>
  <c r="M22" i="134"/>
  <c r="M158" i="134"/>
  <c r="V99" i="105"/>
  <c r="M113" i="134"/>
  <c r="M139" i="134"/>
  <c r="M106" i="134"/>
  <c r="M94" i="134"/>
  <c r="M88" i="134"/>
  <c r="M31" i="134"/>
  <c r="M162" i="134"/>
  <c r="M28" i="134"/>
  <c r="M47" i="134"/>
  <c r="M124" i="134"/>
  <c r="M43" i="134"/>
  <c r="M75" i="134"/>
  <c r="M165" i="134"/>
  <c r="M18" i="134"/>
  <c r="M105" i="134"/>
  <c r="M143" i="134"/>
  <c r="M74" i="134"/>
  <c r="M133" i="134"/>
  <c r="M42" i="134"/>
  <c r="M103" i="134"/>
  <c r="M68" i="134"/>
  <c r="M10" i="134"/>
  <c r="M157" i="134"/>
  <c r="M168" i="134"/>
  <c r="M27" i="134"/>
  <c r="M53" i="134"/>
  <c r="M155" i="134"/>
  <c r="M84" i="134"/>
  <c r="M44" i="134"/>
  <c r="M115" i="134"/>
  <c r="M81" i="134"/>
  <c r="M72" i="134"/>
  <c r="M78" i="134"/>
  <c r="M38" i="134"/>
  <c r="M132" i="134"/>
  <c r="M120" i="134"/>
  <c r="M119" i="134"/>
  <c r="M100" i="134"/>
  <c r="M70" i="134"/>
  <c r="M35" i="134"/>
  <c r="M32" i="134"/>
  <c r="M14" i="134"/>
  <c r="M112" i="134"/>
  <c r="M15" i="134"/>
  <c r="M87" i="134"/>
  <c r="M154" i="134"/>
  <c r="M140" i="134"/>
  <c r="M12" i="134"/>
  <c r="M138" i="134"/>
  <c r="M66" i="134"/>
  <c r="M96" i="134"/>
  <c r="M144" i="134"/>
  <c r="M108" i="134"/>
  <c r="M116" i="134"/>
  <c r="M85" i="134"/>
  <c r="M58" i="134"/>
  <c r="M148" i="134"/>
  <c r="M169" i="134"/>
  <c r="M30" i="134"/>
  <c r="M33" i="134"/>
  <c r="M121" i="134"/>
  <c r="M98" i="134"/>
  <c r="M170" i="134"/>
  <c r="M127" i="134"/>
  <c r="M48" i="134"/>
  <c r="M130" i="134"/>
  <c r="M102" i="134"/>
  <c r="M159" i="134"/>
  <c r="M131" i="134"/>
  <c r="M125" i="134"/>
  <c r="M82" i="134"/>
  <c r="M55" i="134"/>
  <c r="M34" i="134"/>
  <c r="M26" i="134"/>
  <c r="M21" i="134"/>
  <c r="M160" i="134"/>
  <c r="M73" i="134"/>
  <c r="M129" i="134"/>
  <c r="M153" i="134"/>
  <c r="M104" i="134"/>
  <c r="M65" i="134"/>
  <c r="M40" i="134"/>
  <c r="M54" i="134"/>
  <c r="M45" i="134"/>
  <c r="M134" i="134"/>
  <c r="M152" i="134"/>
  <c r="M126" i="134"/>
  <c r="M111" i="134"/>
  <c r="M41" i="134"/>
  <c r="M110" i="134"/>
  <c r="M76" i="134"/>
  <c r="M49" i="134"/>
  <c r="M13" i="134"/>
  <c r="M150" i="134"/>
  <c r="M29" i="134"/>
  <c r="M7" i="134"/>
  <c r="M89" i="134"/>
  <c r="M137" i="134"/>
  <c r="M101" i="134"/>
  <c r="M57" i="134"/>
  <c r="M19" i="134"/>
  <c r="M164" i="134"/>
  <c r="M118" i="134"/>
  <c r="M50" i="134"/>
  <c r="M146" i="134"/>
  <c r="M145" i="120"/>
  <c r="M132" i="120"/>
  <c r="M116" i="120"/>
  <c r="M100" i="120"/>
  <c r="M30" i="120"/>
  <c r="M149" i="120"/>
  <c r="M112" i="120"/>
  <c r="M98" i="120"/>
  <c r="M93" i="120"/>
  <c r="M142" i="120"/>
  <c r="M139" i="120"/>
  <c r="M44" i="120"/>
  <c r="M113" i="120"/>
  <c r="M97" i="120"/>
  <c r="M94" i="120"/>
  <c r="M124" i="120"/>
  <c r="M90" i="120"/>
  <c r="M133" i="120"/>
  <c r="M143" i="120"/>
  <c r="M128" i="120"/>
  <c r="M31" i="120"/>
  <c r="M41" i="120"/>
  <c r="M140" i="120"/>
  <c r="M125" i="120"/>
  <c r="M36" i="120"/>
  <c r="M91" i="120"/>
  <c r="M126" i="120"/>
  <c r="M40" i="120"/>
  <c r="M107" i="120"/>
  <c r="M114" i="120"/>
  <c r="M180" i="120"/>
  <c r="M176" i="120"/>
  <c r="M161" i="120"/>
  <c r="M58" i="120"/>
  <c r="M62" i="120"/>
  <c r="M72" i="120"/>
  <c r="M153" i="120"/>
  <c r="M57" i="120"/>
  <c r="M95" i="120"/>
  <c r="M169" i="120"/>
  <c r="M11" i="120"/>
  <c r="M120" i="120"/>
  <c r="M186" i="120"/>
  <c r="M53" i="120"/>
  <c r="M154" i="120"/>
  <c r="M27" i="120"/>
  <c r="M32" i="120"/>
  <c r="M103" i="120"/>
  <c r="M135" i="120"/>
  <c r="M81" i="120"/>
  <c r="M179" i="120"/>
  <c r="M167" i="120"/>
  <c r="M164" i="120"/>
  <c r="M152" i="120"/>
  <c r="M83" i="120"/>
  <c r="M97" i="134"/>
  <c r="V85" i="95"/>
  <c r="M123" i="120"/>
  <c r="M17" i="120"/>
  <c r="M15" i="120"/>
  <c r="M9" i="120"/>
  <c r="M47" i="120"/>
  <c r="M55" i="120"/>
  <c r="M104" i="120"/>
  <c r="M67" i="120"/>
  <c r="M74" i="120"/>
  <c r="M60" i="120"/>
  <c r="M171" i="120"/>
  <c r="M175" i="120"/>
  <c r="M25" i="120"/>
  <c r="M80" i="120"/>
  <c r="M182" i="120"/>
  <c r="M21" i="120"/>
  <c r="M70" i="120"/>
  <c r="M110" i="120"/>
  <c r="M144" i="120"/>
  <c r="V103" i="95"/>
  <c r="V97" i="95"/>
  <c r="V94" i="95"/>
  <c r="M170" i="120"/>
  <c r="M163" i="120"/>
  <c r="M105" i="120"/>
  <c r="M162" i="120"/>
  <c r="M54" i="120"/>
  <c r="M115" i="120"/>
  <c r="M42" i="120"/>
  <c r="M63" i="120"/>
  <c r="M101" i="120"/>
  <c r="M174" i="120"/>
  <c r="M37" i="120"/>
  <c r="M119" i="120"/>
  <c r="M71" i="120"/>
  <c r="M88" i="120"/>
  <c r="M43" i="135"/>
  <c r="M99" i="120"/>
  <c r="M73" i="120"/>
  <c r="M75" i="120"/>
  <c r="M38" i="120"/>
  <c r="M48" i="120"/>
  <c r="M146" i="120"/>
  <c r="M43" i="120"/>
  <c r="M23" i="120"/>
  <c r="M66" i="120"/>
  <c r="M150" i="120"/>
  <c r="M172" i="120"/>
  <c r="M46" i="120"/>
  <c r="M131" i="120"/>
  <c r="V91" i="95"/>
  <c r="M108" i="120"/>
  <c r="M188" i="120"/>
  <c r="M181" i="120"/>
  <c r="M173" i="120"/>
  <c r="M102" i="120"/>
  <c r="M8" i="120"/>
  <c r="M14" i="120"/>
  <c r="M129" i="120"/>
  <c r="M64" i="120"/>
  <c r="M87" i="120"/>
  <c r="M127" i="120"/>
  <c r="M178" i="120"/>
  <c r="M61" i="120"/>
  <c r="M6" i="120"/>
  <c r="M33" i="120"/>
  <c r="M49" i="120"/>
  <c r="M35" i="120"/>
  <c r="M134" i="120"/>
  <c r="M148" i="120"/>
  <c r="M187" i="120"/>
  <c r="M157" i="120"/>
  <c r="M24" i="120"/>
  <c r="M22" i="120"/>
  <c r="M20" i="120"/>
  <c r="M16" i="120"/>
  <c r="M12" i="120"/>
  <c r="M50" i="120"/>
  <c r="M91" i="134"/>
  <c r="K55" i="96"/>
  <c r="L55" i="96" s="1"/>
  <c r="K59" i="121"/>
  <c r="L59" i="121" s="1"/>
  <c r="K61" i="134"/>
  <c r="L61" i="134" s="1"/>
  <c r="M61" i="134" s="1"/>
  <c r="K64" i="134"/>
  <c r="L64" i="134" s="1"/>
  <c r="M64" i="134" s="1"/>
  <c r="K71" i="121"/>
  <c r="L71" i="121" s="1"/>
  <c r="K74" i="96"/>
  <c r="L74" i="96" s="1"/>
  <c r="K78" i="122"/>
  <c r="L78" i="122" s="1"/>
  <c r="K79" i="120"/>
  <c r="L79" i="120" s="1"/>
  <c r="M79" i="120" s="1"/>
  <c r="K80" i="134"/>
  <c r="L80" i="134" s="1"/>
  <c r="M80" i="134" s="1"/>
  <c r="K83" i="121"/>
  <c r="L83" i="121" s="1"/>
  <c r="K84" i="135"/>
  <c r="L84" i="135" s="1"/>
  <c r="M84" i="135" s="1"/>
  <c r="K85" i="122"/>
  <c r="L85" i="122" s="1"/>
  <c r="K86" i="96"/>
  <c r="L86" i="96" s="1"/>
  <c r="K92" i="96"/>
  <c r="L92" i="96" s="1"/>
  <c r="K95" i="121"/>
  <c r="L95" i="121" s="1"/>
  <c r="K56" i="96"/>
  <c r="L56" i="96" s="1"/>
  <c r="K59" i="134"/>
  <c r="L59" i="134" s="1"/>
  <c r="M59" i="134" s="1"/>
  <c r="K60" i="96"/>
  <c r="L60" i="96" s="1"/>
  <c r="K63" i="96"/>
  <c r="L63" i="96" s="1"/>
  <c r="K65" i="121"/>
  <c r="L65" i="121" s="1"/>
  <c r="K71" i="134"/>
  <c r="L71" i="134" s="1"/>
  <c r="M71" i="134" s="1"/>
  <c r="K72" i="121"/>
  <c r="L72" i="121" s="1"/>
  <c r="K74" i="121"/>
  <c r="L74" i="121" s="1"/>
  <c r="K77" i="121"/>
  <c r="L77" i="121" s="1"/>
  <c r="K78" i="135"/>
  <c r="L78" i="135" s="1"/>
  <c r="M78" i="135" s="1"/>
  <c r="K79" i="122"/>
  <c r="L79" i="122" s="1"/>
  <c r="K80" i="96"/>
  <c r="L80" i="96" s="1"/>
  <c r="K85" i="135"/>
  <c r="L85" i="135" s="1"/>
  <c r="M85" i="135" s="1"/>
  <c r="K62" i="134"/>
  <c r="L62" i="134" s="1"/>
  <c r="M62" i="134" s="1"/>
  <c r="K68" i="96"/>
  <c r="L68" i="96" s="1"/>
  <c r="K81" i="122"/>
  <c r="L81" i="122" s="1"/>
  <c r="K82" i="120"/>
  <c r="L82" i="120" s="1"/>
  <c r="M82" i="120" s="1"/>
  <c r="K83" i="134"/>
  <c r="L83" i="134" s="1"/>
  <c r="M83" i="134" s="1"/>
  <c r="K86" i="121"/>
  <c r="L86" i="121" s="1"/>
  <c r="K87" i="135"/>
  <c r="L87" i="135" s="1"/>
  <c r="M87" i="135" s="1"/>
  <c r="K88" i="122"/>
  <c r="L88" i="122" s="1"/>
  <c r="K89" i="96"/>
  <c r="L89" i="96" s="1"/>
  <c r="K92" i="121"/>
  <c r="L92" i="121" s="1"/>
  <c r="K95" i="134"/>
  <c r="L95" i="134" s="1"/>
  <c r="M95" i="134" s="1"/>
  <c r="K79" i="135"/>
  <c r="L79" i="135" s="1"/>
  <c r="M79" i="135" s="1"/>
  <c r="K84" i="120"/>
  <c r="L84" i="120" s="1"/>
  <c r="M84" i="120" s="1"/>
  <c r="K61" i="96"/>
  <c r="L61" i="96" s="1"/>
  <c r="K63" i="134"/>
  <c r="L63" i="134" s="1"/>
  <c r="M63" i="134" s="1"/>
  <c r="K66" i="121"/>
  <c r="L66" i="121" s="1"/>
  <c r="K68" i="121"/>
  <c r="L68" i="121" s="1"/>
  <c r="K76" i="120"/>
  <c r="L76" i="120" s="1"/>
  <c r="M76" i="120" s="1"/>
  <c r="K77" i="134"/>
  <c r="L77" i="134" s="1"/>
  <c r="M77" i="134" s="1"/>
  <c r="K80" i="121"/>
  <c r="L80" i="121" s="1"/>
  <c r="K81" i="135"/>
  <c r="L81" i="135" s="1"/>
  <c r="M81" i="135" s="1"/>
  <c r="K82" i="122"/>
  <c r="L82" i="122" s="1"/>
  <c r="K83" i="96"/>
  <c r="L83" i="96" s="1"/>
  <c r="K88" i="135"/>
  <c r="L88" i="135" s="1"/>
  <c r="M88" i="135" s="1"/>
  <c r="K90" i="135"/>
  <c r="L90" i="135" s="1"/>
  <c r="M90" i="135" s="1"/>
  <c r="K59" i="96"/>
  <c r="L59" i="96" s="1"/>
  <c r="K71" i="96"/>
  <c r="L71" i="96" s="1"/>
  <c r="K78" i="120"/>
  <c r="L78" i="120" s="1"/>
  <c r="M78" i="120" s="1"/>
  <c r="K84" i="122"/>
  <c r="L84" i="122" s="1"/>
  <c r="K85" i="120"/>
  <c r="L85" i="120" s="1"/>
  <c r="M85" i="120" s="1"/>
  <c r="K86" i="134"/>
  <c r="L86" i="134" s="1"/>
  <c r="M86" i="134" s="1"/>
  <c r="K89" i="121"/>
  <c r="L89" i="121" s="1"/>
  <c r="K92" i="134"/>
  <c r="L92" i="134" s="1"/>
  <c r="M92" i="134" s="1"/>
  <c r="K135" i="122"/>
  <c r="L135" i="122" s="1"/>
  <c r="K133" i="122"/>
  <c r="L133" i="122" s="1"/>
  <c r="K150" i="121"/>
  <c r="L150" i="121" s="1"/>
  <c r="K138" i="96"/>
  <c r="L138" i="96" s="1"/>
  <c r="K136" i="96"/>
  <c r="L136" i="96" s="1"/>
  <c r="K37" i="96"/>
  <c r="L37" i="96" s="1"/>
  <c r="K148" i="121"/>
  <c r="L148" i="121" s="1"/>
  <c r="K29" i="96"/>
  <c r="L29" i="96" s="1"/>
  <c r="V89" i="152"/>
  <c r="V78" i="153"/>
  <c r="V78" i="152"/>
  <c r="V84" i="152"/>
  <c r="V91" i="152"/>
  <c r="V95" i="152"/>
  <c r="V66" i="153"/>
  <c r="V82" i="152"/>
  <c r="V96" i="152"/>
  <c r="V99" i="152"/>
  <c r="K44" i="111"/>
  <c r="L44" i="111" s="1"/>
  <c r="K110" i="105"/>
  <c r="L110" i="105" s="1"/>
  <c r="K72" i="105"/>
  <c r="L72" i="105" s="1"/>
  <c r="K62" i="105"/>
  <c r="L62" i="105" s="1"/>
  <c r="V89" i="156"/>
  <c r="V79" i="152"/>
  <c r="V83" i="153"/>
  <c r="V103" i="153"/>
  <c r="V73" i="152"/>
  <c r="K132" i="94"/>
  <c r="L132" i="94" s="1"/>
  <c r="K84" i="105"/>
  <c r="L84" i="105" s="1"/>
  <c r="K74" i="105"/>
  <c r="L74" i="105" s="1"/>
  <c r="V71" i="152"/>
  <c r="V99" i="153"/>
  <c r="V71" i="156"/>
  <c r="K135" i="94"/>
  <c r="L135" i="94" s="1"/>
  <c r="K104" i="105"/>
  <c r="L104" i="105" s="1"/>
  <c r="K66" i="105"/>
  <c r="L66" i="105" s="1"/>
  <c r="K56" i="105"/>
  <c r="L56" i="105" s="1"/>
  <c r="V92" i="152"/>
  <c r="V88" i="156"/>
  <c r="V90" i="152"/>
  <c r="K85" i="95"/>
  <c r="L85" i="95" s="1"/>
  <c r="K148" i="95"/>
  <c r="L148" i="95" s="1"/>
  <c r="K40" i="95"/>
  <c r="L40" i="95" s="1"/>
  <c r="K38" i="95"/>
  <c r="L38" i="95" s="1"/>
  <c r="K130" i="105"/>
  <c r="L130" i="105" s="1"/>
  <c r="K123" i="105"/>
  <c r="L123" i="105" s="1"/>
  <c r="K96" i="105"/>
  <c r="L96" i="105" s="1"/>
  <c r="K86" i="105"/>
  <c r="L86" i="105" s="1"/>
  <c r="K48" i="105"/>
  <c r="L48" i="105" s="1"/>
  <c r="K33" i="105"/>
  <c r="L33" i="105" s="1"/>
  <c r="V64" i="152"/>
  <c r="V101" i="152"/>
  <c r="V104" i="152"/>
  <c r="K46" i="95"/>
  <c r="L46" i="95" s="1"/>
  <c r="V87" i="152"/>
  <c r="V69" i="156"/>
  <c r="N5" i="156" s="1"/>
  <c r="V89" i="153"/>
  <c r="V75" i="152"/>
  <c r="K29" i="153"/>
  <c r="L29" i="153" s="1"/>
  <c r="V92" i="156"/>
  <c r="K21" i="152"/>
  <c r="L21" i="152" s="1"/>
  <c r="K30" i="152"/>
  <c r="L30" i="152" s="1"/>
  <c r="K56" i="152"/>
  <c r="L56" i="152" s="1"/>
  <c r="K109" i="152"/>
  <c r="L109" i="152" s="1"/>
  <c r="K124" i="152"/>
  <c r="L124" i="152" s="1"/>
  <c r="K8" i="153"/>
  <c r="L8" i="153" s="1"/>
  <c r="K38" i="153"/>
  <c r="L38" i="153" s="1"/>
  <c r="V94" i="152"/>
  <c r="V98" i="156"/>
  <c r="V88" i="152"/>
  <c r="V72" i="152"/>
  <c r="V74" i="153"/>
  <c r="K94" i="152"/>
  <c r="L94" i="152" s="1"/>
  <c r="K122" i="152"/>
  <c r="L122" i="152" s="1"/>
  <c r="K14" i="153"/>
  <c r="L14" i="153" s="1"/>
  <c r="V80" i="152"/>
  <c r="K47" i="152"/>
  <c r="L47" i="152" s="1"/>
  <c r="K54" i="152"/>
  <c r="L54" i="152" s="1"/>
  <c r="K113" i="152"/>
  <c r="L113" i="152" s="1"/>
  <c r="K129" i="152"/>
  <c r="L129" i="152" s="1"/>
  <c r="K26" i="153"/>
  <c r="L26" i="153" s="1"/>
  <c r="K34" i="153"/>
  <c r="L34" i="153" s="1"/>
  <c r="V64" i="158"/>
  <c r="K59" i="156"/>
  <c r="L59" i="156" s="1"/>
  <c r="V76" i="156"/>
  <c r="N2" i="156" s="1"/>
  <c r="V96" i="158"/>
  <c r="K59" i="152"/>
  <c r="L59" i="152" s="1"/>
  <c r="K88" i="152"/>
  <c r="L88" i="152" s="1"/>
  <c r="K152" i="152"/>
  <c r="L152" i="152" s="1"/>
  <c r="K116" i="153"/>
  <c r="L116" i="153" s="1"/>
  <c r="V92" i="158"/>
  <c r="V97" i="158"/>
  <c r="V76" i="158"/>
  <c r="V74" i="158"/>
  <c r="V90" i="158"/>
  <c r="K132" i="158"/>
  <c r="L132" i="158" s="1"/>
  <c r="K20" i="159"/>
  <c r="L20" i="159" s="1"/>
  <c r="K48" i="159"/>
  <c r="L48" i="159" s="1"/>
  <c r="V104" i="159"/>
  <c r="V100" i="158"/>
  <c r="V82" i="158"/>
  <c r="V98" i="159"/>
  <c r="V67" i="159"/>
  <c r="V81" i="158"/>
  <c r="V72" i="159"/>
  <c r="K2" i="158"/>
  <c r="L2" i="158" s="1"/>
  <c r="V99" i="158"/>
  <c r="V98" i="158"/>
  <c r="V77" i="158"/>
  <c r="V96" i="159"/>
  <c r="V93" i="159"/>
  <c r="V89" i="159"/>
  <c r="V84" i="159"/>
  <c r="K3" i="158"/>
  <c r="L3" i="158" s="1"/>
  <c r="V101" i="158"/>
  <c r="V83" i="158"/>
  <c r="V104" i="158"/>
  <c r="V94" i="158"/>
  <c r="V65" i="158"/>
  <c r="K149" i="158"/>
  <c r="L149" i="158" s="1"/>
  <c r="V88" i="158"/>
  <c r="K134" i="158"/>
  <c r="L134" i="158" s="1"/>
  <c r="K32" i="158"/>
  <c r="L32" i="158" s="1"/>
  <c r="K122" i="159"/>
  <c r="L122" i="159" s="1"/>
  <c r="V103" i="159"/>
  <c r="V69" i="158"/>
  <c r="V102" i="159"/>
  <c r="V77" i="159"/>
  <c r="V69" i="159"/>
  <c r="K41" i="158"/>
  <c r="L41" i="158" s="1"/>
  <c r="K74" i="159"/>
  <c r="L74" i="159" s="1"/>
  <c r="V88" i="159"/>
  <c r="K4" i="158"/>
  <c r="L4" i="158" s="1"/>
  <c r="K6" i="158"/>
  <c r="L6" i="158" s="1"/>
  <c r="K14" i="158"/>
  <c r="L14" i="158" s="1"/>
  <c r="K22" i="158"/>
  <c r="L22" i="158" s="1"/>
  <c r="K50" i="158"/>
  <c r="L50" i="158" s="1"/>
  <c r="K58" i="158"/>
  <c r="L58" i="158" s="1"/>
  <c r="K66" i="158"/>
  <c r="L66" i="158" s="1"/>
  <c r="K74" i="158"/>
  <c r="L74" i="158" s="1"/>
  <c r="K82" i="158"/>
  <c r="L82" i="158" s="1"/>
  <c r="K90" i="158"/>
  <c r="L90" i="158" s="1"/>
  <c r="K98" i="158"/>
  <c r="L98" i="158" s="1"/>
  <c r="K106" i="158"/>
  <c r="L106" i="158" s="1"/>
  <c r="K114" i="158"/>
  <c r="L114" i="158" s="1"/>
  <c r="K122" i="158"/>
  <c r="L122" i="158" s="1"/>
  <c r="K130" i="158"/>
  <c r="L130" i="158" s="1"/>
  <c r="K9" i="159"/>
  <c r="L9" i="159" s="1"/>
  <c r="K21" i="159"/>
  <c r="L21" i="159" s="1"/>
  <c r="K49" i="159"/>
  <c r="L49" i="159" s="1"/>
  <c r="K109" i="159"/>
  <c r="L109" i="159" s="1"/>
  <c r="V85" i="159"/>
  <c r="K42" i="159"/>
  <c r="L42" i="159" s="1"/>
  <c r="V85" i="160"/>
  <c r="V67" i="160"/>
  <c r="V101" i="159"/>
  <c r="V82" i="159"/>
  <c r="V79" i="159"/>
  <c r="K142" i="158"/>
  <c r="L142" i="158" s="1"/>
  <c r="K40" i="158"/>
  <c r="L40" i="158" s="1"/>
  <c r="K106" i="159"/>
  <c r="L106" i="159" s="1"/>
  <c r="K137" i="159"/>
  <c r="L137" i="159" s="1"/>
  <c r="V65" i="159"/>
  <c r="K12" i="160"/>
  <c r="L12" i="160" s="1"/>
  <c r="K20" i="160"/>
  <c r="L20" i="160" s="1"/>
  <c r="K48" i="160"/>
  <c r="L48" i="160" s="1"/>
  <c r="K66" i="160"/>
  <c r="L66" i="160" s="1"/>
  <c r="K77" i="160"/>
  <c r="L77" i="160" s="1"/>
  <c r="K80" i="160"/>
  <c r="L80" i="160" s="1"/>
  <c r="K125" i="160"/>
  <c r="L125" i="160" s="1"/>
  <c r="K128" i="160"/>
  <c r="L128" i="160" s="1"/>
  <c r="V90" i="160"/>
  <c r="V76" i="160"/>
  <c r="V66" i="161"/>
  <c r="K101" i="160"/>
  <c r="L101" i="160" s="1"/>
  <c r="K104" i="160"/>
  <c r="L104" i="160" s="1"/>
  <c r="V101" i="160"/>
  <c r="V96" i="160"/>
  <c r="V75" i="160"/>
  <c r="V94" i="161"/>
  <c r="V84" i="160"/>
  <c r="V66" i="160"/>
  <c r="V86" i="161"/>
  <c r="K78" i="159"/>
  <c r="L78" i="159" s="1"/>
  <c r="K94" i="159"/>
  <c r="L94" i="159" s="1"/>
  <c r="K110" i="159"/>
  <c r="L110" i="159" s="1"/>
  <c r="K126" i="159"/>
  <c r="L126" i="159" s="1"/>
  <c r="K134" i="159"/>
  <c r="L134" i="159" s="1"/>
  <c r="K36" i="159"/>
  <c r="L36" i="159" s="1"/>
  <c r="K117" i="160"/>
  <c r="L117" i="160" s="1"/>
  <c r="K120" i="160"/>
  <c r="L120" i="160" s="1"/>
  <c r="V104" i="160"/>
  <c r="V98" i="160"/>
  <c r="V83" i="160"/>
  <c r="V69" i="160"/>
  <c r="V93" i="161"/>
  <c r="V76" i="159"/>
  <c r="V97" i="160"/>
  <c r="V94" i="160"/>
  <c r="V92" i="160"/>
  <c r="V80" i="160"/>
  <c r="V74" i="160"/>
  <c r="V78" i="161"/>
  <c r="V100" i="160"/>
  <c r="V91" i="160"/>
  <c r="K53" i="160"/>
  <c r="L53" i="160" s="1"/>
  <c r="K56" i="160"/>
  <c r="L56" i="160" s="1"/>
  <c r="K74" i="160"/>
  <c r="L74" i="160" s="1"/>
  <c r="K85" i="160"/>
  <c r="L85" i="160" s="1"/>
  <c r="K88" i="160"/>
  <c r="L88" i="160" s="1"/>
  <c r="K109" i="160"/>
  <c r="L109" i="160" s="1"/>
  <c r="K112" i="160"/>
  <c r="L112" i="160" s="1"/>
  <c r="V102" i="160"/>
  <c r="V99" i="160"/>
  <c r="V88" i="160"/>
  <c r="V82" i="160"/>
  <c r="K98" i="160"/>
  <c r="L98" i="160" s="1"/>
  <c r="K106" i="160"/>
  <c r="L106" i="160" s="1"/>
  <c r="K114" i="160"/>
  <c r="L114" i="160" s="1"/>
  <c r="K122" i="160"/>
  <c r="L122" i="160" s="1"/>
  <c r="K130" i="160"/>
  <c r="L130" i="160" s="1"/>
  <c r="K150" i="160"/>
  <c r="L150" i="160" s="1"/>
  <c r="V76" i="161"/>
  <c r="V98" i="161"/>
  <c r="V89" i="161"/>
  <c r="V83" i="161"/>
  <c r="V79" i="161"/>
  <c r="V73" i="161"/>
  <c r="K142" i="160"/>
  <c r="L142" i="160" s="1"/>
  <c r="K65" i="161"/>
  <c r="L65" i="161" s="1"/>
  <c r="V100" i="161"/>
  <c r="V95" i="161"/>
  <c r="V70" i="161"/>
  <c r="V85" i="161"/>
  <c r="K54" i="160"/>
  <c r="L54" i="160" s="1"/>
  <c r="K62" i="160"/>
  <c r="L62" i="160" s="1"/>
  <c r="K70" i="160"/>
  <c r="L70" i="160" s="1"/>
  <c r="K78" i="160"/>
  <c r="L78" i="160" s="1"/>
  <c r="K86" i="160"/>
  <c r="L86" i="160" s="1"/>
  <c r="K94" i="160"/>
  <c r="L94" i="160" s="1"/>
  <c r="K102" i="160"/>
  <c r="L102" i="160" s="1"/>
  <c r="K110" i="160"/>
  <c r="L110" i="160" s="1"/>
  <c r="K118" i="160"/>
  <c r="L118" i="160" s="1"/>
  <c r="K126" i="160"/>
  <c r="L126" i="160" s="1"/>
  <c r="K21" i="161"/>
  <c r="L21" i="161" s="1"/>
  <c r="K57" i="161"/>
  <c r="L57" i="161" s="1"/>
  <c r="V102" i="161"/>
  <c r="V91" i="161"/>
  <c r="K13" i="161"/>
  <c r="L13" i="161" s="1"/>
  <c r="K49" i="161"/>
  <c r="L49" i="161" s="1"/>
  <c r="V87" i="161"/>
  <c r="K151" i="161"/>
  <c r="L151" i="161" s="1"/>
  <c r="V90" i="161"/>
  <c r="K26" i="161"/>
  <c r="L26" i="161" s="1"/>
  <c r="K143" i="161"/>
  <c r="L143" i="161" s="1"/>
  <c r="K42" i="161"/>
  <c r="L42" i="161" s="1"/>
  <c r="K135" i="161"/>
  <c r="L135" i="161" s="1"/>
  <c r="K150" i="161"/>
  <c r="L150" i="161" s="1"/>
  <c r="M131" i="156" l="1"/>
  <c r="M107" i="156"/>
  <c r="M81" i="156"/>
  <c r="M114" i="156"/>
  <c r="M67" i="156"/>
  <c r="M130" i="156"/>
  <c r="M75" i="156"/>
  <c r="M20" i="156"/>
  <c r="M53" i="156"/>
  <c r="M147" i="156"/>
  <c r="M34" i="156"/>
  <c r="M97" i="156"/>
  <c r="M129" i="156"/>
  <c r="M32" i="156"/>
  <c r="M41" i="156"/>
  <c r="M108" i="156"/>
  <c r="M98" i="156"/>
  <c r="M93" i="156"/>
  <c r="M54" i="156"/>
  <c r="M62" i="156"/>
  <c r="M106" i="156"/>
  <c r="M44" i="156"/>
  <c r="M152" i="156"/>
  <c r="M60" i="156"/>
  <c r="M133" i="156"/>
  <c r="M77" i="156"/>
  <c r="M132" i="156"/>
  <c r="M119" i="156"/>
  <c r="M105" i="156"/>
  <c r="M40" i="156"/>
  <c r="M85" i="156"/>
  <c r="M101" i="156"/>
  <c r="M109" i="156"/>
  <c r="M138" i="156"/>
  <c r="M58" i="156"/>
  <c r="M19" i="156"/>
  <c r="M149" i="156"/>
  <c r="M48" i="156"/>
  <c r="M143" i="156"/>
  <c r="M84" i="156"/>
  <c r="M9" i="156"/>
  <c r="M30" i="156"/>
  <c r="M115" i="156"/>
  <c r="M148" i="156"/>
  <c r="M21" i="156"/>
  <c r="M14" i="156"/>
  <c r="M112" i="156"/>
  <c r="M124" i="156"/>
  <c r="M50" i="156"/>
  <c r="M25" i="156"/>
  <c r="M22" i="156"/>
  <c r="M28" i="156"/>
  <c r="M113" i="156"/>
  <c r="M125" i="156"/>
  <c r="M24" i="156"/>
  <c r="M57" i="156"/>
  <c r="M83" i="156"/>
  <c r="M137" i="156"/>
  <c r="M95" i="156"/>
  <c r="M88" i="156"/>
  <c r="M55" i="156"/>
  <c r="M61" i="156"/>
  <c r="M144" i="156"/>
  <c r="M151" i="156"/>
  <c r="M150" i="156"/>
  <c r="M11" i="156"/>
  <c r="M42" i="156"/>
  <c r="M26" i="156"/>
  <c r="M47" i="156"/>
  <c r="M8" i="156"/>
  <c r="M121" i="156"/>
  <c r="M80" i="156"/>
  <c r="M76" i="156"/>
  <c r="M91" i="156"/>
  <c r="M27" i="156"/>
  <c r="M103" i="156"/>
  <c r="M17" i="156"/>
  <c r="M82" i="156"/>
  <c r="M116" i="156"/>
  <c r="M140" i="156"/>
  <c r="M10" i="156"/>
  <c r="M89" i="156"/>
  <c r="M29" i="156"/>
  <c r="M63" i="156"/>
  <c r="M56" i="156"/>
  <c r="M120" i="156"/>
  <c r="M117" i="156"/>
  <c r="M6" i="156"/>
  <c r="M122" i="156"/>
  <c r="M134" i="156"/>
  <c r="M15" i="156"/>
  <c r="M66" i="156"/>
  <c r="M142" i="156"/>
  <c r="M128" i="156"/>
  <c r="M111" i="156"/>
  <c r="M51" i="156"/>
  <c r="M110" i="156"/>
  <c r="M72" i="156"/>
  <c r="M69" i="156"/>
  <c r="M99" i="156"/>
  <c r="M79" i="156"/>
  <c r="M92" i="156"/>
  <c r="M45" i="156"/>
  <c r="M12" i="156"/>
  <c r="M49" i="156"/>
  <c r="M123" i="156"/>
  <c r="M78" i="156"/>
  <c r="M127" i="156"/>
  <c r="M136" i="156"/>
  <c r="M73" i="156"/>
  <c r="M37" i="156"/>
  <c r="M65" i="156"/>
  <c r="M71" i="156"/>
  <c r="M52" i="156"/>
  <c r="M146" i="156"/>
  <c r="M33" i="156"/>
  <c r="M13" i="156"/>
  <c r="M104" i="156"/>
  <c r="M36" i="156"/>
  <c r="M126" i="156"/>
  <c r="M39" i="156"/>
  <c r="M86" i="156"/>
  <c r="M31" i="156"/>
  <c r="M96" i="156"/>
  <c r="M145" i="156"/>
  <c r="M141" i="156"/>
  <c r="M35" i="156"/>
  <c r="M7" i="156"/>
  <c r="M43" i="156"/>
  <c r="M18" i="156"/>
  <c r="M118" i="156"/>
  <c r="M100" i="156"/>
  <c r="M90" i="156"/>
  <c r="M46" i="156"/>
  <c r="M16" i="156"/>
  <c r="M102" i="156"/>
  <c r="M70" i="156"/>
  <c r="M38" i="156"/>
  <c r="M87" i="156"/>
  <c r="M139" i="156"/>
  <c r="M94" i="156"/>
  <c r="M135" i="156"/>
  <c r="M23" i="156"/>
  <c r="M74" i="156"/>
  <c r="M64" i="156"/>
  <c r="M68" i="156"/>
  <c r="V102" i="158"/>
  <c r="V85" i="94"/>
  <c r="V88" i="122"/>
  <c r="P12" i="120"/>
  <c r="H12" i="39" s="1"/>
  <c r="P173" i="120"/>
  <c r="P23" i="120"/>
  <c r="H23" i="39" s="1"/>
  <c r="P43" i="135"/>
  <c r="U43" i="39" s="1"/>
  <c r="P13" i="150" s="1"/>
  <c r="P54" i="120"/>
  <c r="H54" i="39" s="1"/>
  <c r="E24" i="150" s="1"/>
  <c r="P110" i="120"/>
  <c r="H110" i="39" s="1"/>
  <c r="E80" i="150" s="1"/>
  <c r="P60" i="120"/>
  <c r="H60" i="39" s="1"/>
  <c r="E30" i="150" s="1"/>
  <c r="P81" i="120"/>
  <c r="H81" i="39" s="1"/>
  <c r="E51" i="150" s="1"/>
  <c r="P103" i="120"/>
  <c r="H103" i="39" s="1"/>
  <c r="E73" i="150" s="1"/>
  <c r="P169" i="120"/>
  <c r="P176" i="120"/>
  <c r="P125" i="120"/>
  <c r="H125" i="39" s="1"/>
  <c r="E95" i="150" s="1"/>
  <c r="P124" i="120"/>
  <c r="H124" i="39" s="1"/>
  <c r="E94" i="150" s="1"/>
  <c r="P27" i="135"/>
  <c r="U27" i="39" s="1"/>
  <c r="P37" i="135"/>
  <c r="U37" i="39" s="1"/>
  <c r="P7" i="150" s="1"/>
  <c r="P103" i="135"/>
  <c r="U103" i="39" s="1"/>
  <c r="P73" i="150" s="1"/>
  <c r="P68" i="135"/>
  <c r="U68" i="39" s="1"/>
  <c r="P38" i="150" s="1"/>
  <c r="P147" i="135"/>
  <c r="U147" i="39" s="1"/>
  <c r="P118" i="135"/>
  <c r="U118" i="39" s="1"/>
  <c r="P88" i="150" s="1"/>
  <c r="P70" i="135"/>
  <c r="U70" i="39" s="1"/>
  <c r="P40" i="150" s="1"/>
  <c r="P104" i="135"/>
  <c r="U104" i="39" s="1"/>
  <c r="P74" i="150" s="1"/>
  <c r="P71" i="135"/>
  <c r="U71" i="39" s="1"/>
  <c r="P41" i="150" s="1"/>
  <c r="V68" i="152"/>
  <c r="N2" i="152" s="1"/>
  <c r="V76" i="95"/>
  <c r="V67" i="96"/>
  <c r="P87" i="120"/>
  <c r="H87" i="39" s="1"/>
  <c r="E57" i="150" s="1"/>
  <c r="P181" i="120"/>
  <c r="P43" i="120"/>
  <c r="H43" i="39" s="1"/>
  <c r="E13" i="150" s="1"/>
  <c r="P119" i="120"/>
  <c r="H119" i="39" s="1"/>
  <c r="E89" i="150" s="1"/>
  <c r="P162" i="120"/>
  <c r="P70" i="120"/>
  <c r="H70" i="39" s="1"/>
  <c r="E40" i="150" s="1"/>
  <c r="P83" i="120"/>
  <c r="H83" i="39" s="1"/>
  <c r="E53" i="150" s="1"/>
  <c r="P32" i="120"/>
  <c r="H32" i="39" s="1"/>
  <c r="P95" i="120"/>
  <c r="H95" i="39" s="1"/>
  <c r="E65" i="150" s="1"/>
  <c r="P180" i="120"/>
  <c r="P140" i="120"/>
  <c r="H140" i="39" s="1"/>
  <c r="E110" i="150" s="1"/>
  <c r="P94" i="120"/>
  <c r="H94" i="39" s="1"/>
  <c r="E64" i="150" s="1"/>
  <c r="P18" i="135"/>
  <c r="U18" i="39" s="1"/>
  <c r="P34" i="135"/>
  <c r="U34" i="39" s="1"/>
  <c r="P119" i="135"/>
  <c r="U119" i="39" s="1"/>
  <c r="P89" i="150" s="1"/>
  <c r="P74" i="135"/>
  <c r="U74" i="39" s="1"/>
  <c r="P44" i="150" s="1"/>
  <c r="P106" i="135"/>
  <c r="U106" i="39" s="1"/>
  <c r="P76" i="150" s="1"/>
  <c r="P142" i="135"/>
  <c r="U142" i="39" s="1"/>
  <c r="P112" i="150" s="1"/>
  <c r="P76" i="135"/>
  <c r="U76" i="39" s="1"/>
  <c r="P46" i="150" s="1"/>
  <c r="P141" i="135"/>
  <c r="U141" i="39" s="1"/>
  <c r="P111" i="150" s="1"/>
  <c r="P94" i="135"/>
  <c r="U94" i="39" s="1"/>
  <c r="P64" i="150" s="1"/>
  <c r="V88" i="161"/>
  <c r="V96" i="161"/>
  <c r="V79" i="158"/>
  <c r="V78" i="95"/>
  <c r="V101" i="121"/>
  <c r="P88" i="135"/>
  <c r="U88" i="39" s="1"/>
  <c r="P58" i="150" s="1"/>
  <c r="P85" i="135"/>
  <c r="U85" i="39" s="1"/>
  <c r="P55" i="150" s="1"/>
  <c r="P35" i="120"/>
  <c r="H35" i="39" s="1"/>
  <c r="P64" i="120"/>
  <c r="H64" i="39" s="1"/>
  <c r="E34" i="150" s="1"/>
  <c r="P188" i="120"/>
  <c r="P146" i="120"/>
  <c r="H146" i="39" s="1"/>
  <c r="E116" i="150" s="1"/>
  <c r="P88" i="120"/>
  <c r="H88" i="39" s="1"/>
  <c r="E58" i="150" s="1"/>
  <c r="P37" i="120"/>
  <c r="H37" i="39" s="1"/>
  <c r="E7" i="150" s="1"/>
  <c r="P67" i="120"/>
  <c r="H67" i="39" s="1"/>
  <c r="E37" i="150" s="1"/>
  <c r="P152" i="120"/>
  <c r="H152" i="39" s="1"/>
  <c r="P27" i="120"/>
  <c r="H27" i="39" s="1"/>
  <c r="P57" i="120"/>
  <c r="H57" i="39" s="1"/>
  <c r="E27" i="150" s="1"/>
  <c r="P114" i="120"/>
  <c r="H114" i="39" s="1"/>
  <c r="E84" i="150" s="1"/>
  <c r="P41" i="120"/>
  <c r="H41" i="39" s="1"/>
  <c r="E11" i="150" s="1"/>
  <c r="P50" i="135"/>
  <c r="U50" i="39" s="1"/>
  <c r="P20" i="150" s="1"/>
  <c r="P65" i="135"/>
  <c r="U65" i="39" s="1"/>
  <c r="P35" i="150" s="1"/>
  <c r="P30" i="135"/>
  <c r="U30" i="39" s="1"/>
  <c r="P40" i="135"/>
  <c r="U40" i="39" s="1"/>
  <c r="P10" i="150" s="1"/>
  <c r="P73" i="135"/>
  <c r="U73" i="39" s="1"/>
  <c r="P43" i="150" s="1"/>
  <c r="P39" i="135"/>
  <c r="U39" i="39" s="1"/>
  <c r="P9" i="150" s="1"/>
  <c r="P102" i="135"/>
  <c r="U102" i="39" s="1"/>
  <c r="P72" i="150" s="1"/>
  <c r="P91" i="135"/>
  <c r="U91" i="39" s="1"/>
  <c r="P61" i="150" s="1"/>
  <c r="P136" i="135"/>
  <c r="U136" i="39" s="1"/>
  <c r="P106" i="150" s="1"/>
  <c r="P36" i="135"/>
  <c r="U36" i="39" s="1"/>
  <c r="P6" i="150" s="1"/>
  <c r="P6" i="135"/>
  <c r="U6" i="39" s="1"/>
  <c r="V76" i="153"/>
  <c r="V71" i="105"/>
  <c r="V101" i="95"/>
  <c r="V88" i="94"/>
  <c r="V75" i="96"/>
  <c r="P87" i="135"/>
  <c r="U87" i="39" s="1"/>
  <c r="P57" i="150" s="1"/>
  <c r="P22" i="120"/>
  <c r="H22" i="39" s="1"/>
  <c r="P49" i="120"/>
  <c r="H49" i="39" s="1"/>
  <c r="E19" i="150" s="1"/>
  <c r="P129" i="120"/>
  <c r="H129" i="39" s="1"/>
  <c r="E99" i="150" s="1"/>
  <c r="P131" i="120"/>
  <c r="H131" i="39" s="1"/>
  <c r="E101" i="150" s="1"/>
  <c r="P48" i="120"/>
  <c r="H48" i="39" s="1"/>
  <c r="E18" i="150" s="1"/>
  <c r="P182" i="120"/>
  <c r="P104" i="120"/>
  <c r="H104" i="39" s="1"/>
  <c r="E74" i="150" s="1"/>
  <c r="P164" i="120"/>
  <c r="P154" i="120"/>
  <c r="P153" i="120"/>
  <c r="P107" i="120"/>
  <c r="H107" i="39" s="1"/>
  <c r="E77" i="150" s="1"/>
  <c r="P30" i="120"/>
  <c r="H30" i="39" s="1"/>
  <c r="P26" i="134"/>
  <c r="S26" i="39" s="1"/>
  <c r="O2" i="134"/>
  <c r="P73" i="134" s="1"/>
  <c r="S73" i="39" s="1"/>
  <c r="O43" i="150" s="1"/>
  <c r="P53" i="134"/>
  <c r="S53" i="39" s="1"/>
  <c r="O23" i="150" s="1"/>
  <c r="P133" i="134"/>
  <c r="S133" i="39" s="1"/>
  <c r="O103" i="150" s="1"/>
  <c r="P31" i="135"/>
  <c r="U31" i="39" s="1"/>
  <c r="P129" i="135"/>
  <c r="U129" i="39" s="1"/>
  <c r="P99" i="150" s="1"/>
  <c r="P97" i="135"/>
  <c r="U97" i="39" s="1"/>
  <c r="P67" i="150" s="1"/>
  <c r="P69" i="135"/>
  <c r="U69" i="39" s="1"/>
  <c r="P39" i="150" s="1"/>
  <c r="P115" i="135"/>
  <c r="U115" i="39" s="1"/>
  <c r="P85" i="150" s="1"/>
  <c r="P131" i="135"/>
  <c r="U131" i="39" s="1"/>
  <c r="P101" i="150" s="1"/>
  <c r="P25" i="135"/>
  <c r="U25" i="39" s="1"/>
  <c r="P110" i="135"/>
  <c r="U110" i="39" s="1"/>
  <c r="P80" i="150" s="1"/>
  <c r="P95" i="135"/>
  <c r="U95" i="39" s="1"/>
  <c r="P65" i="150" s="1"/>
  <c r="P125" i="135"/>
  <c r="U125" i="39" s="1"/>
  <c r="P95" i="150" s="1"/>
  <c r="V64" i="161"/>
  <c r="V85" i="158"/>
  <c r="M59" i="156"/>
  <c r="V72" i="153"/>
  <c r="V89" i="96"/>
  <c r="P85" i="120"/>
  <c r="H85" i="39" s="1"/>
  <c r="E55" i="150" s="1"/>
  <c r="P24" i="120"/>
  <c r="H24" i="39" s="1"/>
  <c r="P33" i="120"/>
  <c r="H33" i="39" s="1"/>
  <c r="P14" i="120"/>
  <c r="H14" i="39" s="1"/>
  <c r="P108" i="120"/>
  <c r="H108" i="39" s="1"/>
  <c r="E78" i="150" s="1"/>
  <c r="O2" i="120"/>
  <c r="P38" i="120"/>
  <c r="H38" i="39" s="1"/>
  <c r="E8" i="150" s="1"/>
  <c r="P101" i="120"/>
  <c r="H101" i="39" s="1"/>
  <c r="E71" i="150" s="1"/>
  <c r="P163" i="120"/>
  <c r="P80" i="120"/>
  <c r="H80" i="39" s="1"/>
  <c r="E50" i="150" s="1"/>
  <c r="P167" i="120"/>
  <c r="P53" i="120"/>
  <c r="H53" i="39" s="1"/>
  <c r="E23" i="150" s="1"/>
  <c r="P40" i="120"/>
  <c r="H40" i="39" s="1"/>
  <c r="E10" i="150" s="1"/>
  <c r="P128" i="120"/>
  <c r="H128" i="39" s="1"/>
  <c r="E98" i="150" s="1"/>
  <c r="P44" i="120"/>
  <c r="H44" i="39" s="1"/>
  <c r="E14" i="150" s="1"/>
  <c r="P100" i="120"/>
  <c r="H100" i="39" s="1"/>
  <c r="E70" i="150" s="1"/>
  <c r="P146" i="134"/>
  <c r="S146" i="39" s="1"/>
  <c r="O116" i="150" s="1"/>
  <c r="P89" i="134"/>
  <c r="S89" i="39" s="1"/>
  <c r="O59" i="150" s="1"/>
  <c r="P41" i="134"/>
  <c r="S41" i="39" s="1"/>
  <c r="O11" i="150" s="1"/>
  <c r="P148" i="134"/>
  <c r="S148" i="39" s="1"/>
  <c r="P138" i="134"/>
  <c r="S138" i="39" s="1"/>
  <c r="O108" i="150" s="1"/>
  <c r="P32" i="134"/>
  <c r="S32" i="39" s="1"/>
  <c r="P78" i="134"/>
  <c r="S78" i="39" s="1"/>
  <c r="O48" i="150" s="1"/>
  <c r="P27" i="134"/>
  <c r="S27" i="39" s="1"/>
  <c r="P66" i="135"/>
  <c r="U66" i="39" s="1"/>
  <c r="P36" i="150" s="1"/>
  <c r="P114" i="134"/>
  <c r="S114" i="39" s="1"/>
  <c r="O84" i="150" s="1"/>
  <c r="P89" i="135"/>
  <c r="U89" i="39" s="1"/>
  <c r="P59" i="150" s="1"/>
  <c r="P63" i="135"/>
  <c r="U63" i="39" s="1"/>
  <c r="P33" i="150" s="1"/>
  <c r="P113" i="135"/>
  <c r="U113" i="39" s="1"/>
  <c r="P83" i="150" s="1"/>
  <c r="P60" i="135"/>
  <c r="U60" i="39" s="1"/>
  <c r="P30" i="150" s="1"/>
  <c r="P126" i="135"/>
  <c r="U126" i="39" s="1"/>
  <c r="P96" i="150" s="1"/>
  <c r="P57" i="135"/>
  <c r="U57" i="39" s="1"/>
  <c r="P27" i="150" s="1"/>
  <c r="P120" i="135"/>
  <c r="U120" i="39" s="1"/>
  <c r="P90" i="150" s="1"/>
  <c r="P107" i="135"/>
  <c r="U107" i="39" s="1"/>
  <c r="P77" i="150" s="1"/>
  <c r="P143" i="135"/>
  <c r="U143" i="39" s="1"/>
  <c r="P113" i="150" s="1"/>
  <c r="P59" i="135"/>
  <c r="U59" i="39" s="1"/>
  <c r="P29" i="150" s="1"/>
  <c r="O2" i="135"/>
  <c r="P24" i="135" s="1"/>
  <c r="U24" i="39" s="1"/>
  <c r="P38" i="135"/>
  <c r="U38" i="39" s="1"/>
  <c r="P8" i="150" s="1"/>
  <c r="V78" i="158"/>
  <c r="V74" i="159"/>
  <c r="P84" i="120"/>
  <c r="H84" i="39" s="1"/>
  <c r="E54" i="150" s="1"/>
  <c r="P59" i="134"/>
  <c r="S59" i="39" s="1"/>
  <c r="O29" i="150" s="1"/>
  <c r="P80" i="134"/>
  <c r="S80" i="39" s="1"/>
  <c r="O50" i="150" s="1"/>
  <c r="P157" i="120"/>
  <c r="P6" i="120"/>
  <c r="H6" i="39" s="1"/>
  <c r="P8" i="120"/>
  <c r="H8" i="39" s="1"/>
  <c r="P172" i="120"/>
  <c r="P75" i="120"/>
  <c r="H75" i="39" s="1"/>
  <c r="E45" i="150" s="1"/>
  <c r="P63" i="120"/>
  <c r="H63" i="39" s="1"/>
  <c r="E33" i="150" s="1"/>
  <c r="P170" i="120"/>
  <c r="P25" i="120"/>
  <c r="H25" i="39" s="1"/>
  <c r="P55" i="120"/>
  <c r="H55" i="39" s="1"/>
  <c r="E25" i="150" s="1"/>
  <c r="P179" i="120"/>
  <c r="P186" i="120"/>
  <c r="P62" i="120"/>
  <c r="H62" i="39" s="1"/>
  <c r="E32" i="150" s="1"/>
  <c r="P126" i="120"/>
  <c r="H126" i="39" s="1"/>
  <c r="E96" i="150" s="1"/>
  <c r="P143" i="120"/>
  <c r="H143" i="39" s="1"/>
  <c r="E113" i="150" s="1"/>
  <c r="P139" i="120"/>
  <c r="H139" i="39" s="1"/>
  <c r="E109" i="150" s="1"/>
  <c r="P116" i="120"/>
  <c r="H116" i="39" s="1"/>
  <c r="E86" i="150" s="1"/>
  <c r="P104" i="134"/>
  <c r="S104" i="39" s="1"/>
  <c r="O74" i="150" s="1"/>
  <c r="P55" i="134"/>
  <c r="S55" i="39" s="1"/>
  <c r="O25" i="150" s="1"/>
  <c r="P127" i="134"/>
  <c r="S127" i="39" s="1"/>
  <c r="O97" i="150" s="1"/>
  <c r="P58" i="134"/>
  <c r="S58" i="39" s="1"/>
  <c r="O28" i="150" s="1"/>
  <c r="P12" i="134"/>
  <c r="S12" i="39" s="1"/>
  <c r="P143" i="134"/>
  <c r="S143" i="39" s="1"/>
  <c r="O113" i="150" s="1"/>
  <c r="P28" i="134"/>
  <c r="S28" i="39" s="1"/>
  <c r="P158" i="134"/>
  <c r="P8" i="135"/>
  <c r="U8" i="39" s="1"/>
  <c r="P33" i="135"/>
  <c r="U33" i="39" s="1"/>
  <c r="P132" i="135"/>
  <c r="U132" i="39" s="1"/>
  <c r="P102" i="150" s="1"/>
  <c r="P15" i="135"/>
  <c r="U15" i="39" s="1"/>
  <c r="P49" i="135"/>
  <c r="U49" i="39" s="1"/>
  <c r="P19" i="150" s="1"/>
  <c r="P21" i="135"/>
  <c r="U21" i="39" s="1"/>
  <c r="P26" i="135"/>
  <c r="U26" i="39" s="1"/>
  <c r="P62" i="135"/>
  <c r="U62" i="39" s="1"/>
  <c r="P32" i="150" s="1"/>
  <c r="P135" i="135"/>
  <c r="U135" i="39" s="1"/>
  <c r="P105" i="150" s="1"/>
  <c r="P7" i="135"/>
  <c r="U7" i="39" s="1"/>
  <c r="P51" i="135"/>
  <c r="U51" i="39" s="1"/>
  <c r="P21" i="150" s="1"/>
  <c r="P19" i="135"/>
  <c r="U19" i="39" s="1"/>
  <c r="P98" i="135"/>
  <c r="U98" i="39" s="1"/>
  <c r="P68" i="150" s="1"/>
  <c r="V80" i="161"/>
  <c r="V95" i="158"/>
  <c r="V103" i="160"/>
  <c r="V87" i="159"/>
  <c r="N2" i="158"/>
  <c r="M6" i="158" s="1"/>
  <c r="N5" i="158"/>
  <c r="V91" i="96"/>
  <c r="P83" i="134"/>
  <c r="S83" i="39" s="1"/>
  <c r="O53" i="150" s="1"/>
  <c r="V104" i="161"/>
  <c r="V95" i="160"/>
  <c r="N2" i="160" s="1"/>
  <c r="V87" i="158"/>
  <c r="V103" i="121"/>
  <c r="P78" i="120"/>
  <c r="H78" i="39" s="1"/>
  <c r="E48" i="150" s="1"/>
  <c r="P79" i="135"/>
  <c r="U79" i="39" s="1"/>
  <c r="P49" i="150" s="1"/>
  <c r="P82" i="120"/>
  <c r="H82" i="39" s="1"/>
  <c r="E52" i="150" s="1"/>
  <c r="P79" i="120"/>
  <c r="H79" i="39" s="1"/>
  <c r="E49" i="150" s="1"/>
  <c r="P187" i="120"/>
  <c r="P61" i="120"/>
  <c r="H61" i="39" s="1"/>
  <c r="E31" i="150" s="1"/>
  <c r="P102" i="120"/>
  <c r="H102" i="39" s="1"/>
  <c r="E72" i="150" s="1"/>
  <c r="P150" i="120"/>
  <c r="H150" i="39" s="1"/>
  <c r="P73" i="120"/>
  <c r="H73" i="39" s="1"/>
  <c r="E43" i="150" s="1"/>
  <c r="P42" i="120"/>
  <c r="H42" i="39" s="1"/>
  <c r="E12" i="150" s="1"/>
  <c r="P175" i="120"/>
  <c r="P47" i="120"/>
  <c r="H47" i="39" s="1"/>
  <c r="E17" i="150" s="1"/>
  <c r="P123" i="120"/>
  <c r="H123" i="39" s="1"/>
  <c r="E93" i="150" s="1"/>
  <c r="P120" i="120"/>
  <c r="H120" i="39" s="1"/>
  <c r="E90" i="150" s="1"/>
  <c r="P58" i="120"/>
  <c r="H58" i="39" s="1"/>
  <c r="E28" i="150" s="1"/>
  <c r="P91" i="120"/>
  <c r="H91" i="39" s="1"/>
  <c r="E61" i="150" s="1"/>
  <c r="P133" i="120"/>
  <c r="H133" i="39" s="1"/>
  <c r="E103" i="150" s="1"/>
  <c r="P142" i="120"/>
  <c r="H142" i="39" s="1"/>
  <c r="E112" i="150" s="1"/>
  <c r="P132" i="120"/>
  <c r="H132" i="39" s="1"/>
  <c r="E102" i="150" s="1"/>
  <c r="P29" i="134"/>
  <c r="S29" i="39" s="1"/>
  <c r="P126" i="134"/>
  <c r="S126" i="39" s="1"/>
  <c r="O96" i="150" s="1"/>
  <c r="P153" i="134"/>
  <c r="P82" i="134"/>
  <c r="S82" i="39" s="1"/>
  <c r="O52" i="150" s="1"/>
  <c r="P170" i="134"/>
  <c r="P81" i="134"/>
  <c r="S81" i="39" s="1"/>
  <c r="O51" i="150" s="1"/>
  <c r="P157" i="134"/>
  <c r="P105" i="134"/>
  <c r="S105" i="39" s="1"/>
  <c r="O75" i="150" s="1"/>
  <c r="P162" i="134"/>
  <c r="P22" i="134"/>
  <c r="S22" i="39" s="1"/>
  <c r="P67" i="135"/>
  <c r="U67" i="39" s="1"/>
  <c r="P37" i="150" s="1"/>
  <c r="P80" i="135"/>
  <c r="U80" i="39" s="1"/>
  <c r="P50" i="150" s="1"/>
  <c r="P121" i="135"/>
  <c r="U121" i="39" s="1"/>
  <c r="P91" i="150" s="1"/>
  <c r="P151" i="135"/>
  <c r="U151" i="39" s="1"/>
  <c r="P44" i="135"/>
  <c r="U44" i="39" s="1"/>
  <c r="P14" i="150" s="1"/>
  <c r="P52" i="135"/>
  <c r="U52" i="39" s="1"/>
  <c r="P22" i="150" s="1"/>
  <c r="P144" i="135"/>
  <c r="U144" i="39" s="1"/>
  <c r="P114" i="150" s="1"/>
  <c r="P54" i="135"/>
  <c r="U54" i="39" s="1"/>
  <c r="P24" i="150" s="1"/>
  <c r="P124" i="135"/>
  <c r="U124" i="39" s="1"/>
  <c r="P94" i="150" s="1"/>
  <c r="P134" i="135"/>
  <c r="U134" i="39" s="1"/>
  <c r="P104" i="150" s="1"/>
  <c r="P138" i="135"/>
  <c r="U138" i="39" s="1"/>
  <c r="P108" i="150" s="1"/>
  <c r="P152" i="135"/>
  <c r="U152" i="39" s="1"/>
  <c r="V90" i="159"/>
  <c r="V80" i="159"/>
  <c r="N5" i="159" s="1"/>
  <c r="V70" i="158"/>
  <c r="V64" i="153"/>
  <c r="V67" i="153"/>
  <c r="V82" i="111"/>
  <c r="P81" i="135"/>
  <c r="U81" i="39" s="1"/>
  <c r="P51" i="150" s="1"/>
  <c r="P78" i="135"/>
  <c r="U78" i="39" s="1"/>
  <c r="P48" i="150" s="1"/>
  <c r="V103" i="161"/>
  <c r="N2" i="159"/>
  <c r="M122" i="159" s="1"/>
  <c r="V86" i="122"/>
  <c r="P77" i="134"/>
  <c r="S77" i="39" s="1"/>
  <c r="O47" i="150" s="1"/>
  <c r="P95" i="134"/>
  <c r="S95" i="39" s="1"/>
  <c r="O65" i="150" s="1"/>
  <c r="P50" i="120"/>
  <c r="H50" i="39" s="1"/>
  <c r="E20" i="150" s="1"/>
  <c r="P178" i="120"/>
  <c r="P66" i="120"/>
  <c r="H66" i="39" s="1"/>
  <c r="E36" i="150" s="1"/>
  <c r="P99" i="120"/>
  <c r="H99" i="39" s="1"/>
  <c r="E69" i="150" s="1"/>
  <c r="P115" i="120"/>
  <c r="H115" i="39" s="1"/>
  <c r="E85" i="150" s="1"/>
  <c r="P144" i="120"/>
  <c r="H144" i="39" s="1"/>
  <c r="E114" i="150" s="1"/>
  <c r="P171" i="120"/>
  <c r="P9" i="120"/>
  <c r="H9" i="39" s="1"/>
  <c r="P135" i="120"/>
  <c r="H135" i="39" s="1"/>
  <c r="E105" i="150" s="1"/>
  <c r="P11" i="120"/>
  <c r="H11" i="39" s="1"/>
  <c r="P161" i="120"/>
  <c r="P36" i="120"/>
  <c r="H36" i="39" s="1"/>
  <c r="E6" i="150" s="1"/>
  <c r="P90" i="120"/>
  <c r="H90" i="39" s="1"/>
  <c r="E60" i="150" s="1"/>
  <c r="P93" i="120"/>
  <c r="H93" i="39" s="1"/>
  <c r="E63" i="150" s="1"/>
  <c r="P145" i="120"/>
  <c r="H145" i="39" s="1"/>
  <c r="E115" i="150" s="1"/>
  <c r="P164" i="134"/>
  <c r="P150" i="134"/>
  <c r="S150" i="39" s="1"/>
  <c r="P152" i="134"/>
  <c r="S152" i="39" s="1"/>
  <c r="P129" i="134"/>
  <c r="S129" i="39" s="1"/>
  <c r="O99" i="150" s="1"/>
  <c r="P125" i="134"/>
  <c r="S125" i="39" s="1"/>
  <c r="O95" i="150" s="1"/>
  <c r="P100" i="134"/>
  <c r="S100" i="39" s="1"/>
  <c r="O70" i="150" s="1"/>
  <c r="P115" i="134"/>
  <c r="S115" i="39" s="1"/>
  <c r="O85" i="150" s="1"/>
  <c r="P10" i="134"/>
  <c r="S10" i="39" s="1"/>
  <c r="P18" i="134"/>
  <c r="S18" i="39" s="1"/>
  <c r="P31" i="134"/>
  <c r="S31" i="39" s="1"/>
  <c r="P75" i="135"/>
  <c r="U75" i="39" s="1"/>
  <c r="P45" i="150" s="1"/>
  <c r="P61" i="135"/>
  <c r="U61" i="39" s="1"/>
  <c r="P31" i="150" s="1"/>
  <c r="P17" i="135"/>
  <c r="U17" i="39" s="1"/>
  <c r="P150" i="135"/>
  <c r="U150" i="39" s="1"/>
  <c r="P83" i="135"/>
  <c r="U83" i="39" s="1"/>
  <c r="P53" i="150" s="1"/>
  <c r="P148" i="135"/>
  <c r="U148" i="39" s="1"/>
  <c r="P56" i="135"/>
  <c r="U56" i="39" s="1"/>
  <c r="P26" i="150" s="1"/>
  <c r="P55" i="135"/>
  <c r="U55" i="39" s="1"/>
  <c r="P25" i="150" s="1"/>
  <c r="P10" i="135"/>
  <c r="U10" i="39" s="1"/>
  <c r="P48" i="135"/>
  <c r="U48" i="39" s="1"/>
  <c r="P18" i="150" s="1"/>
  <c r="P22" i="135"/>
  <c r="U22" i="39" s="1"/>
  <c r="P149" i="135"/>
  <c r="U149" i="39" s="1"/>
  <c r="P163" i="134"/>
  <c r="M74" i="152" l="1"/>
  <c r="M29" i="152"/>
  <c r="M27" i="152"/>
  <c r="M82" i="152"/>
  <c r="M72" i="152"/>
  <c r="M118" i="152"/>
  <c r="M62" i="152"/>
  <c r="M95" i="152"/>
  <c r="M49" i="152"/>
  <c r="M12" i="152"/>
  <c r="M45" i="152"/>
  <c r="M39" i="152"/>
  <c r="M80" i="152"/>
  <c r="M147" i="152"/>
  <c r="M53" i="152"/>
  <c r="M61" i="152"/>
  <c r="M85" i="152"/>
  <c r="M36" i="152"/>
  <c r="M28" i="152"/>
  <c r="M6" i="152"/>
  <c r="M31" i="152"/>
  <c r="M120" i="152"/>
  <c r="M128" i="152"/>
  <c r="M22" i="152"/>
  <c r="M67" i="152"/>
  <c r="M58" i="152"/>
  <c r="M144" i="152"/>
  <c r="M43" i="152"/>
  <c r="M46" i="152"/>
  <c r="M25" i="152"/>
  <c r="M140" i="152"/>
  <c r="M89" i="152"/>
  <c r="M105" i="152"/>
  <c r="M127" i="152"/>
  <c r="M98" i="152"/>
  <c r="M96" i="152"/>
  <c r="M50" i="152"/>
  <c r="M133" i="152"/>
  <c r="M136" i="152"/>
  <c r="M7" i="152"/>
  <c r="M107" i="152"/>
  <c r="M87" i="152"/>
  <c r="M38" i="152"/>
  <c r="M108" i="152"/>
  <c r="M63" i="152"/>
  <c r="M139" i="152"/>
  <c r="M106" i="152"/>
  <c r="M65" i="152"/>
  <c r="M104" i="152"/>
  <c r="M117" i="152"/>
  <c r="M114" i="152"/>
  <c r="M103" i="152"/>
  <c r="M102" i="152"/>
  <c r="M24" i="152"/>
  <c r="M10" i="152"/>
  <c r="M99" i="152"/>
  <c r="M57" i="152"/>
  <c r="M48" i="152"/>
  <c r="M9" i="152"/>
  <c r="M148" i="152"/>
  <c r="M132" i="152"/>
  <c r="M17" i="152"/>
  <c r="M131" i="152"/>
  <c r="M111" i="152"/>
  <c r="M81" i="152"/>
  <c r="M110" i="152"/>
  <c r="M52" i="152"/>
  <c r="M130" i="152"/>
  <c r="M123" i="152"/>
  <c r="M42" i="152"/>
  <c r="M41" i="152"/>
  <c r="M141" i="152"/>
  <c r="M40" i="152"/>
  <c r="M138" i="152"/>
  <c r="M143" i="152"/>
  <c r="M77" i="152"/>
  <c r="M86" i="152"/>
  <c r="M78" i="152"/>
  <c r="M150" i="152"/>
  <c r="M14" i="152"/>
  <c r="M83" i="152"/>
  <c r="M44" i="152"/>
  <c r="M91" i="152"/>
  <c r="M8" i="152"/>
  <c r="M33" i="152"/>
  <c r="M15" i="152"/>
  <c r="M90" i="152"/>
  <c r="M100" i="152"/>
  <c r="M23" i="152"/>
  <c r="M71" i="152"/>
  <c r="M16" i="152"/>
  <c r="M19" i="152"/>
  <c r="M51" i="152"/>
  <c r="M79" i="152"/>
  <c r="M66" i="152"/>
  <c r="M146" i="152"/>
  <c r="M115" i="152"/>
  <c r="M11" i="152"/>
  <c r="M76" i="152"/>
  <c r="M64" i="152"/>
  <c r="M126" i="152"/>
  <c r="M55" i="152"/>
  <c r="M26" i="152"/>
  <c r="M151" i="152"/>
  <c r="M13" i="152"/>
  <c r="M60" i="152"/>
  <c r="M69" i="152"/>
  <c r="M93" i="152"/>
  <c r="M73" i="152"/>
  <c r="M142" i="152"/>
  <c r="M70" i="152"/>
  <c r="M116" i="152"/>
  <c r="M18" i="152"/>
  <c r="M119" i="152"/>
  <c r="M35" i="152"/>
  <c r="M112" i="152"/>
  <c r="M92" i="152"/>
  <c r="M137" i="152"/>
  <c r="M134" i="152"/>
  <c r="M20" i="152"/>
  <c r="M135" i="152"/>
  <c r="M34" i="152"/>
  <c r="M121" i="152"/>
  <c r="M101" i="152"/>
  <c r="M84" i="152"/>
  <c r="M32" i="152"/>
  <c r="M125" i="152"/>
  <c r="M75" i="152"/>
  <c r="M68" i="152"/>
  <c r="M97" i="152"/>
  <c r="M37" i="152"/>
  <c r="M149" i="152"/>
  <c r="M145" i="152"/>
  <c r="M54" i="152"/>
  <c r="M30" i="152"/>
  <c r="M94" i="152"/>
  <c r="M113" i="152"/>
  <c r="M21" i="152"/>
  <c r="M129" i="152"/>
  <c r="M109" i="152"/>
  <c r="M56" i="152"/>
  <c r="M88" i="152"/>
  <c r="M124" i="152"/>
  <c r="M152" i="152"/>
  <c r="M59" i="152"/>
  <c r="M122" i="152"/>
  <c r="M47" i="152"/>
  <c r="M40" i="160"/>
  <c r="M134" i="160"/>
  <c r="M33" i="160"/>
  <c r="M41" i="160"/>
  <c r="M140" i="160"/>
  <c r="M22" i="160"/>
  <c r="M14" i="160"/>
  <c r="M6" i="160"/>
  <c r="M84" i="160"/>
  <c r="M52" i="160"/>
  <c r="M30" i="160"/>
  <c r="M39" i="160"/>
  <c r="M92" i="160"/>
  <c r="M60" i="160"/>
  <c r="M46" i="160"/>
  <c r="M26" i="160"/>
  <c r="M18" i="160"/>
  <c r="M7" i="160"/>
  <c r="M132" i="160"/>
  <c r="M137" i="160"/>
  <c r="M111" i="160"/>
  <c r="M69" i="160"/>
  <c r="M28" i="160"/>
  <c r="M115" i="160"/>
  <c r="M45" i="160"/>
  <c r="M50" i="160"/>
  <c r="M65" i="160"/>
  <c r="M32" i="160"/>
  <c r="M47" i="160"/>
  <c r="M43" i="160"/>
  <c r="M49" i="160"/>
  <c r="M64" i="160"/>
  <c r="M27" i="160"/>
  <c r="M83" i="160"/>
  <c r="M9" i="160"/>
  <c r="M146" i="160"/>
  <c r="M133" i="160"/>
  <c r="M107" i="160"/>
  <c r="M38" i="160"/>
  <c r="M59" i="160"/>
  <c r="M93" i="160"/>
  <c r="M135" i="160"/>
  <c r="M131" i="160"/>
  <c r="M145" i="160"/>
  <c r="M103" i="160"/>
  <c r="M147" i="160"/>
  <c r="M35" i="160"/>
  <c r="M23" i="160"/>
  <c r="M29" i="160"/>
  <c r="M15" i="160"/>
  <c r="M76" i="160"/>
  <c r="M129" i="160"/>
  <c r="M72" i="160"/>
  <c r="M61" i="160"/>
  <c r="M144" i="160"/>
  <c r="M36" i="160"/>
  <c r="M71" i="160"/>
  <c r="M68" i="160"/>
  <c r="M90" i="160"/>
  <c r="M141" i="160"/>
  <c r="M100" i="160"/>
  <c r="M148" i="160"/>
  <c r="M105" i="160"/>
  <c r="M127" i="160"/>
  <c r="M31" i="160"/>
  <c r="M97" i="160"/>
  <c r="M17" i="160"/>
  <c r="M116" i="160"/>
  <c r="M8" i="160"/>
  <c r="M25" i="160"/>
  <c r="M21" i="160"/>
  <c r="M24" i="160"/>
  <c r="M42" i="160"/>
  <c r="M113" i="160"/>
  <c r="M67" i="160"/>
  <c r="M82" i="160"/>
  <c r="M89" i="160"/>
  <c r="M75" i="160"/>
  <c r="M11" i="160"/>
  <c r="M57" i="160"/>
  <c r="M143" i="160"/>
  <c r="M139" i="160"/>
  <c r="M10" i="160"/>
  <c r="M91" i="160"/>
  <c r="M119" i="160"/>
  <c r="M121" i="160"/>
  <c r="M149" i="160"/>
  <c r="M55" i="160"/>
  <c r="M63" i="160"/>
  <c r="M81" i="160"/>
  <c r="M136" i="160"/>
  <c r="M124" i="160"/>
  <c r="M152" i="160"/>
  <c r="M44" i="160"/>
  <c r="M58" i="160"/>
  <c r="M51" i="160"/>
  <c r="M19" i="160"/>
  <c r="M79" i="160"/>
  <c r="M87" i="160"/>
  <c r="M123" i="160"/>
  <c r="M99" i="160"/>
  <c r="M13" i="160"/>
  <c r="M73" i="160"/>
  <c r="M151" i="160"/>
  <c r="M16" i="160"/>
  <c r="M96" i="160"/>
  <c r="M108" i="160"/>
  <c r="M138" i="160"/>
  <c r="M37" i="160"/>
  <c r="M95" i="160"/>
  <c r="M34" i="160"/>
  <c r="M125" i="160"/>
  <c r="M54" i="160"/>
  <c r="M122" i="160"/>
  <c r="M114" i="160"/>
  <c r="M130" i="160"/>
  <c r="M77" i="160"/>
  <c r="M104" i="160"/>
  <c r="M117" i="160"/>
  <c r="M53" i="160"/>
  <c r="M12" i="160"/>
  <c r="M86" i="160"/>
  <c r="M98" i="160"/>
  <c r="M150" i="160"/>
  <c r="M142" i="160"/>
  <c r="M85" i="160"/>
  <c r="M78" i="160"/>
  <c r="M120" i="160"/>
  <c r="M20" i="160"/>
  <c r="M102" i="160"/>
  <c r="M48" i="160"/>
  <c r="M109" i="160"/>
  <c r="M62" i="160"/>
  <c r="M88" i="160"/>
  <c r="M106" i="160"/>
  <c r="M110" i="160"/>
  <c r="M101" i="160"/>
  <c r="M74" i="160"/>
  <c r="M112" i="160"/>
  <c r="M94" i="160"/>
  <c r="M80" i="160"/>
  <c r="M126" i="160"/>
  <c r="M56" i="160"/>
  <c r="M128" i="160"/>
  <c r="M118" i="160"/>
  <c r="M66" i="160"/>
  <c r="M70" i="160"/>
  <c r="M40" i="158"/>
  <c r="P124" i="134"/>
  <c r="S124" i="39" s="1"/>
  <c r="O94" i="150" s="1"/>
  <c r="P130" i="134"/>
  <c r="S130" i="39" s="1"/>
  <c r="O100" i="150" s="1"/>
  <c r="P30" i="134"/>
  <c r="S30" i="39" s="1"/>
  <c r="N5" i="121"/>
  <c r="N2" i="121"/>
  <c r="P166" i="134"/>
  <c r="P144" i="134"/>
  <c r="S144" i="39" s="1"/>
  <c r="O114" i="150" s="1"/>
  <c r="P46" i="134"/>
  <c r="S46" i="39" s="1"/>
  <c r="P108" i="134"/>
  <c r="S108" i="39" s="1"/>
  <c r="O78" i="150" s="1"/>
  <c r="M150" i="158"/>
  <c r="M34" i="158"/>
  <c r="M42" i="158"/>
  <c r="M116" i="158"/>
  <c r="M103" i="158"/>
  <c r="M75" i="158"/>
  <c r="M71" i="158"/>
  <c r="M33" i="158"/>
  <c r="M108" i="158"/>
  <c r="M95" i="158"/>
  <c r="M67" i="158"/>
  <c r="M63" i="158"/>
  <c r="M11" i="158"/>
  <c r="M92" i="158"/>
  <c r="M51" i="158"/>
  <c r="M47" i="158"/>
  <c r="M29" i="158"/>
  <c r="M23" i="158"/>
  <c r="M16" i="158"/>
  <c r="M7" i="158"/>
  <c r="M140" i="158"/>
  <c r="M37" i="158"/>
  <c r="M28" i="158"/>
  <c r="M138" i="158"/>
  <c r="M119" i="158"/>
  <c r="M60" i="158"/>
  <c r="M19" i="158"/>
  <c r="M100" i="158"/>
  <c r="M96" i="158"/>
  <c r="M56" i="158"/>
  <c r="M20" i="158"/>
  <c r="M76" i="158"/>
  <c r="M85" i="158"/>
  <c r="M9" i="158"/>
  <c r="M54" i="158"/>
  <c r="M144" i="158"/>
  <c r="M141" i="158"/>
  <c r="M107" i="158"/>
  <c r="M30" i="158"/>
  <c r="M128" i="158"/>
  <c r="M135" i="158"/>
  <c r="M84" i="158"/>
  <c r="M143" i="158"/>
  <c r="M88" i="158"/>
  <c r="M147" i="158"/>
  <c r="M45" i="158"/>
  <c r="M152" i="158"/>
  <c r="M48" i="158"/>
  <c r="M127" i="158"/>
  <c r="M124" i="158"/>
  <c r="M59" i="158"/>
  <c r="M24" i="158"/>
  <c r="M125" i="158"/>
  <c r="M12" i="158"/>
  <c r="M81" i="158"/>
  <c r="M137" i="158"/>
  <c r="M78" i="158"/>
  <c r="M89" i="158"/>
  <c r="M145" i="158"/>
  <c r="M151" i="158"/>
  <c r="M101" i="158"/>
  <c r="M25" i="158"/>
  <c r="M38" i="158"/>
  <c r="M86" i="158"/>
  <c r="M94" i="158"/>
  <c r="M97" i="158"/>
  <c r="M55" i="158"/>
  <c r="M73" i="158"/>
  <c r="M26" i="158"/>
  <c r="M111" i="158"/>
  <c r="M18" i="158"/>
  <c r="M52" i="158"/>
  <c r="M91" i="158"/>
  <c r="M44" i="158"/>
  <c r="M112" i="158"/>
  <c r="M123" i="158"/>
  <c r="M27" i="158"/>
  <c r="M35" i="158"/>
  <c r="M131" i="158"/>
  <c r="M77" i="158"/>
  <c r="M49" i="158"/>
  <c r="M10" i="158"/>
  <c r="M120" i="158"/>
  <c r="M21" i="158"/>
  <c r="M109" i="158"/>
  <c r="M93" i="158"/>
  <c r="M36" i="158"/>
  <c r="M115" i="158"/>
  <c r="M146" i="158"/>
  <c r="M57" i="158"/>
  <c r="M39" i="158"/>
  <c r="M105" i="158"/>
  <c r="M133" i="158"/>
  <c r="M53" i="158"/>
  <c r="M13" i="158"/>
  <c r="M62" i="158"/>
  <c r="M15" i="158"/>
  <c r="M121" i="158"/>
  <c r="M117" i="158"/>
  <c r="M61" i="158"/>
  <c r="M110" i="158"/>
  <c r="M83" i="158"/>
  <c r="M31" i="158"/>
  <c r="M136" i="158"/>
  <c r="M64" i="158"/>
  <c r="M68" i="158"/>
  <c r="M17" i="158"/>
  <c r="M65" i="158"/>
  <c r="M72" i="158"/>
  <c r="M139" i="158"/>
  <c r="M126" i="158"/>
  <c r="M99" i="158"/>
  <c r="M70" i="158"/>
  <c r="M113" i="158"/>
  <c r="M80" i="158"/>
  <c r="M87" i="158"/>
  <c r="M46" i="158"/>
  <c r="M8" i="158"/>
  <c r="M69" i="158"/>
  <c r="M79" i="158"/>
  <c r="M129" i="158"/>
  <c r="M104" i="158"/>
  <c r="M43" i="158"/>
  <c r="M102" i="158"/>
  <c r="M148" i="158"/>
  <c r="M118" i="158"/>
  <c r="P106" i="134"/>
  <c r="S106" i="39" s="1"/>
  <c r="O76" i="150" s="1"/>
  <c r="P102" i="134"/>
  <c r="S102" i="39" s="1"/>
  <c r="O72" i="150" s="1"/>
  <c r="N5" i="160"/>
  <c r="P33" i="134"/>
  <c r="S33" i="39" s="1"/>
  <c r="N2" i="96"/>
  <c r="N5" i="96"/>
  <c r="P121" i="134"/>
  <c r="S121" i="39" s="1"/>
  <c r="O91" i="150" s="1"/>
  <c r="M32" i="159"/>
  <c r="M142" i="159"/>
  <c r="M35" i="159"/>
  <c r="M139" i="159"/>
  <c r="M128" i="159"/>
  <c r="M71" i="159"/>
  <c r="M22" i="159"/>
  <c r="M37" i="159"/>
  <c r="M30" i="159"/>
  <c r="M146" i="159"/>
  <c r="M40" i="159"/>
  <c r="M127" i="159"/>
  <c r="M103" i="159"/>
  <c r="M96" i="159"/>
  <c r="M43" i="159"/>
  <c r="M87" i="159"/>
  <c r="M111" i="159"/>
  <c r="M80" i="159"/>
  <c r="M59" i="159"/>
  <c r="M33" i="159"/>
  <c r="M64" i="159"/>
  <c r="M82" i="159"/>
  <c r="M46" i="159"/>
  <c r="M8" i="159"/>
  <c r="M12" i="159"/>
  <c r="M84" i="159"/>
  <c r="M77" i="159"/>
  <c r="M54" i="159"/>
  <c r="M118" i="159"/>
  <c r="M121" i="159"/>
  <c r="M69" i="159"/>
  <c r="M41" i="159"/>
  <c r="M91" i="159"/>
  <c r="M28" i="159"/>
  <c r="M53" i="159"/>
  <c r="M97" i="159"/>
  <c r="M92" i="159"/>
  <c r="M99" i="159"/>
  <c r="M124" i="159"/>
  <c r="M123" i="159"/>
  <c r="M115" i="159"/>
  <c r="M114" i="159"/>
  <c r="M73" i="159"/>
  <c r="M67" i="159"/>
  <c r="M88" i="159"/>
  <c r="M79" i="159"/>
  <c r="M56" i="159"/>
  <c r="M95" i="159"/>
  <c r="M100" i="159"/>
  <c r="M93" i="159"/>
  <c r="M61" i="159"/>
  <c r="M149" i="159"/>
  <c r="M31" i="159"/>
  <c r="M105" i="159"/>
  <c r="M132" i="159"/>
  <c r="M86" i="159"/>
  <c r="M152" i="159"/>
  <c r="M117" i="159"/>
  <c r="M131" i="159"/>
  <c r="M112" i="159"/>
  <c r="M72" i="159"/>
  <c r="M38" i="159"/>
  <c r="M10" i="159"/>
  <c r="M7" i="159"/>
  <c r="M83" i="159"/>
  <c r="M130" i="159"/>
  <c r="M141" i="159"/>
  <c r="M34" i="159"/>
  <c r="M98" i="159"/>
  <c r="M63" i="159"/>
  <c r="M133" i="159"/>
  <c r="M104" i="159"/>
  <c r="M129" i="159"/>
  <c r="M125" i="159"/>
  <c r="M108" i="159"/>
  <c r="M102" i="159"/>
  <c r="M81" i="159"/>
  <c r="M89" i="159"/>
  <c r="M147" i="159"/>
  <c r="M140" i="159"/>
  <c r="M113" i="159"/>
  <c r="M151" i="159"/>
  <c r="M145" i="159"/>
  <c r="M120" i="159"/>
  <c r="M143" i="159"/>
  <c r="M23" i="159"/>
  <c r="M85" i="159"/>
  <c r="M107" i="159"/>
  <c r="M144" i="159"/>
  <c r="M70" i="159"/>
  <c r="M148" i="159"/>
  <c r="M27" i="159"/>
  <c r="M75" i="159"/>
  <c r="M65" i="159"/>
  <c r="M47" i="159"/>
  <c r="M11" i="159"/>
  <c r="M15" i="159"/>
  <c r="M16" i="159"/>
  <c r="M25" i="159"/>
  <c r="M13" i="159"/>
  <c r="M116" i="159"/>
  <c r="M45" i="159"/>
  <c r="M135" i="159"/>
  <c r="M44" i="159"/>
  <c r="M58" i="159"/>
  <c r="M62" i="159"/>
  <c r="M14" i="159"/>
  <c r="M52" i="159"/>
  <c r="M18" i="159"/>
  <c r="M50" i="159"/>
  <c r="M51" i="159"/>
  <c r="M17" i="159"/>
  <c r="M119" i="159"/>
  <c r="M19" i="159"/>
  <c r="M55" i="159"/>
  <c r="M76" i="159"/>
  <c r="M24" i="159"/>
  <c r="M29" i="159"/>
  <c r="M6" i="159"/>
  <c r="M60" i="159"/>
  <c r="M136" i="159"/>
  <c r="M57" i="159"/>
  <c r="M26" i="159"/>
  <c r="M150" i="159"/>
  <c r="M101" i="159"/>
  <c r="M39" i="159"/>
  <c r="M68" i="159"/>
  <c r="M138" i="159"/>
  <c r="M90" i="159"/>
  <c r="M66" i="159"/>
  <c r="M49" i="159"/>
  <c r="P40" i="134"/>
  <c r="S40" i="39" s="1"/>
  <c r="O10" i="150" s="1"/>
  <c r="P63" i="134"/>
  <c r="S63" i="39" s="1"/>
  <c r="O33" i="150" s="1"/>
  <c r="P43" i="134"/>
  <c r="S43" i="39" s="1"/>
  <c r="O13" i="150" s="1"/>
  <c r="P21" i="134"/>
  <c r="S21" i="39" s="1"/>
  <c r="M41" i="158"/>
  <c r="P94" i="134"/>
  <c r="S94" i="39" s="1"/>
  <c r="O64" i="150" s="1"/>
  <c r="P159" i="134"/>
  <c r="P71" i="134"/>
  <c r="S71" i="39" s="1"/>
  <c r="O41" i="150" s="1"/>
  <c r="P88" i="134"/>
  <c r="S88" i="39" s="1"/>
  <c r="O58" i="150" s="1"/>
  <c r="P131" i="134"/>
  <c r="S131" i="39" s="1"/>
  <c r="O101" i="150" s="1"/>
  <c r="M149" i="158"/>
  <c r="P136" i="156"/>
  <c r="AA136" i="39" s="1"/>
  <c r="S106" i="150" s="1"/>
  <c r="P79" i="156"/>
  <c r="AA79" i="39" s="1"/>
  <c r="S49" i="150" s="1"/>
  <c r="P21" i="156"/>
  <c r="AA21" i="39" s="1"/>
  <c r="P149" i="156"/>
  <c r="AA149" i="39" s="1"/>
  <c r="M74" i="159"/>
  <c r="M134" i="158"/>
  <c r="N2" i="161"/>
  <c r="N5" i="161"/>
  <c r="P38" i="134"/>
  <c r="S38" i="39" s="1"/>
  <c r="O8" i="150" s="1"/>
  <c r="P110" i="134"/>
  <c r="S110" i="39" s="1"/>
  <c r="O80" i="150" s="1"/>
  <c r="M20" i="159"/>
  <c r="P42" i="134"/>
  <c r="S42" i="39" s="1"/>
  <c r="O12" i="150" s="1"/>
  <c r="P54" i="134"/>
  <c r="S54" i="39" s="1"/>
  <c r="O24" i="150" s="1"/>
  <c r="M22" i="158"/>
  <c r="P75" i="134"/>
  <c r="S75" i="39" s="1"/>
  <c r="O45" i="150" s="1"/>
  <c r="P160" i="134"/>
  <c r="P62" i="134"/>
  <c r="S62" i="39" s="1"/>
  <c r="O32" i="150" s="1"/>
  <c r="M50" i="158"/>
  <c r="P165" i="134"/>
  <c r="N5" i="94"/>
  <c r="N2" i="94"/>
  <c r="M58" i="158"/>
  <c r="P66" i="156"/>
  <c r="AA66" i="39" s="1"/>
  <c r="S36" i="150" s="1"/>
  <c r="P63" i="156"/>
  <c r="AA63" i="39" s="1"/>
  <c r="S33" i="150" s="1"/>
  <c r="P119" i="156"/>
  <c r="AA119" i="39" s="1"/>
  <c r="S89" i="150" s="1"/>
  <c r="P62" i="156"/>
  <c r="AA62" i="39" s="1"/>
  <c r="S32" i="150" s="1"/>
  <c r="M126" i="159"/>
  <c r="M66" i="158"/>
  <c r="M130" i="158"/>
  <c r="M94" i="159"/>
  <c r="P56" i="134"/>
  <c r="S56" i="39" s="1"/>
  <c r="O26" i="150" s="1"/>
  <c r="P99" i="134"/>
  <c r="S99" i="39" s="1"/>
  <c r="O69" i="150" s="1"/>
  <c r="P151" i="134"/>
  <c r="S151" i="39" s="1"/>
  <c r="P16" i="134"/>
  <c r="S16" i="39" s="1"/>
  <c r="P8" i="134"/>
  <c r="S8" i="39" s="1"/>
  <c r="P20" i="134"/>
  <c r="S20" i="39" s="1"/>
  <c r="P122" i="134"/>
  <c r="S122" i="39" s="1"/>
  <c r="O92" i="150" s="1"/>
  <c r="P149" i="134"/>
  <c r="S149" i="39" s="1"/>
  <c r="P136" i="134"/>
  <c r="S136" i="39" s="1"/>
  <c r="O106" i="150" s="1"/>
  <c r="P90" i="134"/>
  <c r="S90" i="39" s="1"/>
  <c r="O60" i="150" s="1"/>
  <c r="P52" i="134"/>
  <c r="S52" i="39" s="1"/>
  <c r="O22" i="150" s="1"/>
  <c r="P36" i="134"/>
  <c r="S36" i="39" s="1"/>
  <c r="O6" i="150" s="1"/>
  <c r="P23" i="134"/>
  <c r="S23" i="39" s="1"/>
  <c r="P161" i="134"/>
  <c r="P167" i="134"/>
  <c r="P11" i="134"/>
  <c r="S11" i="39" s="1"/>
  <c r="P25" i="134"/>
  <c r="S25" i="39" s="1"/>
  <c r="P39" i="134"/>
  <c r="S39" i="39" s="1"/>
  <c r="O9" i="150" s="1"/>
  <c r="P6" i="134"/>
  <c r="S6" i="39" s="1"/>
  <c r="P24" i="134"/>
  <c r="S24" i="39" s="1"/>
  <c r="P142" i="134"/>
  <c r="S142" i="39" s="1"/>
  <c r="O112" i="150" s="1"/>
  <c r="P60" i="134"/>
  <c r="S60" i="39" s="1"/>
  <c r="O30" i="150" s="1"/>
  <c r="P109" i="134"/>
  <c r="S109" i="39" s="1"/>
  <c r="O79" i="150" s="1"/>
  <c r="P37" i="134"/>
  <c r="S37" i="39" s="1"/>
  <c r="O7" i="150" s="1"/>
  <c r="P67" i="134"/>
  <c r="S67" i="39" s="1"/>
  <c r="O37" i="150" s="1"/>
  <c r="P93" i="134"/>
  <c r="S93" i="39" s="1"/>
  <c r="O63" i="150" s="1"/>
  <c r="P117" i="134"/>
  <c r="S117" i="39" s="1"/>
  <c r="O87" i="150" s="1"/>
  <c r="P135" i="134"/>
  <c r="S135" i="39" s="1"/>
  <c r="O105" i="150" s="1"/>
  <c r="P128" i="134"/>
  <c r="S128" i="39" s="1"/>
  <c r="O98" i="150" s="1"/>
  <c r="P9" i="134"/>
  <c r="S9" i="39" s="1"/>
  <c r="P51" i="134"/>
  <c r="S51" i="39" s="1"/>
  <c r="O21" i="150" s="1"/>
  <c r="P79" i="134"/>
  <c r="S79" i="39" s="1"/>
  <c r="O49" i="150" s="1"/>
  <c r="P123" i="134"/>
  <c r="S123" i="39" s="1"/>
  <c r="O93" i="150" s="1"/>
  <c r="P141" i="134"/>
  <c r="S141" i="39" s="1"/>
  <c r="O111" i="150" s="1"/>
  <c r="P69" i="134"/>
  <c r="S69" i="39" s="1"/>
  <c r="O39" i="150" s="1"/>
  <c r="P156" i="134"/>
  <c r="P147" i="134"/>
  <c r="S147" i="39" s="1"/>
  <c r="P137" i="134"/>
  <c r="S137" i="39" s="1"/>
  <c r="O107" i="150" s="1"/>
  <c r="P86" i="134"/>
  <c r="S86" i="39" s="1"/>
  <c r="O56" i="150" s="1"/>
  <c r="M14" i="158"/>
  <c r="P155" i="134"/>
  <c r="P76" i="134"/>
  <c r="S76" i="39" s="1"/>
  <c r="O46" i="150" s="1"/>
  <c r="M106" i="158"/>
  <c r="P103" i="134"/>
  <c r="S103" i="39" s="1"/>
  <c r="O73" i="150" s="1"/>
  <c r="P45" i="134"/>
  <c r="S45" i="39" s="1"/>
  <c r="O15" i="150" s="1"/>
  <c r="N2" i="95"/>
  <c r="N5" i="95"/>
  <c r="P68" i="134"/>
  <c r="S68" i="39" s="1"/>
  <c r="O38" i="150" s="1"/>
  <c r="P134" i="134"/>
  <c r="S134" i="39" s="1"/>
  <c r="O104" i="150" s="1"/>
  <c r="M122" i="158"/>
  <c r="P69" i="156"/>
  <c r="AA69" i="39" s="1"/>
  <c r="S39" i="150" s="1"/>
  <c r="P15" i="156"/>
  <c r="AA15" i="39" s="1"/>
  <c r="P29" i="156"/>
  <c r="AA29" i="39" s="1"/>
  <c r="P58" i="156"/>
  <c r="AA58" i="39" s="1"/>
  <c r="S28" i="150" s="1"/>
  <c r="P132" i="156"/>
  <c r="AA132" i="39" s="1"/>
  <c r="S102" i="150" s="1"/>
  <c r="P54" i="156"/>
  <c r="AA54" i="39" s="1"/>
  <c r="S24" i="150" s="1"/>
  <c r="M137" i="159"/>
  <c r="N2" i="105"/>
  <c r="N5" i="105"/>
  <c r="M109" i="159"/>
  <c r="P44" i="134"/>
  <c r="S44" i="39" s="1"/>
  <c r="O14" i="150" s="1"/>
  <c r="P68" i="156"/>
  <c r="AA68" i="39" s="1"/>
  <c r="S38" i="150" s="1"/>
  <c r="O2" i="156"/>
  <c r="P111" i="156" s="1"/>
  <c r="AA111" i="39" s="1"/>
  <c r="S81" i="150" s="1"/>
  <c r="P52" i="156"/>
  <c r="AA52" i="39" s="1"/>
  <c r="S22" i="150" s="1"/>
  <c r="P123" i="156"/>
  <c r="AA123" i="39" s="1"/>
  <c r="S93" i="150" s="1"/>
  <c r="P72" i="156"/>
  <c r="AA72" i="39" s="1"/>
  <c r="S42" i="150" s="1"/>
  <c r="P134" i="156"/>
  <c r="AA134" i="39" s="1"/>
  <c r="S104" i="150" s="1"/>
  <c r="P89" i="156"/>
  <c r="AA89" i="39" s="1"/>
  <c r="S59" i="150" s="1"/>
  <c r="P25" i="156"/>
  <c r="AA25" i="39" s="1"/>
  <c r="P30" i="156"/>
  <c r="AA30" i="39" s="1"/>
  <c r="P138" i="156"/>
  <c r="AA138" i="39" s="1"/>
  <c r="S108" i="150" s="1"/>
  <c r="P77" i="156"/>
  <c r="AA77" i="39" s="1"/>
  <c r="S47" i="150" s="1"/>
  <c r="P93" i="156"/>
  <c r="AA93" i="39" s="1"/>
  <c r="S63" i="150" s="1"/>
  <c r="M42" i="159"/>
  <c r="M21" i="159"/>
  <c r="N2" i="122"/>
  <c r="N5" i="122"/>
  <c r="N2" i="153"/>
  <c r="N5" i="153"/>
  <c r="M142" i="158"/>
  <c r="M110" i="159"/>
  <c r="M32" i="158"/>
  <c r="P111" i="134"/>
  <c r="S111" i="39" s="1"/>
  <c r="O81" i="150" s="1"/>
  <c r="P113" i="134"/>
  <c r="S113" i="39" s="1"/>
  <c r="O83" i="150" s="1"/>
  <c r="P14" i="134"/>
  <c r="S14" i="39" s="1"/>
  <c r="P132" i="134"/>
  <c r="S132" i="39" s="1"/>
  <c r="O102" i="150" s="1"/>
  <c r="P84" i="134"/>
  <c r="S84" i="39" s="1"/>
  <c r="O54" i="150" s="1"/>
  <c r="P49" i="134"/>
  <c r="S49" i="39" s="1"/>
  <c r="O19" i="150" s="1"/>
  <c r="P13" i="134"/>
  <c r="S13" i="39" s="1"/>
  <c r="P116" i="134"/>
  <c r="S116" i="39" s="1"/>
  <c r="O86" i="150" s="1"/>
  <c r="N2" i="111"/>
  <c r="N5" i="111"/>
  <c r="M90" i="158"/>
  <c r="P140" i="134"/>
  <c r="S140" i="39" s="1"/>
  <c r="O110" i="150" s="1"/>
  <c r="M9" i="159"/>
  <c r="P72" i="134"/>
  <c r="S72" i="39" s="1"/>
  <c r="O42" i="150" s="1"/>
  <c r="P7" i="134"/>
  <c r="S7" i="39" s="1"/>
  <c r="M36" i="159"/>
  <c r="P47" i="134"/>
  <c r="S47" i="39" s="1"/>
  <c r="O17" i="150" s="1"/>
  <c r="P34" i="134"/>
  <c r="S34" i="39" s="1"/>
  <c r="P26" i="120"/>
  <c r="H26" i="39" s="1"/>
  <c r="P168" i="120"/>
  <c r="P56" i="120"/>
  <c r="H56" i="39" s="1"/>
  <c r="E26" i="150" s="1"/>
  <c r="P19" i="120"/>
  <c r="H19" i="39" s="1"/>
  <c r="P69" i="120"/>
  <c r="H69" i="39" s="1"/>
  <c r="E39" i="150" s="1"/>
  <c r="P121" i="120"/>
  <c r="H121" i="39" s="1"/>
  <c r="E91" i="150" s="1"/>
  <c r="P185" i="120"/>
  <c r="P189" i="120"/>
  <c r="P165" i="120"/>
  <c r="P151" i="120"/>
  <c r="H151" i="39" s="1"/>
  <c r="P86" i="120"/>
  <c r="H86" i="39" s="1"/>
  <c r="E56" i="150" s="1"/>
  <c r="P68" i="120"/>
  <c r="H68" i="39" s="1"/>
  <c r="E38" i="150" s="1"/>
  <c r="P147" i="120"/>
  <c r="H147" i="39" s="1"/>
  <c r="P96" i="120"/>
  <c r="H96" i="39" s="1"/>
  <c r="E66" i="150" s="1"/>
  <c r="P156" i="120"/>
  <c r="P117" i="120"/>
  <c r="H117" i="39" s="1"/>
  <c r="E87" i="150" s="1"/>
  <c r="P158" i="120"/>
  <c r="P160" i="120"/>
  <c r="P51" i="120"/>
  <c r="H51" i="39" s="1"/>
  <c r="E21" i="150" s="1"/>
  <c r="P122" i="120"/>
  <c r="H122" i="39" s="1"/>
  <c r="E92" i="150" s="1"/>
  <c r="P13" i="120"/>
  <c r="H13" i="39" s="1"/>
  <c r="P130" i="120"/>
  <c r="H130" i="39" s="1"/>
  <c r="E100" i="150" s="1"/>
  <c r="P177" i="120"/>
  <c r="P65" i="120"/>
  <c r="H65" i="39" s="1"/>
  <c r="E35" i="150" s="1"/>
  <c r="P111" i="120"/>
  <c r="H111" i="39" s="1"/>
  <c r="E81" i="150" s="1"/>
  <c r="P39" i="120"/>
  <c r="H39" i="39" s="1"/>
  <c r="E9" i="150" s="1"/>
  <c r="K5" i="149" s="1"/>
  <c r="P106" i="120"/>
  <c r="H106" i="39" s="1"/>
  <c r="E76" i="150" s="1"/>
  <c r="P28" i="120"/>
  <c r="H28" i="39" s="1"/>
  <c r="P184" i="120"/>
  <c r="P92" i="120"/>
  <c r="H92" i="39" s="1"/>
  <c r="E62" i="150" s="1"/>
  <c r="P59" i="120"/>
  <c r="H59" i="39" s="1"/>
  <c r="E29" i="150" s="1"/>
  <c r="P137" i="120"/>
  <c r="H137" i="39" s="1"/>
  <c r="E107" i="150" s="1"/>
  <c r="P18" i="120"/>
  <c r="H18" i="39" s="1"/>
  <c r="P7" i="120"/>
  <c r="H7" i="39" s="1"/>
  <c r="P136" i="120"/>
  <c r="H136" i="39" s="1"/>
  <c r="E106" i="150" s="1"/>
  <c r="P10" i="120"/>
  <c r="H10" i="39" s="1"/>
  <c r="P183" i="120"/>
  <c r="P118" i="120"/>
  <c r="H118" i="39" s="1"/>
  <c r="E88" i="150" s="1"/>
  <c r="P34" i="120"/>
  <c r="H34" i="39" s="1"/>
  <c r="P52" i="120"/>
  <c r="H52" i="39" s="1"/>
  <c r="E22" i="150" s="1"/>
  <c r="P77" i="120"/>
  <c r="H77" i="39" s="1"/>
  <c r="E47" i="150" s="1"/>
  <c r="P166" i="120"/>
  <c r="P141" i="120"/>
  <c r="H141" i="39" s="1"/>
  <c r="E111" i="150" s="1"/>
  <c r="P155" i="120"/>
  <c r="P138" i="120"/>
  <c r="H138" i="39" s="1"/>
  <c r="E108" i="150" s="1"/>
  <c r="P45" i="120"/>
  <c r="H45" i="39" s="1"/>
  <c r="E15" i="150" s="1"/>
  <c r="P89" i="120"/>
  <c r="H89" i="39" s="1"/>
  <c r="E59" i="150" s="1"/>
  <c r="P109" i="120"/>
  <c r="H109" i="39" s="1"/>
  <c r="E79" i="150" s="1"/>
  <c r="P29" i="120"/>
  <c r="H29" i="39" s="1"/>
  <c r="P159" i="120"/>
  <c r="M132" i="158"/>
  <c r="P13" i="135"/>
  <c r="U13" i="39" s="1"/>
  <c r="P99" i="135"/>
  <c r="U99" i="39" s="1"/>
  <c r="P69" i="150" s="1"/>
  <c r="P66" i="134"/>
  <c r="S66" i="39" s="1"/>
  <c r="O36" i="150" s="1"/>
  <c r="P113" i="120"/>
  <c r="H113" i="39" s="1"/>
  <c r="E83" i="150" s="1"/>
  <c r="P174" i="120"/>
  <c r="P84" i="135"/>
  <c r="U84" i="39" s="1"/>
  <c r="P54" i="150" s="1"/>
  <c r="P96" i="135"/>
  <c r="U96" i="39" s="1"/>
  <c r="P66" i="150" s="1"/>
  <c r="P92" i="135"/>
  <c r="U92" i="39" s="1"/>
  <c r="P62" i="150" s="1"/>
  <c r="P112" i="134"/>
  <c r="S112" i="39" s="1"/>
  <c r="O82" i="150" s="1"/>
  <c r="P149" i="120"/>
  <c r="H149" i="39" s="1"/>
  <c r="P21" i="120"/>
  <c r="H21" i="39" s="1"/>
  <c r="P20" i="120"/>
  <c r="H20" i="39" s="1"/>
  <c r="P58" i="135"/>
  <c r="U58" i="39" s="1"/>
  <c r="P28" i="150" s="1"/>
  <c r="P109" i="135"/>
  <c r="U109" i="39" s="1"/>
  <c r="P79" i="150" s="1"/>
  <c r="P120" i="134"/>
  <c r="S120" i="39" s="1"/>
  <c r="O90" i="150" s="1"/>
  <c r="P57" i="134"/>
  <c r="S57" i="39" s="1"/>
  <c r="O27" i="150" s="1"/>
  <c r="P17" i="120"/>
  <c r="H17" i="39" s="1"/>
  <c r="P134" i="120"/>
  <c r="H134" i="39" s="1"/>
  <c r="E104" i="150" s="1"/>
  <c r="P90" i="135"/>
  <c r="U90" i="39" s="1"/>
  <c r="P60" i="150" s="1"/>
  <c r="N5" i="152"/>
  <c r="P32" i="135"/>
  <c r="U32" i="39" s="1"/>
  <c r="P119" i="134"/>
  <c r="S119" i="39" s="1"/>
  <c r="O89" i="150" s="1"/>
  <c r="P19" i="134"/>
  <c r="S19" i="39" s="1"/>
  <c r="P97" i="134"/>
  <c r="S97" i="39" s="1"/>
  <c r="O67" i="150" s="1"/>
  <c r="P127" i="120"/>
  <c r="H127" i="39" s="1"/>
  <c r="E97" i="150" s="1"/>
  <c r="P76" i="120"/>
  <c r="H76" i="39" s="1"/>
  <c r="E46" i="150" s="1"/>
  <c r="P70" i="156"/>
  <c r="AA70" i="39" s="1"/>
  <c r="S40" i="150" s="1"/>
  <c r="P43" i="156"/>
  <c r="AA43" i="39" s="1"/>
  <c r="S13" i="150" s="1"/>
  <c r="P39" i="156"/>
  <c r="AA39" i="39" s="1"/>
  <c r="S9" i="150" s="1"/>
  <c r="P71" i="156"/>
  <c r="AA71" i="39" s="1"/>
  <c r="S41" i="150" s="1"/>
  <c r="P49" i="156"/>
  <c r="AA49" i="39" s="1"/>
  <c r="S19" i="150" s="1"/>
  <c r="P76" i="156"/>
  <c r="AA76" i="39" s="1"/>
  <c r="S46" i="150" s="1"/>
  <c r="P150" i="156"/>
  <c r="AA150" i="39" s="1"/>
  <c r="P83" i="156"/>
  <c r="AA83" i="39" s="1"/>
  <c r="S53" i="150" s="1"/>
  <c r="P50" i="156"/>
  <c r="AA50" i="39" s="1"/>
  <c r="S20" i="150" s="1"/>
  <c r="P9" i="156"/>
  <c r="AA9" i="39" s="1"/>
  <c r="P53" i="156"/>
  <c r="AA53" i="39" s="1"/>
  <c r="S23" i="150" s="1"/>
  <c r="P131" i="156"/>
  <c r="AA131" i="39" s="1"/>
  <c r="S101" i="150" s="1"/>
  <c r="L5" i="149"/>
  <c r="M134" i="159"/>
  <c r="P154" i="134"/>
  <c r="P70" i="134"/>
  <c r="S70" i="39" s="1"/>
  <c r="O40" i="150" s="1"/>
  <c r="P118" i="134"/>
  <c r="S118" i="39" s="1"/>
  <c r="O88" i="150" s="1"/>
  <c r="P91" i="134"/>
  <c r="S91" i="39" s="1"/>
  <c r="O61" i="150" s="1"/>
  <c r="M74" i="158"/>
  <c r="P168" i="134"/>
  <c r="P48" i="134"/>
  <c r="S48" i="39" s="1"/>
  <c r="O18" i="150" s="1"/>
  <c r="P59" i="156"/>
  <c r="AA59" i="39" s="1"/>
  <c r="S29" i="150" s="1"/>
  <c r="P17" i="134"/>
  <c r="S17" i="39" s="1"/>
  <c r="P61" i="134"/>
  <c r="S61" i="39" s="1"/>
  <c r="O31" i="150" s="1"/>
  <c r="M98" i="158"/>
  <c r="P101" i="134"/>
  <c r="S101" i="39" s="1"/>
  <c r="O71" i="150" s="1"/>
  <c r="P145" i="134"/>
  <c r="S145" i="39" s="1"/>
  <c r="O115" i="150" s="1"/>
  <c r="P98" i="134"/>
  <c r="S98" i="39" s="1"/>
  <c r="O68" i="150" s="1"/>
  <c r="M82" i="158"/>
  <c r="P85" i="134"/>
  <c r="S85" i="39" s="1"/>
  <c r="O55" i="150" s="1"/>
  <c r="M106" i="159"/>
  <c r="M114" i="158"/>
  <c r="P35" i="134"/>
  <c r="S35" i="39" s="1"/>
  <c r="P50" i="134"/>
  <c r="S50" i="39" s="1"/>
  <c r="O20" i="150" s="1"/>
  <c r="P93" i="135"/>
  <c r="U93" i="39" s="1"/>
  <c r="P63" i="150" s="1"/>
  <c r="P47" i="135"/>
  <c r="U47" i="39" s="1"/>
  <c r="P17" i="150" s="1"/>
  <c r="P82" i="135"/>
  <c r="U82" i="39" s="1"/>
  <c r="P52" i="150" s="1"/>
  <c r="P123" i="135"/>
  <c r="U123" i="39" s="1"/>
  <c r="P93" i="150" s="1"/>
  <c r="P16" i="135"/>
  <c r="U16" i="39" s="1"/>
  <c r="P35" i="135"/>
  <c r="U35" i="39" s="1"/>
  <c r="P139" i="135"/>
  <c r="U139" i="39" s="1"/>
  <c r="P109" i="150" s="1"/>
  <c r="P23" i="135"/>
  <c r="U23" i="39" s="1"/>
  <c r="P86" i="135"/>
  <c r="U86" i="39" s="1"/>
  <c r="P56" i="150" s="1"/>
  <c r="P53" i="135"/>
  <c r="U53" i="39" s="1"/>
  <c r="P23" i="150" s="1"/>
  <c r="P41" i="135"/>
  <c r="U41" i="39" s="1"/>
  <c r="P11" i="150" s="1"/>
  <c r="K16" i="149" s="1"/>
  <c r="P11" i="135"/>
  <c r="U11" i="39" s="1"/>
  <c r="P146" i="135"/>
  <c r="U146" i="39" s="1"/>
  <c r="P116" i="150" s="1"/>
  <c r="P72" i="135"/>
  <c r="U72" i="39" s="1"/>
  <c r="P42" i="150" s="1"/>
  <c r="P28" i="135"/>
  <c r="U28" i="39" s="1"/>
  <c r="P116" i="135"/>
  <c r="U116" i="39" s="1"/>
  <c r="P86" i="150" s="1"/>
  <c r="P117" i="135"/>
  <c r="U117" i="39" s="1"/>
  <c r="P87" i="150" s="1"/>
  <c r="P130" i="135"/>
  <c r="U130" i="39" s="1"/>
  <c r="P100" i="150" s="1"/>
  <c r="P140" i="135"/>
  <c r="U140" i="39" s="1"/>
  <c r="P110" i="150" s="1"/>
  <c r="P77" i="135"/>
  <c r="U77" i="39" s="1"/>
  <c r="P47" i="150" s="1"/>
  <c r="P128" i="135"/>
  <c r="U128" i="39" s="1"/>
  <c r="P98" i="150" s="1"/>
  <c r="P64" i="135"/>
  <c r="U64" i="39" s="1"/>
  <c r="P34" i="150" s="1"/>
  <c r="P12" i="135"/>
  <c r="U12" i="39" s="1"/>
  <c r="P108" i="135"/>
  <c r="U108" i="39" s="1"/>
  <c r="P78" i="150" s="1"/>
  <c r="P145" i="135"/>
  <c r="U145" i="39" s="1"/>
  <c r="P115" i="150" s="1"/>
  <c r="P20" i="135"/>
  <c r="U20" i="39" s="1"/>
  <c r="P133" i="135"/>
  <c r="U133" i="39" s="1"/>
  <c r="P103" i="150" s="1"/>
  <c r="P127" i="135"/>
  <c r="U127" i="39" s="1"/>
  <c r="P97" i="150" s="1"/>
  <c r="P100" i="135"/>
  <c r="U100" i="39" s="1"/>
  <c r="P70" i="150" s="1"/>
  <c r="P9" i="135"/>
  <c r="U9" i="39" s="1"/>
  <c r="P14" i="135"/>
  <c r="U14" i="39" s="1"/>
  <c r="P111" i="135"/>
  <c r="U111" i="39" s="1"/>
  <c r="P81" i="150" s="1"/>
  <c r="P29" i="135"/>
  <c r="U29" i="39" s="1"/>
  <c r="P137" i="135"/>
  <c r="U137" i="39" s="1"/>
  <c r="P107" i="150" s="1"/>
  <c r="P46" i="135"/>
  <c r="U46" i="39" s="1"/>
  <c r="P112" i="135"/>
  <c r="U112" i="39" s="1"/>
  <c r="P82" i="150" s="1"/>
  <c r="P74" i="134"/>
  <c r="S74" i="39" s="1"/>
  <c r="O44" i="150" s="1"/>
  <c r="P65" i="134"/>
  <c r="S65" i="39" s="1"/>
  <c r="O35" i="150" s="1"/>
  <c r="P72" i="120"/>
  <c r="H72" i="39" s="1"/>
  <c r="E42" i="150" s="1"/>
  <c r="P46" i="120"/>
  <c r="H46" i="39" s="1"/>
  <c r="P114" i="135"/>
  <c r="U114" i="39" s="1"/>
  <c r="P84" i="150" s="1"/>
  <c r="P139" i="134"/>
  <c r="S139" i="39" s="1"/>
  <c r="O109" i="150" s="1"/>
  <c r="P169" i="134"/>
  <c r="P31" i="120"/>
  <c r="H31" i="39" s="1"/>
  <c r="P71" i="120"/>
  <c r="H71" i="39" s="1"/>
  <c r="E41" i="150" s="1"/>
  <c r="M78" i="159"/>
  <c r="P122" i="135"/>
  <c r="U122" i="39" s="1"/>
  <c r="P92" i="150" s="1"/>
  <c r="P107" i="134"/>
  <c r="S107" i="39" s="1"/>
  <c r="O77" i="150" s="1"/>
  <c r="P96" i="134"/>
  <c r="S96" i="39" s="1"/>
  <c r="O66" i="150" s="1"/>
  <c r="P97" i="120"/>
  <c r="H97" i="39" s="1"/>
  <c r="E67" i="150" s="1"/>
  <c r="P105" i="120"/>
  <c r="H105" i="39" s="1"/>
  <c r="E75" i="150" s="1"/>
  <c r="P64" i="134"/>
  <c r="S64" i="39" s="1"/>
  <c r="O34" i="150" s="1"/>
  <c r="M48" i="159"/>
  <c r="P45" i="135"/>
  <c r="U45" i="39" s="1"/>
  <c r="P15" i="150" s="1"/>
  <c r="P101" i="135"/>
  <c r="U101" i="39" s="1"/>
  <c r="P71" i="150" s="1"/>
  <c r="P15" i="134"/>
  <c r="S15" i="39" s="1"/>
  <c r="P112" i="120"/>
  <c r="H112" i="39" s="1"/>
  <c r="E82" i="150" s="1"/>
  <c r="P74" i="120"/>
  <c r="H74" i="39" s="1"/>
  <c r="E44" i="150" s="1"/>
  <c r="P16" i="120"/>
  <c r="H16" i="39" s="1"/>
  <c r="P92" i="134"/>
  <c r="S92" i="39" s="1"/>
  <c r="O62" i="150" s="1"/>
  <c r="P42" i="135"/>
  <c r="U42" i="39" s="1"/>
  <c r="P12" i="150" s="1"/>
  <c r="P105" i="135"/>
  <c r="U105" i="39" s="1"/>
  <c r="P75" i="150" s="1"/>
  <c r="P87" i="134"/>
  <c r="S87" i="39" s="1"/>
  <c r="O57" i="150" s="1"/>
  <c r="P98" i="120"/>
  <c r="H98" i="39" s="1"/>
  <c r="E68" i="150" s="1"/>
  <c r="P15" i="120"/>
  <c r="H15" i="39" s="1"/>
  <c r="P148" i="120"/>
  <c r="H148" i="39" s="1"/>
  <c r="P74" i="156"/>
  <c r="AA74" i="39" s="1"/>
  <c r="S44" i="150" s="1"/>
  <c r="P102" i="156"/>
  <c r="AA102" i="39" s="1"/>
  <c r="S72" i="150" s="1"/>
  <c r="P65" i="156"/>
  <c r="AA65" i="39" s="1"/>
  <c r="S35" i="150" s="1"/>
  <c r="P12" i="156"/>
  <c r="AA12" i="39" s="1"/>
  <c r="P51" i="156"/>
  <c r="AA51" i="39" s="1"/>
  <c r="S21" i="150" s="1"/>
  <c r="P6" i="156"/>
  <c r="AA6" i="39" s="1"/>
  <c r="P140" i="156"/>
  <c r="AA140" i="39" s="1"/>
  <c r="S110" i="150" s="1"/>
  <c r="P80" i="156"/>
  <c r="AA80" i="39" s="1"/>
  <c r="S50" i="150" s="1"/>
  <c r="P124" i="156"/>
  <c r="AA124" i="39" s="1"/>
  <c r="S94" i="150" s="1"/>
  <c r="P84" i="156"/>
  <c r="AA84" i="39" s="1"/>
  <c r="S54" i="150" s="1"/>
  <c r="P101" i="156"/>
  <c r="AA101" i="39" s="1"/>
  <c r="S71" i="150" s="1"/>
  <c r="P60" i="156"/>
  <c r="AA60" i="39" s="1"/>
  <c r="S30" i="150" s="1"/>
  <c r="P108" i="156"/>
  <c r="AA108" i="39" s="1"/>
  <c r="S78" i="150" s="1"/>
  <c r="P20" i="156"/>
  <c r="AA20" i="39" s="1"/>
  <c r="P34" i="156" l="1"/>
  <c r="AA34" i="39" s="1"/>
  <c r="P27" i="156"/>
  <c r="AA27" i="39" s="1"/>
  <c r="P87" i="156"/>
  <c r="AA87" i="39" s="1"/>
  <c r="S57" i="150" s="1"/>
  <c r="P97" i="156"/>
  <c r="AA97" i="39" s="1"/>
  <c r="S67" i="150" s="1"/>
  <c r="P103" i="156"/>
  <c r="AA103" i="39" s="1"/>
  <c r="S73" i="150" s="1"/>
  <c r="P139" i="156"/>
  <c r="AA139" i="39" s="1"/>
  <c r="S109" i="150" s="1"/>
  <c r="P105" i="156"/>
  <c r="AA105" i="39" s="1"/>
  <c r="S75" i="150" s="1"/>
  <c r="P142" i="156"/>
  <c r="AA142" i="39" s="1"/>
  <c r="S112" i="150" s="1"/>
  <c r="P40" i="156"/>
  <c r="AA40" i="39" s="1"/>
  <c r="S10" i="150" s="1"/>
  <c r="P128" i="156"/>
  <c r="AA128" i="39" s="1"/>
  <c r="S98" i="150" s="1"/>
  <c r="P143" i="156"/>
  <c r="AA143" i="39" s="1"/>
  <c r="S113" i="150" s="1"/>
  <c r="P45" i="156"/>
  <c r="AA45" i="39" s="1"/>
  <c r="S15" i="150" s="1"/>
  <c r="M113" i="153"/>
  <c r="M147" i="153"/>
  <c r="M132" i="153"/>
  <c r="M87" i="153"/>
  <c r="M142" i="153"/>
  <c r="M133" i="153"/>
  <c r="M152" i="153"/>
  <c r="M77" i="153"/>
  <c r="M148" i="153"/>
  <c r="M96" i="153"/>
  <c r="M21" i="153"/>
  <c r="M6" i="153"/>
  <c r="M91" i="153"/>
  <c r="M11" i="153"/>
  <c r="M75" i="153"/>
  <c r="M70" i="153"/>
  <c r="M122" i="153"/>
  <c r="M134" i="153"/>
  <c r="M129" i="153"/>
  <c r="M37" i="153"/>
  <c r="M79" i="153"/>
  <c r="M41" i="153"/>
  <c r="M130" i="153"/>
  <c r="M44" i="153"/>
  <c r="M125" i="153"/>
  <c r="M83" i="153"/>
  <c r="M126" i="153"/>
  <c r="M42" i="153"/>
  <c r="M18" i="153"/>
  <c r="M114" i="153"/>
  <c r="M59" i="153"/>
  <c r="M110" i="153"/>
  <c r="M121" i="153"/>
  <c r="M137" i="153"/>
  <c r="M102" i="153"/>
  <c r="M54" i="153"/>
  <c r="M56" i="153"/>
  <c r="M119" i="153"/>
  <c r="M108" i="153"/>
  <c r="M27" i="153"/>
  <c r="M39" i="153"/>
  <c r="M135" i="153"/>
  <c r="M103" i="153"/>
  <c r="M97" i="153"/>
  <c r="M43" i="153"/>
  <c r="M24" i="153"/>
  <c r="M32" i="153"/>
  <c r="M88" i="153"/>
  <c r="M128" i="153"/>
  <c r="M35" i="153"/>
  <c r="M63" i="153"/>
  <c r="M53" i="153"/>
  <c r="M117" i="153"/>
  <c r="M107" i="153"/>
  <c r="M109" i="153"/>
  <c r="M145" i="153"/>
  <c r="M46" i="153"/>
  <c r="M9" i="153"/>
  <c r="M55" i="153"/>
  <c r="M30" i="153"/>
  <c r="M19" i="153"/>
  <c r="M12" i="153"/>
  <c r="M25" i="153"/>
  <c r="M138" i="153"/>
  <c r="M58" i="153"/>
  <c r="M104" i="153"/>
  <c r="M57" i="153"/>
  <c r="M72" i="153"/>
  <c r="M141" i="153"/>
  <c r="M94" i="153"/>
  <c r="M45" i="153"/>
  <c r="M50" i="153"/>
  <c r="M10" i="153"/>
  <c r="M124" i="153"/>
  <c r="M17" i="153"/>
  <c r="M100" i="153"/>
  <c r="M92" i="153"/>
  <c r="M71" i="153"/>
  <c r="M33" i="153"/>
  <c r="M80" i="153"/>
  <c r="M90" i="153"/>
  <c r="M78" i="153"/>
  <c r="M60" i="153"/>
  <c r="M48" i="153"/>
  <c r="M74" i="153"/>
  <c r="M31" i="153"/>
  <c r="M146" i="153"/>
  <c r="M98" i="153"/>
  <c r="M76" i="153"/>
  <c r="M47" i="153"/>
  <c r="M115" i="153"/>
  <c r="M106" i="153"/>
  <c r="M140" i="153"/>
  <c r="M127" i="153"/>
  <c r="M81" i="153"/>
  <c r="M67" i="153"/>
  <c r="M61" i="153"/>
  <c r="M16" i="153"/>
  <c r="M36" i="153"/>
  <c r="M40" i="153"/>
  <c r="M95" i="153"/>
  <c r="M120" i="153"/>
  <c r="M23" i="153"/>
  <c r="M139" i="153"/>
  <c r="M99" i="153"/>
  <c r="M111" i="153"/>
  <c r="M73" i="153"/>
  <c r="M143" i="153"/>
  <c r="M151" i="153"/>
  <c r="M65" i="153"/>
  <c r="M144" i="153"/>
  <c r="M86" i="153"/>
  <c r="M51" i="153"/>
  <c r="M136" i="153"/>
  <c r="M150" i="153"/>
  <c r="M69" i="153"/>
  <c r="M118" i="153"/>
  <c r="M64" i="153"/>
  <c r="M82" i="153"/>
  <c r="M149" i="153"/>
  <c r="M93" i="153"/>
  <c r="M15" i="153"/>
  <c r="M101" i="153"/>
  <c r="M7" i="153"/>
  <c r="M52" i="153"/>
  <c r="M84" i="153"/>
  <c r="M85" i="153"/>
  <c r="M62" i="153"/>
  <c r="M131" i="153"/>
  <c r="M123" i="153"/>
  <c r="M28" i="153"/>
  <c r="M68" i="153"/>
  <c r="M66" i="153"/>
  <c r="M49" i="153"/>
  <c r="M20" i="153"/>
  <c r="M105" i="153"/>
  <c r="M13" i="153"/>
  <c r="M22" i="153"/>
  <c r="M89" i="153"/>
  <c r="M112" i="153"/>
  <c r="M29" i="153"/>
  <c r="M34" i="153"/>
  <c r="M26" i="153"/>
  <c r="M14" i="153"/>
  <c r="M8" i="153"/>
  <c r="M116" i="153"/>
  <c r="M38" i="153"/>
  <c r="P48" i="156"/>
  <c r="AA48" i="39" s="1"/>
  <c r="S18" i="150" s="1"/>
  <c r="P92" i="156"/>
  <c r="AA92" i="39" s="1"/>
  <c r="S62" i="150" s="1"/>
  <c r="M140" i="96"/>
  <c r="M133" i="96"/>
  <c r="M116" i="96"/>
  <c r="M97" i="96"/>
  <c r="M34" i="96"/>
  <c r="M35" i="96"/>
  <c r="M58" i="96"/>
  <c r="M91" i="96"/>
  <c r="M173" i="96"/>
  <c r="M168" i="96"/>
  <c r="M96" i="96"/>
  <c r="M44" i="96"/>
  <c r="M8" i="96"/>
  <c r="M186" i="96"/>
  <c r="M90" i="96"/>
  <c r="M14" i="96"/>
  <c r="M157" i="96"/>
  <c r="M48" i="96"/>
  <c r="M154" i="96"/>
  <c r="M152" i="96"/>
  <c r="M75" i="96"/>
  <c r="M41" i="96"/>
  <c r="M137" i="96"/>
  <c r="M144" i="96"/>
  <c r="M113" i="96"/>
  <c r="M88" i="96"/>
  <c r="M148" i="96"/>
  <c r="M149" i="96"/>
  <c r="M179" i="96"/>
  <c r="M24" i="96"/>
  <c r="M102" i="96"/>
  <c r="M38" i="96"/>
  <c r="M160" i="96"/>
  <c r="M127" i="96"/>
  <c r="M11" i="96"/>
  <c r="M104" i="96"/>
  <c r="M166" i="96"/>
  <c r="M54" i="96"/>
  <c r="M177" i="96"/>
  <c r="M51" i="96"/>
  <c r="M114" i="96"/>
  <c r="M134" i="96"/>
  <c r="M141" i="96"/>
  <c r="M110" i="96"/>
  <c r="M82" i="96"/>
  <c r="M151" i="96"/>
  <c r="M52" i="96"/>
  <c r="M32" i="96"/>
  <c r="M185" i="96"/>
  <c r="M25" i="96"/>
  <c r="M98" i="96"/>
  <c r="M45" i="96"/>
  <c r="M17" i="96"/>
  <c r="M50" i="96"/>
  <c r="M39" i="96"/>
  <c r="M18" i="96"/>
  <c r="M87" i="96"/>
  <c r="M178" i="96"/>
  <c r="M187" i="96"/>
  <c r="M57" i="96"/>
  <c r="M84" i="96"/>
  <c r="M26" i="96"/>
  <c r="M131" i="96"/>
  <c r="M128" i="96"/>
  <c r="M27" i="96"/>
  <c r="M73" i="96"/>
  <c r="M79" i="96"/>
  <c r="M49" i="96"/>
  <c r="M150" i="96"/>
  <c r="M31" i="96"/>
  <c r="M172" i="96"/>
  <c r="M66" i="96"/>
  <c r="M23" i="96"/>
  <c r="M162" i="96"/>
  <c r="M65" i="96"/>
  <c r="M121" i="96"/>
  <c r="M183" i="96"/>
  <c r="M70" i="96"/>
  <c r="M164" i="96"/>
  <c r="M16" i="96"/>
  <c r="M115" i="96"/>
  <c r="M139" i="96"/>
  <c r="M125" i="96"/>
  <c r="M103" i="96"/>
  <c r="M85" i="96"/>
  <c r="M36" i="96"/>
  <c r="M94" i="96"/>
  <c r="M15" i="96"/>
  <c r="M143" i="96"/>
  <c r="M106" i="96"/>
  <c r="M76" i="96"/>
  <c r="M161" i="96"/>
  <c r="M118" i="96"/>
  <c r="M163" i="96"/>
  <c r="M81" i="96"/>
  <c r="M95" i="96"/>
  <c r="M19" i="96"/>
  <c r="M10" i="96"/>
  <c r="M124" i="96"/>
  <c r="M145" i="96"/>
  <c r="M100" i="96"/>
  <c r="M30" i="96"/>
  <c r="M167" i="96"/>
  <c r="M78" i="96"/>
  <c r="M22" i="96"/>
  <c r="M107" i="96"/>
  <c r="M62" i="96"/>
  <c r="M129" i="96"/>
  <c r="M142" i="96"/>
  <c r="M33" i="96"/>
  <c r="M64" i="96"/>
  <c r="M175" i="96"/>
  <c r="M99" i="96"/>
  <c r="M40" i="96"/>
  <c r="M169" i="96"/>
  <c r="M126" i="96"/>
  <c r="M72" i="96"/>
  <c r="M47" i="96"/>
  <c r="M108" i="96"/>
  <c r="M147" i="96"/>
  <c r="M46" i="96"/>
  <c r="M159" i="96"/>
  <c r="M105" i="96"/>
  <c r="M170" i="96"/>
  <c r="M153" i="96"/>
  <c r="M146" i="96"/>
  <c r="M123" i="96"/>
  <c r="M111" i="96"/>
  <c r="M135" i="96"/>
  <c r="M28" i="96"/>
  <c r="M9" i="96"/>
  <c r="M184" i="96"/>
  <c r="M130" i="96"/>
  <c r="M174" i="96"/>
  <c r="M181" i="96"/>
  <c r="M43" i="96"/>
  <c r="M109" i="96"/>
  <c r="M69" i="96"/>
  <c r="M120" i="96"/>
  <c r="M132" i="96"/>
  <c r="M21" i="96"/>
  <c r="M156" i="96"/>
  <c r="M42" i="96"/>
  <c r="M171" i="96"/>
  <c r="M158" i="96"/>
  <c r="M188" i="96"/>
  <c r="M180" i="96"/>
  <c r="M112" i="96"/>
  <c r="M119" i="96"/>
  <c r="M67" i="96"/>
  <c r="M6" i="96"/>
  <c r="M93" i="96"/>
  <c r="M182" i="96"/>
  <c r="M7" i="96"/>
  <c r="M20" i="96"/>
  <c r="M12" i="96"/>
  <c r="M176" i="96"/>
  <c r="M122" i="96"/>
  <c r="M155" i="96"/>
  <c r="M101" i="96"/>
  <c r="M189" i="96"/>
  <c r="M53" i="96"/>
  <c r="M77" i="96"/>
  <c r="M13" i="96"/>
  <c r="M165" i="96"/>
  <c r="M117" i="96"/>
  <c r="M59" i="96"/>
  <c r="M63" i="96"/>
  <c r="M56" i="96"/>
  <c r="M138" i="96"/>
  <c r="M60" i="96"/>
  <c r="M37" i="96"/>
  <c r="M71" i="96"/>
  <c r="M68" i="96"/>
  <c r="M89" i="96"/>
  <c r="M136" i="96"/>
  <c r="M83" i="96"/>
  <c r="M92" i="96"/>
  <c r="M74" i="96"/>
  <c r="M86" i="96"/>
  <c r="M61" i="96"/>
  <c r="M29" i="96"/>
  <c r="M80" i="96"/>
  <c r="M55" i="96"/>
  <c r="P112" i="156"/>
  <c r="AA112" i="39" s="1"/>
  <c r="S82" i="150" s="1"/>
  <c r="P37" i="156"/>
  <c r="AA37" i="39" s="1"/>
  <c r="S7" i="150" s="1"/>
  <c r="M146" i="161"/>
  <c r="M31" i="161"/>
  <c r="M27" i="161"/>
  <c r="M39" i="161"/>
  <c r="M124" i="161"/>
  <c r="M121" i="161"/>
  <c r="M118" i="161"/>
  <c r="M114" i="161"/>
  <c r="M110" i="161"/>
  <c r="M106" i="161"/>
  <c r="M102" i="161"/>
  <c r="M98" i="161"/>
  <c r="M94" i="161"/>
  <c r="M90" i="161"/>
  <c r="M37" i="161"/>
  <c r="M30" i="161"/>
  <c r="M144" i="161"/>
  <c r="M111" i="161"/>
  <c r="M46" i="161"/>
  <c r="M10" i="161"/>
  <c r="M82" i="161"/>
  <c r="M78" i="161"/>
  <c r="M74" i="161"/>
  <c r="M70" i="161"/>
  <c r="M29" i="161"/>
  <c r="M54" i="161"/>
  <c r="M34" i="161"/>
  <c r="M18" i="161"/>
  <c r="M86" i="161"/>
  <c r="M125" i="161"/>
  <c r="M95" i="161"/>
  <c r="M83" i="161"/>
  <c r="M62" i="161"/>
  <c r="M33" i="161"/>
  <c r="M43" i="161"/>
  <c r="M87" i="161"/>
  <c r="M12" i="161"/>
  <c r="M48" i="161"/>
  <c r="M23" i="161"/>
  <c r="M79" i="161"/>
  <c r="M25" i="161"/>
  <c r="M17" i="161"/>
  <c r="M139" i="161"/>
  <c r="M142" i="161"/>
  <c r="M77" i="161"/>
  <c r="M131" i="161"/>
  <c r="M148" i="161"/>
  <c r="M64" i="161"/>
  <c r="M51" i="161"/>
  <c r="M52" i="161"/>
  <c r="M85" i="161"/>
  <c r="M136" i="161"/>
  <c r="M15" i="161"/>
  <c r="M141" i="161"/>
  <c r="M19" i="161"/>
  <c r="M112" i="161"/>
  <c r="M9" i="161"/>
  <c r="M126" i="161"/>
  <c r="M115" i="161"/>
  <c r="M108" i="161"/>
  <c r="M63" i="161"/>
  <c r="M67" i="161"/>
  <c r="M28" i="161"/>
  <c r="M56" i="161"/>
  <c r="M7" i="161"/>
  <c r="M140" i="161"/>
  <c r="M84" i="161"/>
  <c r="M6" i="161"/>
  <c r="M50" i="161"/>
  <c r="M53" i="161"/>
  <c r="M81" i="161"/>
  <c r="M149" i="161"/>
  <c r="M61" i="161"/>
  <c r="M75" i="161"/>
  <c r="M103" i="161"/>
  <c r="M14" i="161"/>
  <c r="M91" i="161"/>
  <c r="M8" i="161"/>
  <c r="M92" i="161"/>
  <c r="M45" i="161"/>
  <c r="M11" i="161"/>
  <c r="M120" i="161"/>
  <c r="M44" i="161"/>
  <c r="M129" i="161"/>
  <c r="M66" i="161"/>
  <c r="M47" i="161"/>
  <c r="M88" i="161"/>
  <c r="M119" i="161"/>
  <c r="M16" i="161"/>
  <c r="M55" i="161"/>
  <c r="M97" i="161"/>
  <c r="M100" i="161"/>
  <c r="M105" i="161"/>
  <c r="M96" i="161"/>
  <c r="M101" i="161"/>
  <c r="M58" i="161"/>
  <c r="M117" i="161"/>
  <c r="M113" i="161"/>
  <c r="M93" i="161"/>
  <c r="M76" i="161"/>
  <c r="M38" i="161"/>
  <c r="M69" i="161"/>
  <c r="M138" i="161"/>
  <c r="M71" i="161"/>
  <c r="M59" i="161"/>
  <c r="M32" i="161"/>
  <c r="M41" i="161"/>
  <c r="M137" i="161"/>
  <c r="M147" i="161"/>
  <c r="M134" i="161"/>
  <c r="M104" i="161"/>
  <c r="M72" i="161"/>
  <c r="M99" i="161"/>
  <c r="M24" i="161"/>
  <c r="M109" i="161"/>
  <c r="M116" i="161"/>
  <c r="M127" i="161"/>
  <c r="M128" i="161"/>
  <c r="M36" i="161"/>
  <c r="M152" i="161"/>
  <c r="M123" i="161"/>
  <c r="M80" i="161"/>
  <c r="M107" i="161"/>
  <c r="M133" i="161"/>
  <c r="M68" i="161"/>
  <c r="M60" i="161"/>
  <c r="M40" i="161"/>
  <c r="M22" i="161"/>
  <c r="M130" i="161"/>
  <c r="M145" i="161"/>
  <c r="M132" i="161"/>
  <c r="M89" i="161"/>
  <c r="M35" i="161"/>
  <c r="M20" i="161"/>
  <c r="M122" i="161"/>
  <c r="M73" i="161"/>
  <c r="M150" i="161"/>
  <c r="M49" i="161"/>
  <c r="M13" i="161"/>
  <c r="M21" i="161"/>
  <c r="M151" i="161"/>
  <c r="M57" i="161"/>
  <c r="M135" i="161"/>
  <c r="M26" i="161"/>
  <c r="M143" i="161"/>
  <c r="M42" i="161"/>
  <c r="M65" i="161"/>
  <c r="P14" i="156"/>
  <c r="AA14" i="39" s="1"/>
  <c r="P73" i="156"/>
  <c r="AA73" i="39" s="1"/>
  <c r="S43" i="150" s="1"/>
  <c r="P24" i="156"/>
  <c r="AA24" i="39" s="1"/>
  <c r="P36" i="156"/>
  <c r="AA36" i="39" s="1"/>
  <c r="S6" i="150" s="1"/>
  <c r="M138" i="121"/>
  <c r="M110" i="121"/>
  <c r="M94" i="121"/>
  <c r="M55" i="121"/>
  <c r="M29" i="121"/>
  <c r="M39" i="121"/>
  <c r="M132" i="121"/>
  <c r="M122" i="121"/>
  <c r="M91" i="121"/>
  <c r="M52" i="121"/>
  <c r="M147" i="121"/>
  <c r="M131" i="121"/>
  <c r="M146" i="121"/>
  <c r="M106" i="121"/>
  <c r="M49" i="121"/>
  <c r="M153" i="121"/>
  <c r="M152" i="121"/>
  <c r="M191" i="121"/>
  <c r="M185" i="121"/>
  <c r="M61" i="121"/>
  <c r="M144" i="121"/>
  <c r="M20" i="121"/>
  <c r="M118" i="121"/>
  <c r="M161" i="121"/>
  <c r="M134" i="121"/>
  <c r="M16" i="121"/>
  <c r="M155" i="121"/>
  <c r="M11" i="121"/>
  <c r="M101" i="121"/>
  <c r="M38" i="121"/>
  <c r="M117" i="121"/>
  <c r="M145" i="121"/>
  <c r="M119" i="121"/>
  <c r="M103" i="121"/>
  <c r="M70" i="121"/>
  <c r="M46" i="121"/>
  <c r="M159" i="121"/>
  <c r="M158" i="121"/>
  <c r="M12" i="121"/>
  <c r="M17" i="121"/>
  <c r="M99" i="121"/>
  <c r="M163" i="121"/>
  <c r="M76" i="121"/>
  <c r="M40" i="121"/>
  <c r="M189" i="121"/>
  <c r="M93" i="121"/>
  <c r="M186" i="121"/>
  <c r="M109" i="121"/>
  <c r="M180" i="121"/>
  <c r="M75" i="121"/>
  <c r="M181" i="121"/>
  <c r="M175" i="121"/>
  <c r="M90" i="121"/>
  <c r="M108" i="121"/>
  <c r="M44" i="121"/>
  <c r="M116" i="121"/>
  <c r="M36" i="121"/>
  <c r="M165" i="121"/>
  <c r="M176" i="121"/>
  <c r="M27" i="121"/>
  <c r="M105" i="121"/>
  <c r="M14" i="121"/>
  <c r="M143" i="121"/>
  <c r="M73" i="121"/>
  <c r="M126" i="121"/>
  <c r="M87" i="121"/>
  <c r="M56" i="121"/>
  <c r="M124" i="121"/>
  <c r="M6" i="121"/>
  <c r="M98" i="121"/>
  <c r="M149" i="121"/>
  <c r="M113" i="121"/>
  <c r="M88" i="121"/>
  <c r="M171" i="121"/>
  <c r="M182" i="121"/>
  <c r="M15" i="121"/>
  <c r="M112" i="121"/>
  <c r="M193" i="121"/>
  <c r="M136" i="121"/>
  <c r="M63" i="121"/>
  <c r="M173" i="121"/>
  <c r="M123" i="121"/>
  <c r="M47" i="121"/>
  <c r="M129" i="121"/>
  <c r="M167" i="121"/>
  <c r="M114" i="121"/>
  <c r="M128" i="121"/>
  <c r="M85" i="121"/>
  <c r="M177" i="121"/>
  <c r="M188" i="121"/>
  <c r="M168" i="121"/>
  <c r="M78" i="121"/>
  <c r="M157" i="121"/>
  <c r="M178" i="121"/>
  <c r="M18" i="121"/>
  <c r="M43" i="121"/>
  <c r="M137" i="121"/>
  <c r="M48" i="121"/>
  <c r="M115" i="121"/>
  <c r="M120" i="121"/>
  <c r="M125" i="121"/>
  <c r="M58" i="121"/>
  <c r="M183" i="121"/>
  <c r="M184" i="121"/>
  <c r="M96" i="121"/>
  <c r="M50" i="121"/>
  <c r="M13" i="121"/>
  <c r="M19" i="121"/>
  <c r="M140" i="121"/>
  <c r="M51" i="121"/>
  <c r="M41" i="121"/>
  <c r="M54" i="121"/>
  <c r="M81" i="121"/>
  <c r="M32" i="121"/>
  <c r="M139" i="121"/>
  <c r="M100" i="121"/>
  <c r="M82" i="121"/>
  <c r="M35" i="121"/>
  <c r="M30" i="121"/>
  <c r="M10" i="121"/>
  <c r="M102" i="121"/>
  <c r="M53" i="121"/>
  <c r="M166" i="121"/>
  <c r="M107" i="121"/>
  <c r="M22" i="121"/>
  <c r="M160" i="121"/>
  <c r="M57" i="121"/>
  <c r="M190" i="121"/>
  <c r="M60" i="121"/>
  <c r="M130" i="121"/>
  <c r="M26" i="121"/>
  <c r="M133" i="121"/>
  <c r="M97" i="121"/>
  <c r="M33" i="121"/>
  <c r="M34" i="121"/>
  <c r="M156" i="121"/>
  <c r="M142" i="121"/>
  <c r="M67" i="121"/>
  <c r="M192" i="121"/>
  <c r="M187" i="121"/>
  <c r="M24" i="121"/>
  <c r="M69" i="121"/>
  <c r="M9" i="121"/>
  <c r="M42" i="121"/>
  <c r="M45" i="121"/>
  <c r="M79" i="121"/>
  <c r="M151" i="121"/>
  <c r="M164" i="121"/>
  <c r="M21" i="121"/>
  <c r="M154" i="121"/>
  <c r="M179" i="121"/>
  <c r="M23" i="121"/>
  <c r="M104" i="121"/>
  <c r="M62" i="121"/>
  <c r="M174" i="121"/>
  <c r="M169" i="121"/>
  <c r="M64" i="121"/>
  <c r="M135" i="121"/>
  <c r="M141" i="121"/>
  <c r="M37" i="121"/>
  <c r="M31" i="121"/>
  <c r="M170" i="121"/>
  <c r="M28" i="121"/>
  <c r="M162" i="121"/>
  <c r="M25" i="121"/>
  <c r="M7" i="121"/>
  <c r="M121" i="121"/>
  <c r="M84" i="121"/>
  <c r="M172" i="121"/>
  <c r="M127" i="121"/>
  <c r="M8" i="121"/>
  <c r="M111" i="121"/>
  <c r="M148" i="121"/>
  <c r="M80" i="121"/>
  <c r="M89" i="121"/>
  <c r="M74" i="121"/>
  <c r="M68" i="121"/>
  <c r="M83" i="121"/>
  <c r="M150" i="121"/>
  <c r="M95" i="121"/>
  <c r="M92" i="121"/>
  <c r="M66" i="121"/>
  <c r="M59" i="121"/>
  <c r="M72" i="121"/>
  <c r="M65" i="121"/>
  <c r="M71" i="121"/>
  <c r="M86" i="121"/>
  <c r="M77" i="121"/>
  <c r="M106" i="122"/>
  <c r="M52" i="122"/>
  <c r="M7" i="122"/>
  <c r="M175" i="122"/>
  <c r="M186" i="122"/>
  <c r="M151" i="122"/>
  <c r="M15" i="122"/>
  <c r="M56" i="122"/>
  <c r="M177" i="122"/>
  <c r="M152" i="122"/>
  <c r="M129" i="122"/>
  <c r="M71" i="122"/>
  <c r="M77" i="122"/>
  <c r="M171" i="122"/>
  <c r="M172" i="122"/>
  <c r="M166" i="122"/>
  <c r="M105" i="122"/>
  <c r="M20" i="122"/>
  <c r="M41" i="122"/>
  <c r="M33" i="122"/>
  <c r="M128" i="122"/>
  <c r="M103" i="122"/>
  <c r="M68" i="122"/>
  <c r="M49" i="122"/>
  <c r="M147" i="122"/>
  <c r="M181" i="122"/>
  <c r="M28" i="122"/>
  <c r="M6" i="122"/>
  <c r="M154" i="122"/>
  <c r="M165" i="122"/>
  <c r="M76" i="122"/>
  <c r="M139" i="122"/>
  <c r="M64" i="122"/>
  <c r="M95" i="122"/>
  <c r="M10" i="122"/>
  <c r="M74" i="122"/>
  <c r="M24" i="122"/>
  <c r="M62" i="122"/>
  <c r="M109" i="122"/>
  <c r="M161" i="122"/>
  <c r="M132" i="122"/>
  <c r="M120" i="122"/>
  <c r="M119" i="122"/>
  <c r="M100" i="122"/>
  <c r="M46" i="122"/>
  <c r="M27" i="122"/>
  <c r="M187" i="122"/>
  <c r="M30" i="122"/>
  <c r="M149" i="122"/>
  <c r="M170" i="122"/>
  <c r="M90" i="122"/>
  <c r="M191" i="122"/>
  <c r="M89" i="122"/>
  <c r="M164" i="122"/>
  <c r="M48" i="122"/>
  <c r="M101" i="122"/>
  <c r="M8" i="122"/>
  <c r="M138" i="122"/>
  <c r="M188" i="122"/>
  <c r="M93" i="122"/>
  <c r="M130" i="122"/>
  <c r="M83" i="122"/>
  <c r="M137" i="122"/>
  <c r="M111" i="122"/>
  <c r="M140" i="122"/>
  <c r="M116" i="122"/>
  <c r="M97" i="122"/>
  <c r="M73" i="122"/>
  <c r="M36" i="122"/>
  <c r="M148" i="122"/>
  <c r="M156" i="122"/>
  <c r="M29" i="122"/>
  <c r="M35" i="122"/>
  <c r="M23" i="122"/>
  <c r="M126" i="122"/>
  <c r="M124" i="122"/>
  <c r="M190" i="122"/>
  <c r="M54" i="122"/>
  <c r="M107" i="122"/>
  <c r="M179" i="122"/>
  <c r="M115" i="122"/>
  <c r="M160" i="122"/>
  <c r="M12" i="122"/>
  <c r="M86" i="122"/>
  <c r="M39" i="122"/>
  <c r="M117" i="122"/>
  <c r="M145" i="122"/>
  <c r="M110" i="122"/>
  <c r="M58" i="122"/>
  <c r="M18" i="122"/>
  <c r="M163" i="122"/>
  <c r="M174" i="122"/>
  <c r="M31" i="122"/>
  <c r="M9" i="122"/>
  <c r="M61" i="122"/>
  <c r="M38" i="122"/>
  <c r="M53" i="122"/>
  <c r="M112" i="122"/>
  <c r="M176" i="122"/>
  <c r="M104" i="122"/>
  <c r="M185" i="122"/>
  <c r="M57" i="122"/>
  <c r="M141" i="122"/>
  <c r="M158" i="122"/>
  <c r="M92" i="122"/>
  <c r="M155" i="122"/>
  <c r="M118" i="122"/>
  <c r="M123" i="122"/>
  <c r="M91" i="122"/>
  <c r="M14" i="122"/>
  <c r="M34" i="122"/>
  <c r="M143" i="122"/>
  <c r="M178" i="122"/>
  <c r="M173" i="122"/>
  <c r="M11" i="122"/>
  <c r="M66" i="122"/>
  <c r="M134" i="122"/>
  <c r="M37" i="122"/>
  <c r="M157" i="122"/>
  <c r="M19" i="122"/>
  <c r="M16" i="122"/>
  <c r="M65" i="122"/>
  <c r="M17" i="122"/>
  <c r="M44" i="122"/>
  <c r="M43" i="122"/>
  <c r="M67" i="122"/>
  <c r="M169" i="122"/>
  <c r="M26" i="122"/>
  <c r="M189" i="122"/>
  <c r="M184" i="122"/>
  <c r="M51" i="122"/>
  <c r="M96" i="122"/>
  <c r="M146" i="122"/>
  <c r="M136" i="122"/>
  <c r="M63" i="122"/>
  <c r="M162" i="122"/>
  <c r="M182" i="122"/>
  <c r="M47" i="122"/>
  <c r="M60" i="122"/>
  <c r="M75" i="122"/>
  <c r="M102" i="122"/>
  <c r="M45" i="122"/>
  <c r="M113" i="122"/>
  <c r="M55" i="122"/>
  <c r="M168" i="122"/>
  <c r="M69" i="122"/>
  <c r="M59" i="122"/>
  <c r="M98" i="122"/>
  <c r="M131" i="122"/>
  <c r="M99" i="122"/>
  <c r="M108" i="122"/>
  <c r="M125" i="122"/>
  <c r="M180" i="122"/>
  <c r="M70" i="122"/>
  <c r="M87" i="122"/>
  <c r="M72" i="122"/>
  <c r="M144" i="122"/>
  <c r="M167" i="122"/>
  <c r="M114" i="122"/>
  <c r="M122" i="122"/>
  <c r="M21" i="122"/>
  <c r="M150" i="122"/>
  <c r="M50" i="122"/>
  <c r="M80" i="122"/>
  <c r="M42" i="122"/>
  <c r="M40" i="122"/>
  <c r="M183" i="122"/>
  <c r="M142" i="122"/>
  <c r="M94" i="122"/>
  <c r="M32" i="122"/>
  <c r="M13" i="122"/>
  <c r="M127" i="122"/>
  <c r="M121" i="122"/>
  <c r="M159" i="122"/>
  <c r="M22" i="122"/>
  <c r="M153" i="122"/>
  <c r="M25" i="122"/>
  <c r="M79" i="122"/>
  <c r="M81" i="122"/>
  <c r="M133" i="122"/>
  <c r="M84" i="122"/>
  <c r="M78" i="122"/>
  <c r="M88" i="122"/>
  <c r="M82" i="122"/>
  <c r="M135" i="122"/>
  <c r="M85" i="122"/>
  <c r="P19" i="156"/>
  <c r="AA19" i="39" s="1"/>
  <c r="P99" i="156"/>
  <c r="AA99" i="39" s="1"/>
  <c r="S69" i="150" s="1"/>
  <c r="P134" i="158"/>
  <c r="M134" i="39" s="1"/>
  <c r="J104" i="150" s="1"/>
  <c r="P113" i="156"/>
  <c r="AA113" i="39" s="1"/>
  <c r="S83" i="150" s="1"/>
  <c r="P13" i="156"/>
  <c r="AA13" i="39" s="1"/>
  <c r="P125" i="156"/>
  <c r="AA125" i="39" s="1"/>
  <c r="S95" i="150" s="1"/>
  <c r="P104" i="156"/>
  <c r="AA104" i="39" s="1"/>
  <c r="S74" i="150" s="1"/>
  <c r="P70" i="158"/>
  <c r="M70" i="39" s="1"/>
  <c r="J40" i="150" s="1"/>
  <c r="P64" i="158"/>
  <c r="M64" i="39" s="1"/>
  <c r="J34" i="150" s="1"/>
  <c r="P15" i="158"/>
  <c r="M15" i="39" s="1"/>
  <c r="P146" i="158"/>
  <c r="M146" i="39" s="1"/>
  <c r="J116" i="150" s="1"/>
  <c r="P127" i="158"/>
  <c r="M127" i="39" s="1"/>
  <c r="J97" i="150" s="1"/>
  <c r="P135" i="158"/>
  <c r="M135" i="39" s="1"/>
  <c r="J105" i="150" s="1"/>
  <c r="P85" i="158"/>
  <c r="M85" i="39" s="1"/>
  <c r="J55" i="150" s="1"/>
  <c r="P119" i="158"/>
  <c r="M119" i="39" s="1"/>
  <c r="J89" i="150" s="1"/>
  <c r="P144" i="156"/>
  <c r="AA144" i="39" s="1"/>
  <c r="S114" i="150" s="1"/>
  <c r="P35" i="156"/>
  <c r="AA35" i="39" s="1"/>
  <c r="P118" i="160"/>
  <c r="O118" i="39" s="1"/>
  <c r="L88" i="150" s="1"/>
  <c r="P101" i="160"/>
  <c r="O101" i="39" s="1"/>
  <c r="L71" i="150" s="1"/>
  <c r="P20" i="160"/>
  <c r="O20" i="39" s="1"/>
  <c r="P63" i="160"/>
  <c r="O63" i="39" s="1"/>
  <c r="L33" i="150" s="1"/>
  <c r="P143" i="160"/>
  <c r="O143" i="39" s="1"/>
  <c r="L113" i="150" s="1"/>
  <c r="P42" i="160"/>
  <c r="O42" i="39" s="1"/>
  <c r="L12" i="150" s="1"/>
  <c r="P31" i="160"/>
  <c r="O31" i="39" s="1"/>
  <c r="P45" i="160"/>
  <c r="O45" i="39" s="1"/>
  <c r="L15" i="150" s="1"/>
  <c r="P18" i="160"/>
  <c r="O18" i="39" s="1"/>
  <c r="P84" i="160"/>
  <c r="O84" i="39" s="1"/>
  <c r="L54" i="150" s="1"/>
  <c r="P40" i="160"/>
  <c r="O40" i="39" s="1"/>
  <c r="L10" i="150" s="1"/>
  <c r="M150" i="111"/>
  <c r="M34" i="111"/>
  <c r="M9" i="111"/>
  <c r="M76" i="111"/>
  <c r="M151" i="111"/>
  <c r="M42" i="111"/>
  <c r="M87" i="111"/>
  <c r="M101" i="111"/>
  <c r="M149" i="111"/>
  <c r="M121" i="111"/>
  <c r="M47" i="111"/>
  <c r="M98" i="111"/>
  <c r="M64" i="111"/>
  <c r="M41" i="111"/>
  <c r="M74" i="111"/>
  <c r="M122" i="111"/>
  <c r="M93" i="111"/>
  <c r="M147" i="111"/>
  <c r="M107" i="111"/>
  <c r="M62" i="111"/>
  <c r="M58" i="111"/>
  <c r="M95" i="111"/>
  <c r="M109" i="111"/>
  <c r="M69" i="111"/>
  <c r="M71" i="111"/>
  <c r="M14" i="111"/>
  <c r="M102" i="111"/>
  <c r="M130" i="111"/>
  <c r="M83" i="111"/>
  <c r="M144" i="111"/>
  <c r="M65" i="111"/>
  <c r="M38" i="111"/>
  <c r="M27" i="111"/>
  <c r="M48" i="111"/>
  <c r="M75" i="111"/>
  <c r="M134" i="111"/>
  <c r="M25" i="111"/>
  <c r="M123" i="111"/>
  <c r="M140" i="111"/>
  <c r="M24" i="111"/>
  <c r="M91" i="111"/>
  <c r="M50" i="111"/>
  <c r="M19" i="111"/>
  <c r="M104" i="111"/>
  <c r="M84" i="111"/>
  <c r="M53" i="111"/>
  <c r="M11" i="111"/>
  <c r="M99" i="111"/>
  <c r="M119" i="111"/>
  <c r="M6" i="111"/>
  <c r="M145" i="111"/>
  <c r="M124" i="111"/>
  <c r="M97" i="111"/>
  <c r="M57" i="111"/>
  <c r="M146" i="111"/>
  <c r="M7" i="111"/>
  <c r="M20" i="111"/>
  <c r="M133" i="111"/>
  <c r="M128" i="111"/>
  <c r="M73" i="111"/>
  <c r="M31" i="111"/>
  <c r="M114" i="111"/>
  <c r="M106" i="111"/>
  <c r="M66" i="111"/>
  <c r="M16" i="111"/>
  <c r="M86" i="111"/>
  <c r="M81" i="111"/>
  <c r="M13" i="111"/>
  <c r="M8" i="111"/>
  <c r="M40" i="111"/>
  <c r="M12" i="111"/>
  <c r="M79" i="111"/>
  <c r="M141" i="111"/>
  <c r="M163" i="111"/>
  <c r="M143" i="111"/>
  <c r="M89" i="111"/>
  <c r="M29" i="111"/>
  <c r="M21" i="111"/>
  <c r="M85" i="111"/>
  <c r="M129" i="111"/>
  <c r="M96" i="111"/>
  <c r="M125" i="111"/>
  <c r="M142" i="111"/>
  <c r="M36" i="111"/>
  <c r="M182" i="111"/>
  <c r="M112" i="111"/>
  <c r="M22" i="111"/>
  <c r="M51" i="111"/>
  <c r="M126" i="111"/>
  <c r="M67" i="111"/>
  <c r="M43" i="111"/>
  <c r="M78" i="111"/>
  <c r="M35" i="111"/>
  <c r="M30" i="111"/>
  <c r="M94" i="111"/>
  <c r="M116" i="111"/>
  <c r="M105" i="111"/>
  <c r="M139" i="111"/>
  <c r="M135" i="111"/>
  <c r="M15" i="111"/>
  <c r="M60" i="111"/>
  <c r="M23" i="111"/>
  <c r="M39" i="111"/>
  <c r="M187" i="111"/>
  <c r="M127" i="111"/>
  <c r="M108" i="111"/>
  <c r="M49" i="111"/>
  <c r="M32" i="111"/>
  <c r="M88" i="111"/>
  <c r="M110" i="111"/>
  <c r="M63" i="111"/>
  <c r="M68" i="111"/>
  <c r="M171" i="111"/>
  <c r="M61" i="111"/>
  <c r="M190" i="111"/>
  <c r="M56" i="111"/>
  <c r="M90" i="111"/>
  <c r="M118" i="111"/>
  <c r="M164" i="111"/>
  <c r="M70" i="111"/>
  <c r="M131" i="111"/>
  <c r="M137" i="111"/>
  <c r="M28" i="111"/>
  <c r="M157" i="111"/>
  <c r="M26" i="111"/>
  <c r="M166" i="111"/>
  <c r="M113" i="111"/>
  <c r="M72" i="111"/>
  <c r="M17" i="111"/>
  <c r="M154" i="111"/>
  <c r="M52" i="111"/>
  <c r="M59" i="111"/>
  <c r="M183" i="111"/>
  <c r="M100" i="111"/>
  <c r="M117" i="111"/>
  <c r="M138" i="111"/>
  <c r="M179" i="111"/>
  <c r="M152" i="111"/>
  <c r="M54" i="111"/>
  <c r="M115" i="111"/>
  <c r="M170" i="111"/>
  <c r="M37" i="111"/>
  <c r="M18" i="111"/>
  <c r="M185" i="111"/>
  <c r="M82" i="111"/>
  <c r="M10" i="111"/>
  <c r="M111" i="111"/>
  <c r="M33" i="111"/>
  <c r="M178" i="111"/>
  <c r="M120" i="111"/>
  <c r="M162" i="111"/>
  <c r="M55" i="111"/>
  <c r="M77" i="111"/>
  <c r="M189" i="111"/>
  <c r="M103" i="111"/>
  <c r="M92" i="111"/>
  <c r="M132" i="111"/>
  <c r="M80" i="111"/>
  <c r="M148" i="111"/>
  <c r="M160" i="111"/>
  <c r="M165" i="111"/>
  <c r="M186" i="111"/>
  <c r="M156" i="111"/>
  <c r="M155" i="111"/>
  <c r="M136" i="111"/>
  <c r="M181" i="111"/>
  <c r="M173" i="111"/>
  <c r="M188" i="111"/>
  <c r="M174" i="111"/>
  <c r="M176" i="111"/>
  <c r="M169" i="111"/>
  <c r="M184" i="111"/>
  <c r="M175" i="111"/>
  <c r="M158" i="111"/>
  <c r="M191" i="111"/>
  <c r="M161" i="111"/>
  <c r="M180" i="111"/>
  <c r="M167" i="111"/>
  <c r="M45" i="111"/>
  <c r="M159" i="111"/>
  <c r="M172" i="111"/>
  <c r="M153" i="111"/>
  <c r="M46" i="111"/>
  <c r="M168" i="111"/>
  <c r="M177" i="111"/>
  <c r="M44" i="111"/>
  <c r="P115" i="156"/>
  <c r="AA115" i="39" s="1"/>
  <c r="S85" i="150" s="1"/>
  <c r="P78" i="156"/>
  <c r="AA78" i="39" s="1"/>
  <c r="S48" i="150" s="1"/>
  <c r="P130" i="158"/>
  <c r="M130" i="39" s="1"/>
  <c r="J100" i="150" s="1"/>
  <c r="P148" i="156"/>
  <c r="AA148" i="39" s="1"/>
  <c r="P127" i="156"/>
  <c r="AA127" i="39" s="1"/>
  <c r="S97" i="150" s="1"/>
  <c r="L16" i="149"/>
  <c r="P55" i="156"/>
  <c r="AA55" i="39" s="1"/>
  <c r="S25" i="150" s="1"/>
  <c r="P145" i="156"/>
  <c r="AA145" i="39" s="1"/>
  <c r="S115" i="150" s="1"/>
  <c r="P61" i="156"/>
  <c r="AA61" i="39" s="1"/>
  <c r="S31" i="150" s="1"/>
  <c r="P141" i="156"/>
  <c r="AA141" i="39" s="1"/>
  <c r="S111" i="150" s="1"/>
  <c r="P62" i="158"/>
  <c r="M62" i="39" s="1"/>
  <c r="J32" i="150" s="1"/>
  <c r="P115" i="158"/>
  <c r="M115" i="39" s="1"/>
  <c r="J85" i="150" s="1"/>
  <c r="P77" i="158"/>
  <c r="M77" i="39" s="1"/>
  <c r="J47" i="150" s="1"/>
  <c r="P52" i="158"/>
  <c r="M52" i="39" s="1"/>
  <c r="J22" i="150" s="1"/>
  <c r="P76" i="158"/>
  <c r="M76" i="39" s="1"/>
  <c r="J46" i="150" s="1"/>
  <c r="P138" i="158"/>
  <c r="M138" i="39" s="1"/>
  <c r="J108" i="150" s="1"/>
  <c r="P47" i="158"/>
  <c r="M47" i="39" s="1"/>
  <c r="J17" i="150" s="1"/>
  <c r="P33" i="158"/>
  <c r="M33" i="39" s="1"/>
  <c r="P75" i="156"/>
  <c r="AA75" i="39" s="1"/>
  <c r="S45" i="150" s="1"/>
  <c r="P121" i="156"/>
  <c r="AA121" i="39" s="1"/>
  <c r="S91" i="150" s="1"/>
  <c r="P16" i="156"/>
  <c r="AA16" i="39" s="1"/>
  <c r="P110" i="160"/>
  <c r="O110" i="39" s="1"/>
  <c r="L80" i="150" s="1"/>
  <c r="P120" i="160"/>
  <c r="O120" i="39" s="1"/>
  <c r="L90" i="150" s="1"/>
  <c r="P53" i="160"/>
  <c r="O53" i="39" s="1"/>
  <c r="L23" i="150" s="1"/>
  <c r="P125" i="160"/>
  <c r="O125" i="39" s="1"/>
  <c r="L95" i="150" s="1"/>
  <c r="P24" i="160"/>
  <c r="O24" i="39" s="1"/>
  <c r="P127" i="160"/>
  <c r="O127" i="39" s="1"/>
  <c r="L97" i="150" s="1"/>
  <c r="P36" i="160"/>
  <c r="O36" i="39" s="1"/>
  <c r="L6" i="150" s="1"/>
  <c r="P23" i="160"/>
  <c r="O23" i="39" s="1"/>
  <c r="P6" i="160"/>
  <c r="O6" i="39" s="1"/>
  <c r="E16" i="150"/>
  <c r="B5" i="149"/>
  <c r="C5" i="149"/>
  <c r="M116" i="105"/>
  <c r="M88" i="105"/>
  <c r="M139" i="105"/>
  <c r="M147" i="105"/>
  <c r="M169" i="105"/>
  <c r="M100" i="105"/>
  <c r="M78" i="105"/>
  <c r="M49" i="105"/>
  <c r="M61" i="105"/>
  <c r="M180" i="105"/>
  <c r="M91" i="105"/>
  <c r="M81" i="105"/>
  <c r="M155" i="105"/>
  <c r="M101" i="105"/>
  <c r="M156" i="105"/>
  <c r="M55" i="105"/>
  <c r="M185" i="105"/>
  <c r="M10" i="105"/>
  <c r="M70" i="105"/>
  <c r="M97" i="105"/>
  <c r="M172" i="105"/>
  <c r="M122" i="105"/>
  <c r="M113" i="105"/>
  <c r="M128" i="105"/>
  <c r="M118" i="105"/>
  <c r="M26" i="105"/>
  <c r="M183" i="105"/>
  <c r="M107" i="105"/>
  <c r="M40" i="105"/>
  <c r="M58" i="105"/>
  <c r="M108" i="105"/>
  <c r="M162" i="105"/>
  <c r="M141" i="105"/>
  <c r="M181" i="105"/>
  <c r="M47" i="105"/>
  <c r="M13" i="105"/>
  <c r="M99" i="105"/>
  <c r="M167" i="105"/>
  <c r="M11" i="105"/>
  <c r="M129" i="105"/>
  <c r="M132" i="105"/>
  <c r="M154" i="105"/>
  <c r="M142" i="105"/>
  <c r="M144" i="105"/>
  <c r="M28" i="105"/>
  <c r="M165" i="105"/>
  <c r="M143" i="105"/>
  <c r="M92" i="105"/>
  <c r="M42" i="105"/>
  <c r="M15" i="105"/>
  <c r="M98" i="105"/>
  <c r="M163" i="105"/>
  <c r="M170" i="105"/>
  <c r="M77" i="105"/>
  <c r="M175" i="105"/>
  <c r="M127" i="105"/>
  <c r="M186" i="105"/>
  <c r="M119" i="105"/>
  <c r="M125" i="105"/>
  <c r="M45" i="105"/>
  <c r="M106" i="105"/>
  <c r="M150" i="105"/>
  <c r="M22" i="105"/>
  <c r="M90" i="105"/>
  <c r="M103" i="105"/>
  <c r="M94" i="105"/>
  <c r="M89" i="105"/>
  <c r="M177" i="105"/>
  <c r="M178" i="105"/>
  <c r="M79" i="105"/>
  <c r="M157" i="105"/>
  <c r="M124" i="105"/>
  <c r="M50" i="105"/>
  <c r="M168" i="105"/>
  <c r="M43" i="105"/>
  <c r="M135" i="105"/>
  <c r="M131" i="105"/>
  <c r="M151" i="105"/>
  <c r="M23" i="105"/>
  <c r="M67" i="105"/>
  <c r="M41" i="105"/>
  <c r="M176" i="105"/>
  <c r="M109" i="105"/>
  <c r="M111" i="105"/>
  <c r="M159" i="105"/>
  <c r="M160" i="105"/>
  <c r="M71" i="105"/>
  <c r="M189" i="105"/>
  <c r="M82" i="105"/>
  <c r="M117" i="105"/>
  <c r="M25" i="105"/>
  <c r="M29" i="105"/>
  <c r="M52" i="105"/>
  <c r="M138" i="105"/>
  <c r="M30" i="105"/>
  <c r="M18" i="105"/>
  <c r="M145" i="105"/>
  <c r="M57" i="105"/>
  <c r="M158" i="105"/>
  <c r="M102" i="105"/>
  <c r="M54" i="105"/>
  <c r="M16" i="105"/>
  <c r="M174" i="105"/>
  <c r="M87" i="105"/>
  <c r="M171" i="105"/>
  <c r="M115" i="105"/>
  <c r="M95" i="105"/>
  <c r="M7" i="105"/>
  <c r="M32" i="105"/>
  <c r="M64" i="105"/>
  <c r="M149" i="105"/>
  <c r="M148" i="105"/>
  <c r="M112" i="105"/>
  <c r="M83" i="105"/>
  <c r="M184" i="105"/>
  <c r="M85" i="105"/>
  <c r="M17" i="105"/>
  <c r="M14" i="105"/>
  <c r="M63" i="105"/>
  <c r="M153" i="105"/>
  <c r="M105" i="105"/>
  <c r="M8" i="105"/>
  <c r="M38" i="105"/>
  <c r="M76" i="105"/>
  <c r="M27" i="105"/>
  <c r="M179" i="105"/>
  <c r="M114" i="105"/>
  <c r="M75" i="105"/>
  <c r="M68" i="105"/>
  <c r="M166" i="105"/>
  <c r="M133" i="105"/>
  <c r="M12" i="105"/>
  <c r="M9" i="105"/>
  <c r="M136" i="105"/>
  <c r="M6" i="105"/>
  <c r="M36" i="105"/>
  <c r="M80" i="105"/>
  <c r="M21" i="105"/>
  <c r="M134" i="105"/>
  <c r="M34" i="105"/>
  <c r="M161" i="105"/>
  <c r="M51" i="105"/>
  <c r="M39" i="105"/>
  <c r="M19" i="105"/>
  <c r="M73" i="105"/>
  <c r="M53" i="105"/>
  <c r="M44" i="105"/>
  <c r="M121" i="105"/>
  <c r="M46" i="105"/>
  <c r="M152" i="105"/>
  <c r="M65" i="105"/>
  <c r="M182" i="105"/>
  <c r="M60" i="105"/>
  <c r="M140" i="105"/>
  <c r="M37" i="105"/>
  <c r="M137" i="105"/>
  <c r="M31" i="105"/>
  <c r="M187" i="105"/>
  <c r="M93" i="105"/>
  <c r="M59" i="105"/>
  <c r="M20" i="105"/>
  <c r="M126" i="105"/>
  <c r="M173" i="105"/>
  <c r="M188" i="105"/>
  <c r="M24" i="105"/>
  <c r="M120" i="105"/>
  <c r="M164" i="105"/>
  <c r="M69" i="105"/>
  <c r="M35" i="105"/>
  <c r="M146" i="105"/>
  <c r="M72" i="105"/>
  <c r="M74" i="105"/>
  <c r="M86" i="105"/>
  <c r="M84" i="105"/>
  <c r="M110" i="105"/>
  <c r="M123" i="105"/>
  <c r="M130" i="105"/>
  <c r="M56" i="105"/>
  <c r="M33" i="105"/>
  <c r="M66" i="105"/>
  <c r="M104" i="105"/>
  <c r="M62" i="105"/>
  <c r="M48" i="105"/>
  <c r="M96" i="105"/>
  <c r="P33" i="156"/>
  <c r="AA33" i="39" s="1"/>
  <c r="P130" i="156"/>
  <c r="AA130" i="39" s="1"/>
  <c r="S100" i="150" s="1"/>
  <c r="P8" i="156"/>
  <c r="AA8" i="39" s="1"/>
  <c r="P126" i="158"/>
  <c r="M126" i="39" s="1"/>
  <c r="J96" i="150" s="1"/>
  <c r="P31" i="158"/>
  <c r="M31" i="39" s="1"/>
  <c r="P13" i="158"/>
  <c r="M13" i="39" s="1"/>
  <c r="P36" i="158"/>
  <c r="M36" i="39" s="1"/>
  <c r="J6" i="150" s="1"/>
  <c r="O2" i="158"/>
  <c r="P6" i="158" s="1"/>
  <c r="M6" i="39" s="1"/>
  <c r="P81" i="158"/>
  <c r="M81" i="39" s="1"/>
  <c r="J51" i="150" s="1"/>
  <c r="P152" i="158"/>
  <c r="M152" i="39" s="1"/>
  <c r="P30" i="158"/>
  <c r="M30" i="39" s="1"/>
  <c r="P20" i="158"/>
  <c r="M20" i="39" s="1"/>
  <c r="P51" i="158"/>
  <c r="M51" i="39" s="1"/>
  <c r="J21" i="150" s="1"/>
  <c r="P41" i="156"/>
  <c r="AA41" i="39" s="1"/>
  <c r="S11" i="150" s="1"/>
  <c r="P116" i="156"/>
  <c r="AA116" i="39" s="1"/>
  <c r="S86" i="150" s="1"/>
  <c r="P23" i="156"/>
  <c r="AA23" i="39" s="1"/>
  <c r="P56" i="160"/>
  <c r="O56" i="39" s="1"/>
  <c r="L26" i="150" s="1"/>
  <c r="P106" i="160"/>
  <c r="O106" i="39" s="1"/>
  <c r="L76" i="150" s="1"/>
  <c r="P58" i="160"/>
  <c r="O58" i="39" s="1"/>
  <c r="L28" i="150" s="1"/>
  <c r="P149" i="160"/>
  <c r="O149" i="39" s="1"/>
  <c r="P11" i="160"/>
  <c r="O11" i="39" s="1"/>
  <c r="P21" i="160"/>
  <c r="O21" i="39" s="1"/>
  <c r="O2" i="160"/>
  <c r="P91" i="160" s="1"/>
  <c r="O91" i="39" s="1"/>
  <c r="L61" i="150" s="1"/>
  <c r="P38" i="160"/>
  <c r="O38" i="39" s="1"/>
  <c r="L8" i="150" s="1"/>
  <c r="P49" i="160"/>
  <c r="O49" i="39" s="1"/>
  <c r="L19" i="150" s="1"/>
  <c r="P28" i="160"/>
  <c r="O28" i="39" s="1"/>
  <c r="P46" i="160"/>
  <c r="O46" i="39" s="1"/>
  <c r="O2" i="152"/>
  <c r="P151" i="152" s="1"/>
  <c r="W151" i="39" s="1"/>
  <c r="M38" i="94"/>
  <c r="M20" i="94"/>
  <c r="M11" i="94"/>
  <c r="M126" i="94"/>
  <c r="M123" i="94"/>
  <c r="M146" i="94"/>
  <c r="M64" i="94"/>
  <c r="M73" i="94"/>
  <c r="M110" i="94"/>
  <c r="M95" i="94"/>
  <c r="M96" i="94"/>
  <c r="M93" i="94"/>
  <c r="M118" i="94"/>
  <c r="M115" i="94"/>
  <c r="M19" i="94"/>
  <c r="M43" i="94"/>
  <c r="M53" i="94"/>
  <c r="M26" i="94"/>
  <c r="M30" i="94"/>
  <c r="M17" i="94"/>
  <c r="M114" i="94"/>
  <c r="M111" i="94"/>
  <c r="M131" i="94"/>
  <c r="M52" i="94"/>
  <c r="M61" i="94"/>
  <c r="M98" i="94"/>
  <c r="M83" i="94"/>
  <c r="M84" i="94"/>
  <c r="M81" i="94"/>
  <c r="M106" i="94"/>
  <c r="M103" i="94"/>
  <c r="M128" i="94"/>
  <c r="M136" i="94"/>
  <c r="M29" i="94"/>
  <c r="M40" i="94"/>
  <c r="M147" i="94"/>
  <c r="M23" i="94"/>
  <c r="M102" i="94"/>
  <c r="M99" i="94"/>
  <c r="M7" i="94"/>
  <c r="M41" i="94"/>
  <c r="M49" i="94"/>
  <c r="M86" i="94"/>
  <c r="M71" i="94"/>
  <c r="M72" i="94"/>
  <c r="M69" i="94"/>
  <c r="M94" i="94"/>
  <c r="M91" i="94"/>
  <c r="M116" i="94"/>
  <c r="M125" i="94"/>
  <c r="M145" i="94"/>
  <c r="M32" i="94"/>
  <c r="M9" i="94"/>
  <c r="M31" i="94"/>
  <c r="M27" i="94"/>
  <c r="M90" i="94"/>
  <c r="M87" i="94"/>
  <c r="M124" i="94"/>
  <c r="M45" i="94"/>
  <c r="M143" i="94"/>
  <c r="M74" i="94"/>
  <c r="M59" i="94"/>
  <c r="M60" i="94"/>
  <c r="M57" i="94"/>
  <c r="M82" i="94"/>
  <c r="M79" i="94"/>
  <c r="M104" i="94"/>
  <c r="M113" i="94"/>
  <c r="M138" i="94"/>
  <c r="M8" i="94"/>
  <c r="M18" i="94"/>
  <c r="M6" i="94"/>
  <c r="M54" i="94"/>
  <c r="M51" i="94"/>
  <c r="M88" i="94"/>
  <c r="M97" i="94"/>
  <c r="M140" i="94"/>
  <c r="M119" i="94"/>
  <c r="M120" i="94"/>
  <c r="M117" i="94"/>
  <c r="M25" i="94"/>
  <c r="M46" i="94"/>
  <c r="M137" i="94"/>
  <c r="M68" i="94"/>
  <c r="M77" i="94"/>
  <c r="M28" i="94"/>
  <c r="M21" i="94"/>
  <c r="M78" i="94"/>
  <c r="M76" i="94"/>
  <c r="M50" i="94"/>
  <c r="M141" i="94"/>
  <c r="M10" i="94"/>
  <c r="M139" i="94"/>
  <c r="M14" i="94"/>
  <c r="M66" i="94"/>
  <c r="M121" i="94"/>
  <c r="M107" i="94"/>
  <c r="M16" i="94"/>
  <c r="M92" i="94"/>
  <c r="M42" i="94"/>
  <c r="M148" i="94"/>
  <c r="M144" i="94"/>
  <c r="M109" i="94"/>
  <c r="M47" i="94"/>
  <c r="M130" i="94"/>
  <c r="M80" i="94"/>
  <c r="M12" i="94"/>
  <c r="M75" i="94"/>
  <c r="M85" i="94"/>
  <c r="M22" i="94"/>
  <c r="M70" i="94"/>
  <c r="M56" i="94"/>
  <c r="M35" i="94"/>
  <c r="M24" i="94"/>
  <c r="M63" i="94"/>
  <c r="M39" i="94"/>
  <c r="M108" i="94"/>
  <c r="M58" i="94"/>
  <c r="M101" i="94"/>
  <c r="M149" i="94"/>
  <c r="M33" i="94"/>
  <c r="M36" i="94"/>
  <c r="M44" i="94"/>
  <c r="M48" i="94"/>
  <c r="M127" i="94"/>
  <c r="M89" i="94"/>
  <c r="M142" i="94"/>
  <c r="M150" i="94"/>
  <c r="M112" i="94"/>
  <c r="M122" i="94"/>
  <c r="M129" i="94"/>
  <c r="M67" i="94"/>
  <c r="M65" i="94"/>
  <c r="M15" i="94"/>
  <c r="M13" i="94"/>
  <c r="M100" i="94"/>
  <c r="M62" i="94"/>
  <c r="M105" i="94"/>
  <c r="M55" i="94"/>
  <c r="M37" i="94"/>
  <c r="M133" i="94"/>
  <c r="M134" i="94"/>
  <c r="M151" i="94"/>
  <c r="M34" i="94"/>
  <c r="M132" i="94"/>
  <c r="M135" i="94"/>
  <c r="P74" i="158"/>
  <c r="M74" i="39" s="1"/>
  <c r="J44" i="150" s="1"/>
  <c r="P98" i="158"/>
  <c r="M98" i="39" s="1"/>
  <c r="J68" i="150" s="1"/>
  <c r="P98" i="156"/>
  <c r="AA98" i="39" s="1"/>
  <c r="S68" i="150" s="1"/>
  <c r="P10" i="156"/>
  <c r="AA10" i="39" s="1"/>
  <c r="P64" i="156"/>
  <c r="AA64" i="39" s="1"/>
  <c r="S34" i="150" s="1"/>
  <c r="P32" i="158"/>
  <c r="M32" i="39" s="1"/>
  <c r="P137" i="156"/>
  <c r="AA137" i="39" s="1"/>
  <c r="S107" i="150" s="1"/>
  <c r="P86" i="156"/>
  <c r="AA86" i="39" s="1"/>
  <c r="S56" i="150" s="1"/>
  <c r="P22" i="156"/>
  <c r="AA22" i="39" s="1"/>
  <c r="P146" i="156"/>
  <c r="AA146" i="39" s="1"/>
  <c r="S116" i="150" s="1"/>
  <c r="P41" i="158"/>
  <c r="M41" i="39" s="1"/>
  <c r="J11" i="150" s="1"/>
  <c r="P57" i="156"/>
  <c r="AA57" i="39" s="1"/>
  <c r="S27" i="150" s="1"/>
  <c r="P126" i="156"/>
  <c r="AA126" i="39" s="1"/>
  <c r="S96" i="150" s="1"/>
  <c r="P114" i="158"/>
  <c r="M114" i="39" s="1"/>
  <c r="J84" i="150" s="1"/>
  <c r="P133" i="156"/>
  <c r="AA133" i="39" s="1"/>
  <c r="S103" i="150" s="1"/>
  <c r="P122" i="156"/>
  <c r="AA122" i="39" s="1"/>
  <c r="S92" i="150" s="1"/>
  <c r="P107" i="156"/>
  <c r="AA107" i="39" s="1"/>
  <c r="S77" i="150" s="1"/>
  <c r="P11" i="156"/>
  <c r="AA11" i="39" s="1"/>
  <c r="P18" i="156"/>
  <c r="AA18" i="39" s="1"/>
  <c r="P95" i="156"/>
  <c r="AA95" i="39" s="1"/>
  <c r="S65" i="150" s="1"/>
  <c r="P31" i="156"/>
  <c r="AA31" i="39" s="1"/>
  <c r="P88" i="156"/>
  <c r="AA88" i="39" s="1"/>
  <c r="S58" i="150" s="1"/>
  <c r="P96" i="156"/>
  <c r="AA96" i="39" s="1"/>
  <c r="S66" i="150" s="1"/>
  <c r="P129" i="156"/>
  <c r="AA129" i="39" s="1"/>
  <c r="S99" i="150" s="1"/>
  <c r="P17" i="156"/>
  <c r="AA17" i="39" s="1"/>
  <c r="P94" i="156"/>
  <c r="AA94" i="39" s="1"/>
  <c r="S64" i="150" s="1"/>
  <c r="P32" i="156"/>
  <c r="AA32" i="39" s="1"/>
  <c r="P82" i="156"/>
  <c r="AA82" i="39" s="1"/>
  <c r="S52" i="150" s="1"/>
  <c r="P135" i="156"/>
  <c r="AA135" i="39" s="1"/>
  <c r="S105" i="150" s="1"/>
  <c r="P118" i="158"/>
  <c r="M118" i="39" s="1"/>
  <c r="J88" i="150" s="1"/>
  <c r="P8" i="158"/>
  <c r="M8" i="39" s="1"/>
  <c r="P139" i="158"/>
  <c r="M139" i="39" s="1"/>
  <c r="J109" i="150" s="1"/>
  <c r="P83" i="158"/>
  <c r="M83" i="39" s="1"/>
  <c r="J53" i="150" s="1"/>
  <c r="P53" i="158"/>
  <c r="M53" i="39" s="1"/>
  <c r="J23" i="150" s="1"/>
  <c r="P93" i="158"/>
  <c r="M93" i="39" s="1"/>
  <c r="J63" i="150" s="1"/>
  <c r="P35" i="158"/>
  <c r="M35" i="39" s="1"/>
  <c r="P111" i="158"/>
  <c r="M111" i="39" s="1"/>
  <c r="J81" i="150" s="1"/>
  <c r="P25" i="158"/>
  <c r="M25" i="39" s="1"/>
  <c r="P12" i="158"/>
  <c r="M12" i="39" s="1"/>
  <c r="P45" i="158"/>
  <c r="M45" i="39" s="1"/>
  <c r="J15" i="150" s="1"/>
  <c r="P107" i="158"/>
  <c r="M107" i="39" s="1"/>
  <c r="J77" i="150" s="1"/>
  <c r="P56" i="158"/>
  <c r="M56" i="39" s="1"/>
  <c r="J26" i="150" s="1"/>
  <c r="P37" i="158"/>
  <c r="M37" i="39" s="1"/>
  <c r="J7" i="150" s="1"/>
  <c r="P92" i="158"/>
  <c r="M92" i="39" s="1"/>
  <c r="J62" i="150" s="1"/>
  <c r="P75" i="158"/>
  <c r="M75" i="39" s="1"/>
  <c r="J45" i="150" s="1"/>
  <c r="P152" i="156"/>
  <c r="AA152" i="39" s="1"/>
  <c r="P117" i="156"/>
  <c r="AA117" i="39" s="1"/>
  <c r="S87" i="150" s="1"/>
  <c r="P126" i="160"/>
  <c r="O126" i="39" s="1"/>
  <c r="L96" i="150" s="1"/>
  <c r="P88" i="160"/>
  <c r="O88" i="39" s="1"/>
  <c r="L58" i="150" s="1"/>
  <c r="P85" i="160"/>
  <c r="O85" i="39" s="1"/>
  <c r="L55" i="150" s="1"/>
  <c r="P104" i="160"/>
  <c r="O104" i="39" s="1"/>
  <c r="L74" i="150" s="1"/>
  <c r="P95" i="160"/>
  <c r="O95" i="39" s="1"/>
  <c r="L65" i="150" s="1"/>
  <c r="P13" i="160"/>
  <c r="O13" i="39" s="1"/>
  <c r="P44" i="160"/>
  <c r="O44" i="39" s="1"/>
  <c r="L14" i="150" s="1"/>
  <c r="P121" i="160"/>
  <c r="O121" i="39" s="1"/>
  <c r="L91" i="150" s="1"/>
  <c r="P75" i="160"/>
  <c r="O75" i="39" s="1"/>
  <c r="L45" i="150" s="1"/>
  <c r="P25" i="160"/>
  <c r="O25" i="39" s="1"/>
  <c r="P148" i="160"/>
  <c r="O148" i="39" s="1"/>
  <c r="P61" i="160"/>
  <c r="O61" i="39" s="1"/>
  <c r="L31" i="150" s="1"/>
  <c r="P147" i="160"/>
  <c r="O147" i="39" s="1"/>
  <c r="P107" i="160"/>
  <c r="O107" i="39" s="1"/>
  <c r="L77" i="150" s="1"/>
  <c r="P43" i="160"/>
  <c r="O43" i="39" s="1"/>
  <c r="L13" i="150" s="1"/>
  <c r="P69" i="160"/>
  <c r="O69" i="39" s="1"/>
  <c r="L39" i="150" s="1"/>
  <c r="P60" i="160"/>
  <c r="O60" i="39" s="1"/>
  <c r="L30" i="150" s="1"/>
  <c r="P22" i="160"/>
  <c r="O22" i="39" s="1"/>
  <c r="P97" i="152"/>
  <c r="W97" i="39" s="1"/>
  <c r="Q67" i="150" s="1"/>
  <c r="P34" i="152"/>
  <c r="W34" i="39" s="1"/>
  <c r="P119" i="152"/>
  <c r="W119" i="39" s="1"/>
  <c r="Q89" i="150" s="1"/>
  <c r="P110" i="152"/>
  <c r="W110" i="39" s="1"/>
  <c r="Q80" i="150" s="1"/>
  <c r="P48" i="152"/>
  <c r="W48" i="39" s="1"/>
  <c r="Q18" i="150" s="1"/>
  <c r="P117" i="152"/>
  <c r="W117" i="39" s="1"/>
  <c r="Q87" i="150" s="1"/>
  <c r="P29" i="152"/>
  <c r="W29" i="39" s="1"/>
  <c r="P16" i="150"/>
  <c r="B16" i="149"/>
  <c r="C16" i="149"/>
  <c r="M43" i="95"/>
  <c r="M39" i="95"/>
  <c r="M146" i="95"/>
  <c r="M8" i="95"/>
  <c r="M18" i="95"/>
  <c r="M152" i="95"/>
  <c r="M71" i="95"/>
  <c r="M49" i="95"/>
  <c r="M36" i="95"/>
  <c r="M106" i="95"/>
  <c r="M58" i="95"/>
  <c r="M76" i="95"/>
  <c r="M121" i="95"/>
  <c r="M57" i="95"/>
  <c r="M26" i="95"/>
  <c r="M139" i="95"/>
  <c r="M14" i="95"/>
  <c r="M24" i="95"/>
  <c r="M135" i="95"/>
  <c r="M97" i="95"/>
  <c r="M73" i="95"/>
  <c r="M94" i="95"/>
  <c r="M69" i="95"/>
  <c r="M29" i="95"/>
  <c r="M28" i="95"/>
  <c r="M20" i="95"/>
  <c r="M6" i="95"/>
  <c r="M59" i="95"/>
  <c r="M137" i="95"/>
  <c r="M10" i="95"/>
  <c r="M78" i="95"/>
  <c r="M113" i="95"/>
  <c r="M81" i="95"/>
  <c r="M32" i="95"/>
  <c r="M34" i="95"/>
  <c r="M30" i="95"/>
  <c r="M11" i="95"/>
  <c r="M87" i="95"/>
  <c r="M126" i="95"/>
  <c r="M7" i="95"/>
  <c r="M108" i="95"/>
  <c r="M114" i="95"/>
  <c r="M115" i="95"/>
  <c r="M105" i="95"/>
  <c r="M9" i="95"/>
  <c r="M23" i="95"/>
  <c r="M178" i="95"/>
  <c r="M83" i="95"/>
  <c r="M47" i="95"/>
  <c r="M120" i="95"/>
  <c r="M63" i="95"/>
  <c r="M55" i="95"/>
  <c r="M15" i="95"/>
  <c r="M27" i="95"/>
  <c r="M165" i="95"/>
  <c r="M130" i="95"/>
  <c r="M82" i="95"/>
  <c r="M125" i="95"/>
  <c r="M89" i="95"/>
  <c r="M123" i="95"/>
  <c r="M142" i="95"/>
  <c r="M21" i="95"/>
  <c r="M33" i="95"/>
  <c r="M75" i="95"/>
  <c r="M41" i="95"/>
  <c r="M117" i="95"/>
  <c r="M35" i="95"/>
  <c r="M147" i="95"/>
  <c r="M25" i="95"/>
  <c r="M19" i="95"/>
  <c r="M13" i="95"/>
  <c r="M131" i="95"/>
  <c r="M80" i="95"/>
  <c r="M110" i="95"/>
  <c r="M129" i="95"/>
  <c r="M149" i="95"/>
  <c r="M31" i="95"/>
  <c r="M166" i="95"/>
  <c r="M112" i="95"/>
  <c r="M45" i="95"/>
  <c r="M22" i="95"/>
  <c r="M44" i="95"/>
  <c r="M191" i="95"/>
  <c r="M66" i="95"/>
  <c r="M54" i="95"/>
  <c r="M79" i="95"/>
  <c r="M53" i="95"/>
  <c r="M134" i="95"/>
  <c r="M187" i="95"/>
  <c r="M51" i="95"/>
  <c r="M95" i="95"/>
  <c r="M143" i="95"/>
  <c r="M133" i="95"/>
  <c r="M145" i="95"/>
  <c r="M12" i="95"/>
  <c r="M157" i="95"/>
  <c r="M70" i="95"/>
  <c r="M42" i="95"/>
  <c r="M171" i="95"/>
  <c r="M140" i="95"/>
  <c r="M118" i="95"/>
  <c r="M65" i="95"/>
  <c r="M100" i="95"/>
  <c r="M93" i="95"/>
  <c r="M151" i="95"/>
  <c r="M17" i="95"/>
  <c r="M175" i="95"/>
  <c r="M61" i="95"/>
  <c r="M99" i="95"/>
  <c r="M16" i="95"/>
  <c r="M124" i="95"/>
  <c r="M86" i="95"/>
  <c r="M92" i="95"/>
  <c r="M37" i="95"/>
  <c r="M136" i="95"/>
  <c r="M62" i="95"/>
  <c r="M109" i="95"/>
  <c r="M60" i="95"/>
  <c r="M177" i="95"/>
  <c r="M68" i="95"/>
  <c r="M168" i="95"/>
  <c r="M132" i="95"/>
  <c r="M119" i="95"/>
  <c r="M159" i="95"/>
  <c r="M138" i="95"/>
  <c r="M162" i="95"/>
  <c r="M56" i="95"/>
  <c r="M128" i="95"/>
  <c r="M98" i="95"/>
  <c r="M169" i="95"/>
  <c r="M72" i="95"/>
  <c r="M64" i="95"/>
  <c r="M164" i="95"/>
  <c r="M103" i="95"/>
  <c r="M90" i="95"/>
  <c r="M154" i="95"/>
  <c r="M77" i="95"/>
  <c r="M52" i="95"/>
  <c r="M172" i="95"/>
  <c r="M101" i="95"/>
  <c r="M91" i="95"/>
  <c r="M160" i="95"/>
  <c r="M74" i="95"/>
  <c r="M179" i="95"/>
  <c r="M122" i="95"/>
  <c r="M107" i="95"/>
  <c r="M156" i="95"/>
  <c r="M84" i="95"/>
  <c r="M150" i="95"/>
  <c r="M192" i="95"/>
  <c r="M104" i="95"/>
  <c r="M155" i="95"/>
  <c r="M144" i="95"/>
  <c r="M102" i="95"/>
  <c r="M50" i="95"/>
  <c r="M167" i="95"/>
  <c r="M188" i="95"/>
  <c r="M111" i="95"/>
  <c r="M141" i="95"/>
  <c r="M190" i="95"/>
  <c r="M185" i="95"/>
  <c r="M193" i="95"/>
  <c r="M116" i="95"/>
  <c r="M184" i="95"/>
  <c r="M96" i="95"/>
  <c r="M186" i="95"/>
  <c r="M173" i="95"/>
  <c r="M153" i="95"/>
  <c r="M174" i="95"/>
  <c r="M88" i="95"/>
  <c r="M189" i="95"/>
  <c r="M180" i="95"/>
  <c r="M67" i="95"/>
  <c r="M183" i="95"/>
  <c r="M48" i="95"/>
  <c r="M182" i="95"/>
  <c r="M161" i="95"/>
  <c r="M158" i="95"/>
  <c r="M181" i="95"/>
  <c r="M176" i="95"/>
  <c r="M127" i="95"/>
  <c r="M163" i="95"/>
  <c r="M170" i="95"/>
  <c r="M85" i="95"/>
  <c r="M46" i="95"/>
  <c r="M40" i="95"/>
  <c r="M38" i="95"/>
  <c r="M148" i="95"/>
  <c r="P66" i="158"/>
  <c r="M66" i="39" s="1"/>
  <c r="J36" i="150" s="1"/>
  <c r="P28" i="156"/>
  <c r="AA28" i="39" s="1"/>
  <c r="P50" i="158"/>
  <c r="M50" i="39" s="1"/>
  <c r="J20" i="150" s="1"/>
  <c r="P67" i="156"/>
  <c r="AA67" i="39" s="1"/>
  <c r="S37" i="150" s="1"/>
  <c r="P47" i="156"/>
  <c r="AA47" i="39" s="1"/>
  <c r="S17" i="150" s="1"/>
  <c r="P90" i="156"/>
  <c r="AA90" i="39" s="1"/>
  <c r="S60" i="150" s="1"/>
  <c r="P46" i="156"/>
  <c r="AA46" i="39" s="1"/>
  <c r="P151" i="156"/>
  <c r="AA151" i="39" s="1"/>
  <c r="P7" i="156"/>
  <c r="AA7" i="39" s="1"/>
  <c r="P109" i="156"/>
  <c r="AA109" i="39" s="1"/>
  <c r="S79" i="150" s="1"/>
  <c r="P110" i="156"/>
  <c r="AA110" i="39" s="1"/>
  <c r="S80" i="150" s="1"/>
  <c r="P142" i="158"/>
  <c r="M142" i="39" s="1"/>
  <c r="J112" i="150" s="1"/>
  <c r="P147" i="156"/>
  <c r="AA147" i="39" s="1"/>
  <c r="P91" i="156"/>
  <c r="AA91" i="39" s="1"/>
  <c r="S61" i="150" s="1"/>
  <c r="P38" i="156"/>
  <c r="AA38" i="39" s="1"/>
  <c r="S8" i="150" s="1"/>
  <c r="P81" i="156"/>
  <c r="AA81" i="39" s="1"/>
  <c r="S51" i="150" s="1"/>
  <c r="P42" i="156"/>
  <c r="AA42" i="39" s="1"/>
  <c r="S12" i="150" s="1"/>
  <c r="P118" i="156"/>
  <c r="AA118" i="39" s="1"/>
  <c r="S88" i="150" s="1"/>
  <c r="L15" i="149"/>
  <c r="K15" i="149"/>
  <c r="P114" i="156"/>
  <c r="AA114" i="39" s="1"/>
  <c r="S84" i="150" s="1"/>
  <c r="P26" i="156"/>
  <c r="AA26" i="39" s="1"/>
  <c r="P100" i="156"/>
  <c r="AA100" i="39" s="1"/>
  <c r="S70" i="150" s="1"/>
  <c r="P106" i="156"/>
  <c r="AA106" i="39" s="1"/>
  <c r="S76" i="150" s="1"/>
  <c r="P56" i="156"/>
  <c r="AA56" i="39" s="1"/>
  <c r="S26" i="150" s="1"/>
  <c r="P149" i="158"/>
  <c r="M149" i="39" s="1"/>
  <c r="O2" i="159"/>
  <c r="P122" i="159" s="1"/>
  <c r="N122" i="39" s="1"/>
  <c r="K92" i="150" s="1"/>
  <c r="P44" i="156"/>
  <c r="AA44" i="39" s="1"/>
  <c r="S14" i="150" s="1"/>
  <c r="P120" i="156"/>
  <c r="AA120" i="39" s="1"/>
  <c r="S90" i="150" s="1"/>
  <c r="P148" i="158"/>
  <c r="M148" i="39" s="1"/>
  <c r="P46" i="158"/>
  <c r="M46" i="39" s="1"/>
  <c r="P72" i="158"/>
  <c r="M72" i="39" s="1"/>
  <c r="J42" i="150" s="1"/>
  <c r="P110" i="158"/>
  <c r="M110" i="39" s="1"/>
  <c r="J80" i="150" s="1"/>
  <c r="P133" i="158"/>
  <c r="M133" i="39" s="1"/>
  <c r="J103" i="150" s="1"/>
  <c r="P109" i="158"/>
  <c r="M109" i="39" s="1"/>
  <c r="J79" i="150" s="1"/>
  <c r="P27" i="158"/>
  <c r="M27" i="39" s="1"/>
  <c r="P26" i="158"/>
  <c r="M26" i="39" s="1"/>
  <c r="P101" i="158"/>
  <c r="M101" i="39" s="1"/>
  <c r="J71" i="150" s="1"/>
  <c r="P125" i="158"/>
  <c r="M125" i="39" s="1"/>
  <c r="J95" i="150" s="1"/>
  <c r="P147" i="158"/>
  <c r="M147" i="39" s="1"/>
  <c r="P141" i="158"/>
  <c r="M141" i="39" s="1"/>
  <c r="J111" i="150" s="1"/>
  <c r="P96" i="158"/>
  <c r="M96" i="39" s="1"/>
  <c r="J66" i="150" s="1"/>
  <c r="P140" i="158"/>
  <c r="M140" i="39" s="1"/>
  <c r="J110" i="150" s="1"/>
  <c r="P11" i="158"/>
  <c r="M11" i="39" s="1"/>
  <c r="P103" i="158"/>
  <c r="M103" i="39" s="1"/>
  <c r="J73" i="150" s="1"/>
  <c r="P85" i="156"/>
  <c r="AA85" i="39" s="1"/>
  <c r="S55" i="150" s="1"/>
  <c r="O16" i="150"/>
  <c r="B15" i="149"/>
  <c r="C15" i="149"/>
  <c r="P40" i="158"/>
  <c r="M40" i="39" s="1"/>
  <c r="J10" i="150" s="1"/>
  <c r="P80" i="160"/>
  <c r="O80" i="39" s="1"/>
  <c r="L50" i="150" s="1"/>
  <c r="P62" i="160"/>
  <c r="O62" i="39" s="1"/>
  <c r="L32" i="150" s="1"/>
  <c r="P142" i="160"/>
  <c r="O142" i="39" s="1"/>
  <c r="L112" i="150" s="1"/>
  <c r="P77" i="160"/>
  <c r="O77" i="39" s="1"/>
  <c r="L47" i="150" s="1"/>
  <c r="P37" i="160"/>
  <c r="O37" i="39" s="1"/>
  <c r="L7" i="150" s="1"/>
  <c r="P99" i="160"/>
  <c r="O99" i="39" s="1"/>
  <c r="L69" i="150" s="1"/>
  <c r="P152" i="160"/>
  <c r="O152" i="39" s="1"/>
  <c r="P119" i="160"/>
  <c r="O119" i="39" s="1"/>
  <c r="L89" i="150" s="1"/>
  <c r="P89" i="160"/>
  <c r="O89" i="39" s="1"/>
  <c r="L59" i="150" s="1"/>
  <c r="P8" i="160"/>
  <c r="O8" i="39" s="1"/>
  <c r="P100" i="160"/>
  <c r="O100" i="39" s="1"/>
  <c r="L70" i="150" s="1"/>
  <c r="P72" i="160"/>
  <c r="O72" i="39" s="1"/>
  <c r="L42" i="150" s="1"/>
  <c r="P103" i="160"/>
  <c r="O103" i="39" s="1"/>
  <c r="L73" i="150" s="1"/>
  <c r="P133" i="160"/>
  <c r="O133" i="39" s="1"/>
  <c r="L103" i="150" s="1"/>
  <c r="P47" i="160"/>
  <c r="O47" i="39" s="1"/>
  <c r="L17" i="150" s="1"/>
  <c r="P111" i="160"/>
  <c r="O111" i="39" s="1"/>
  <c r="L81" i="150" s="1"/>
  <c r="P92" i="160"/>
  <c r="O92" i="39" s="1"/>
  <c r="L62" i="150" s="1"/>
  <c r="P140" i="160"/>
  <c r="O140" i="39" s="1"/>
  <c r="L110" i="150" s="1"/>
  <c r="P135" i="152"/>
  <c r="W135" i="39" s="1"/>
  <c r="Q105" i="150" s="1"/>
  <c r="P18" i="152"/>
  <c r="W18" i="39" s="1"/>
  <c r="P13" i="152"/>
  <c r="W13" i="39" s="1"/>
  <c r="P115" i="152"/>
  <c r="W115" i="39" s="1"/>
  <c r="Q85" i="150" s="1"/>
  <c r="P57" i="152"/>
  <c r="W57" i="39" s="1"/>
  <c r="Q27" i="150" s="1"/>
  <c r="P104" i="152"/>
  <c r="W104" i="39" s="1"/>
  <c r="Q74" i="150" s="1"/>
  <c r="P107" i="152"/>
  <c r="W107" i="39" s="1"/>
  <c r="Q77" i="150" s="1"/>
  <c r="P105" i="152"/>
  <c r="W105" i="39" s="1"/>
  <c r="Q75" i="150" s="1"/>
  <c r="P95" i="159" l="1"/>
  <c r="N95" i="39" s="1"/>
  <c r="K65" i="150" s="1"/>
  <c r="P124" i="159"/>
  <c r="N124" i="39" s="1"/>
  <c r="K94" i="150" s="1"/>
  <c r="P135" i="159"/>
  <c r="N135" i="39" s="1"/>
  <c r="K105" i="150" s="1"/>
  <c r="P123" i="159"/>
  <c r="N123" i="39" s="1"/>
  <c r="K93" i="150" s="1"/>
  <c r="P38" i="152"/>
  <c r="W38" i="39" s="1"/>
  <c r="Q8" i="150" s="1"/>
  <c r="P76" i="152"/>
  <c r="W76" i="39" s="1"/>
  <c r="Q46" i="150" s="1"/>
  <c r="L16" i="150"/>
  <c r="P87" i="159"/>
  <c r="N87" i="39" s="1"/>
  <c r="K57" i="150" s="1"/>
  <c r="P62" i="105"/>
  <c r="E62" i="39" s="1"/>
  <c r="P179" i="105"/>
  <c r="P14" i="105"/>
  <c r="E14" i="39" s="1"/>
  <c r="P150" i="105"/>
  <c r="E150" i="39" s="1"/>
  <c r="P77" i="105"/>
  <c r="E77" i="39" s="1"/>
  <c r="P148" i="152"/>
  <c r="W148" i="39" s="1"/>
  <c r="P101" i="152"/>
  <c r="W101" i="39" s="1"/>
  <c r="Q71" i="150" s="1"/>
  <c r="P152" i="159"/>
  <c r="N152" i="39" s="1"/>
  <c r="P136" i="159"/>
  <c r="N136" i="39" s="1"/>
  <c r="K106" i="150" s="1"/>
  <c r="P31" i="152"/>
  <c r="W31" i="39" s="1"/>
  <c r="P33" i="152"/>
  <c r="W33" i="39" s="1"/>
  <c r="P146" i="159"/>
  <c r="N146" i="39" s="1"/>
  <c r="K116" i="150" s="1"/>
  <c r="P125" i="159"/>
  <c r="N125" i="39" s="1"/>
  <c r="K95" i="150" s="1"/>
  <c r="P139" i="152"/>
  <c r="W139" i="39" s="1"/>
  <c r="Q109" i="150" s="1"/>
  <c r="P142" i="152"/>
  <c r="W142" i="39" s="1"/>
  <c r="Q112" i="150" s="1"/>
  <c r="P50" i="160"/>
  <c r="O50" i="39" s="1"/>
  <c r="L20" i="150" s="1"/>
  <c r="P81" i="160"/>
  <c r="O81" i="39" s="1"/>
  <c r="L51" i="150" s="1"/>
  <c r="P23" i="158"/>
  <c r="M23" i="39" s="1"/>
  <c r="P10" i="158"/>
  <c r="M10" i="39" s="1"/>
  <c r="P35" i="159"/>
  <c r="N35" i="39" s="1"/>
  <c r="P141" i="159"/>
  <c r="N141" i="39" s="1"/>
  <c r="K111" i="150" s="1"/>
  <c r="P49" i="159"/>
  <c r="N49" i="39" s="1"/>
  <c r="K19" i="150" s="1"/>
  <c r="P136" i="152"/>
  <c r="W136" i="39" s="1"/>
  <c r="Q106" i="150" s="1"/>
  <c r="P26" i="152"/>
  <c r="W26" i="39" s="1"/>
  <c r="P132" i="160"/>
  <c r="O132" i="39" s="1"/>
  <c r="L102" i="150" s="1"/>
  <c r="P10" i="160"/>
  <c r="O10" i="39" s="1"/>
  <c r="P70" i="160"/>
  <c r="O70" i="39" s="1"/>
  <c r="L40" i="150" s="1"/>
  <c r="P143" i="158"/>
  <c r="M143" i="39" s="1"/>
  <c r="J113" i="150" s="1"/>
  <c r="P17" i="158"/>
  <c r="M17" i="39" s="1"/>
  <c r="P74" i="96"/>
  <c r="K74" i="39" s="1"/>
  <c r="H44" i="150" s="1"/>
  <c r="P105" i="96"/>
  <c r="K105" i="39" s="1"/>
  <c r="H75" i="150" s="1"/>
  <c r="P169" i="96"/>
  <c r="P187" i="96"/>
  <c r="P98" i="96"/>
  <c r="K98" i="39" s="1"/>
  <c r="H68" i="150" s="1"/>
  <c r="P54" i="159"/>
  <c r="N54" i="39" s="1"/>
  <c r="K24" i="150" s="1"/>
  <c r="P27" i="159"/>
  <c r="N27" i="39" s="1"/>
  <c r="O2" i="153"/>
  <c r="P38" i="153"/>
  <c r="X38" i="39" s="1"/>
  <c r="R8" i="150" s="1"/>
  <c r="P89" i="153"/>
  <c r="X89" i="39" s="1"/>
  <c r="R59" i="150" s="1"/>
  <c r="P28" i="153"/>
  <c r="X28" i="39" s="1"/>
  <c r="P101" i="153"/>
  <c r="X101" i="39" s="1"/>
  <c r="R71" i="150" s="1"/>
  <c r="P150" i="153"/>
  <c r="X150" i="39" s="1"/>
  <c r="P73" i="153"/>
  <c r="X73" i="39" s="1"/>
  <c r="R43" i="150" s="1"/>
  <c r="P36" i="153"/>
  <c r="X36" i="39" s="1"/>
  <c r="R6" i="150" s="1"/>
  <c r="P115" i="153"/>
  <c r="X115" i="39" s="1"/>
  <c r="R85" i="150" s="1"/>
  <c r="P60" i="153"/>
  <c r="X60" i="39" s="1"/>
  <c r="R30" i="150" s="1"/>
  <c r="P17" i="153"/>
  <c r="X17" i="39" s="1"/>
  <c r="P57" i="153"/>
  <c r="X57" i="39" s="1"/>
  <c r="R27" i="150" s="1"/>
  <c r="P55" i="153"/>
  <c r="X55" i="39" s="1"/>
  <c r="R25" i="150" s="1"/>
  <c r="P63" i="153"/>
  <c r="X63" i="39" s="1"/>
  <c r="R33" i="150" s="1"/>
  <c r="P103" i="153"/>
  <c r="X103" i="39" s="1"/>
  <c r="R73" i="150" s="1"/>
  <c r="P102" i="153"/>
  <c r="X102" i="39" s="1"/>
  <c r="R72" i="150" s="1"/>
  <c r="P126" i="153"/>
  <c r="X126" i="39" s="1"/>
  <c r="R96" i="150" s="1"/>
  <c r="P129" i="153"/>
  <c r="X129" i="39" s="1"/>
  <c r="R99" i="150" s="1"/>
  <c r="P21" i="153"/>
  <c r="X21" i="39" s="1"/>
  <c r="P132" i="153"/>
  <c r="X132" i="39" s="1"/>
  <c r="R102" i="150" s="1"/>
  <c r="P65" i="152"/>
  <c r="W65" i="39" s="1"/>
  <c r="Q35" i="150" s="1"/>
  <c r="P116" i="152"/>
  <c r="W116" i="39" s="1"/>
  <c r="Q86" i="150" s="1"/>
  <c r="P32" i="160"/>
  <c r="O32" i="39" s="1"/>
  <c r="P124" i="160"/>
  <c r="O124" i="39" s="1"/>
  <c r="L94" i="150" s="1"/>
  <c r="P151" i="158"/>
  <c r="M151" i="39" s="1"/>
  <c r="P102" i="158"/>
  <c r="M102" i="39" s="1"/>
  <c r="J72" i="150" s="1"/>
  <c r="P88" i="159"/>
  <c r="N88" i="39" s="1"/>
  <c r="K58" i="150" s="1"/>
  <c r="P18" i="159"/>
  <c r="N18" i="39" s="1"/>
  <c r="P106" i="158"/>
  <c r="M106" i="39" s="1"/>
  <c r="J76" i="150" s="1"/>
  <c r="P39" i="159"/>
  <c r="N39" i="39" s="1"/>
  <c r="K9" i="150" s="1"/>
  <c r="P63" i="159"/>
  <c r="N63" i="39" s="1"/>
  <c r="K33" i="150" s="1"/>
  <c r="P56" i="159"/>
  <c r="N56" i="39" s="1"/>
  <c r="K26" i="150" s="1"/>
  <c r="P51" i="159"/>
  <c r="N51" i="39" s="1"/>
  <c r="K21" i="150" s="1"/>
  <c r="P110" i="159"/>
  <c r="N110" i="39" s="1"/>
  <c r="K80" i="150" s="1"/>
  <c r="P104" i="159"/>
  <c r="N104" i="39" s="1"/>
  <c r="K74" i="150" s="1"/>
  <c r="P42" i="159"/>
  <c r="N42" i="39" s="1"/>
  <c r="K12" i="150" s="1"/>
  <c r="P69" i="152"/>
  <c r="W69" i="39" s="1"/>
  <c r="Q39" i="150" s="1"/>
  <c r="P41" i="159"/>
  <c r="N41" i="39" s="1"/>
  <c r="K11" i="150" s="1"/>
  <c r="P104" i="105"/>
  <c r="E104" i="39" s="1"/>
  <c r="P27" i="105"/>
  <c r="E27" i="39" s="1"/>
  <c r="P17" i="105"/>
  <c r="E17" i="39" s="1"/>
  <c r="P106" i="105"/>
  <c r="E106" i="39" s="1"/>
  <c r="P170" i="105"/>
  <c r="P82" i="152"/>
  <c r="W82" i="39" s="1"/>
  <c r="Q52" i="150" s="1"/>
  <c r="P130" i="152"/>
  <c r="W130" i="39" s="1"/>
  <c r="Q100" i="150" s="1"/>
  <c r="P149" i="152"/>
  <c r="W149" i="39" s="1"/>
  <c r="P32" i="159"/>
  <c r="N32" i="39" s="1"/>
  <c r="P83" i="159"/>
  <c r="N83" i="39" s="1"/>
  <c r="K53" i="150" s="1"/>
  <c r="P90" i="159"/>
  <c r="N90" i="39" s="1"/>
  <c r="K60" i="150" s="1"/>
  <c r="P46" i="152"/>
  <c r="W46" i="39" s="1"/>
  <c r="P51" i="152"/>
  <c r="W51" i="39" s="1"/>
  <c r="Q21" i="150" s="1"/>
  <c r="P80" i="159"/>
  <c r="N80" i="39" s="1"/>
  <c r="K50" i="150" s="1"/>
  <c r="P151" i="159"/>
  <c r="N151" i="39" s="1"/>
  <c r="P24" i="152"/>
  <c r="W24" i="39" s="1"/>
  <c r="P137" i="152"/>
  <c r="W137" i="39" s="1"/>
  <c r="Q107" i="150" s="1"/>
  <c r="P83" i="160"/>
  <c r="O83" i="39" s="1"/>
  <c r="L53" i="150" s="1"/>
  <c r="P79" i="160"/>
  <c r="O79" i="39" s="1"/>
  <c r="L49" i="150" s="1"/>
  <c r="P60" i="158"/>
  <c r="M60" i="39" s="1"/>
  <c r="J30" i="150" s="1"/>
  <c r="P57" i="158"/>
  <c r="M57" i="39" s="1"/>
  <c r="J27" i="150" s="1"/>
  <c r="P40" i="159"/>
  <c r="N40" i="39" s="1"/>
  <c r="K10" i="150" s="1"/>
  <c r="P108" i="159"/>
  <c r="N108" i="39" s="1"/>
  <c r="K78" i="150" s="1"/>
  <c r="P106" i="152"/>
  <c r="W106" i="39" s="1"/>
  <c r="Q76" i="150" s="1"/>
  <c r="P70" i="152"/>
  <c r="W70" i="39" s="1"/>
  <c r="Q40" i="150" s="1"/>
  <c r="P65" i="160"/>
  <c r="O65" i="39" s="1"/>
  <c r="L35" i="150" s="1"/>
  <c r="P136" i="160"/>
  <c r="O136" i="39" s="1"/>
  <c r="L106" i="150" s="1"/>
  <c r="P59" i="158"/>
  <c r="M59" i="39" s="1"/>
  <c r="J29" i="150" s="1"/>
  <c r="P80" i="158"/>
  <c r="M80" i="39" s="1"/>
  <c r="J50" i="150" s="1"/>
  <c r="P188" i="96"/>
  <c r="P69" i="96"/>
  <c r="K69" i="39" s="1"/>
  <c r="H39" i="150" s="1"/>
  <c r="P139" i="96"/>
  <c r="K139" i="39" s="1"/>
  <c r="H109" i="150" s="1"/>
  <c r="P162" i="96"/>
  <c r="P48" i="96"/>
  <c r="K48" i="39" s="1"/>
  <c r="H18" i="150" s="1"/>
  <c r="P168" i="96"/>
  <c r="P97" i="159"/>
  <c r="N97" i="39" s="1"/>
  <c r="K67" i="150" s="1"/>
  <c r="P13" i="159"/>
  <c r="N13" i="39" s="1"/>
  <c r="P116" i="153"/>
  <c r="X116" i="39" s="1"/>
  <c r="R86" i="150" s="1"/>
  <c r="P22" i="153"/>
  <c r="X22" i="39" s="1"/>
  <c r="P123" i="153"/>
  <c r="X123" i="39" s="1"/>
  <c r="R93" i="150" s="1"/>
  <c r="P15" i="153"/>
  <c r="X15" i="39" s="1"/>
  <c r="P136" i="153"/>
  <c r="X136" i="39" s="1"/>
  <c r="R106" i="150" s="1"/>
  <c r="P111" i="153"/>
  <c r="X111" i="39" s="1"/>
  <c r="R81" i="150" s="1"/>
  <c r="P16" i="153"/>
  <c r="X16" i="39" s="1"/>
  <c r="P47" i="153"/>
  <c r="X47" i="39" s="1"/>
  <c r="R17" i="150" s="1"/>
  <c r="P78" i="153"/>
  <c r="X78" i="39" s="1"/>
  <c r="R48" i="150" s="1"/>
  <c r="P124" i="153"/>
  <c r="X124" i="39" s="1"/>
  <c r="R94" i="150" s="1"/>
  <c r="P104" i="153"/>
  <c r="X104" i="39" s="1"/>
  <c r="R74" i="150" s="1"/>
  <c r="P9" i="153"/>
  <c r="X9" i="39" s="1"/>
  <c r="P35" i="153"/>
  <c r="X35" i="39" s="1"/>
  <c r="P135" i="153"/>
  <c r="X135" i="39" s="1"/>
  <c r="R105" i="150" s="1"/>
  <c r="P137" i="153"/>
  <c r="X137" i="39" s="1"/>
  <c r="R107" i="150" s="1"/>
  <c r="P83" i="153"/>
  <c r="X83" i="39" s="1"/>
  <c r="R53" i="150" s="1"/>
  <c r="P134" i="153"/>
  <c r="X134" i="39" s="1"/>
  <c r="R104" i="150" s="1"/>
  <c r="P96" i="153"/>
  <c r="X96" i="39" s="1"/>
  <c r="R66" i="150" s="1"/>
  <c r="P147" i="153"/>
  <c r="X147" i="39" s="1"/>
  <c r="P99" i="152"/>
  <c r="W99" i="39" s="1"/>
  <c r="Q69" i="150" s="1"/>
  <c r="P20" i="152"/>
  <c r="W20" i="39" s="1"/>
  <c r="P146" i="160"/>
  <c r="O146" i="39" s="1"/>
  <c r="L116" i="150" s="1"/>
  <c r="P123" i="160"/>
  <c r="O123" i="39" s="1"/>
  <c r="L93" i="150" s="1"/>
  <c r="P116" i="158"/>
  <c r="M116" i="39" s="1"/>
  <c r="J86" i="150" s="1"/>
  <c r="P73" i="158"/>
  <c r="M73" i="39" s="1"/>
  <c r="J43" i="150" s="1"/>
  <c r="P31" i="159"/>
  <c r="N31" i="39" s="1"/>
  <c r="P24" i="159"/>
  <c r="N24" i="39" s="1"/>
  <c r="P71" i="159"/>
  <c r="N71" i="39" s="1"/>
  <c r="K41" i="150" s="1"/>
  <c r="P7" i="159"/>
  <c r="N7" i="39" s="1"/>
  <c r="P126" i="159"/>
  <c r="N126" i="39" s="1"/>
  <c r="K96" i="150" s="1"/>
  <c r="O2" i="94"/>
  <c r="P63" i="94" s="1"/>
  <c r="I63" i="39" s="1"/>
  <c r="F33" i="150" s="1"/>
  <c r="P114" i="152"/>
  <c r="W114" i="39" s="1"/>
  <c r="Q84" i="150" s="1"/>
  <c r="P35" i="152"/>
  <c r="W35" i="39" s="1"/>
  <c r="P86" i="159"/>
  <c r="N86" i="39" s="1"/>
  <c r="K56" i="150" s="1"/>
  <c r="P66" i="105"/>
  <c r="E66" i="39" s="1"/>
  <c r="P188" i="105"/>
  <c r="P137" i="105"/>
  <c r="E137" i="39" s="1"/>
  <c r="P12" i="105"/>
  <c r="E12" i="39" s="1"/>
  <c r="P85" i="105"/>
  <c r="E85" i="39" s="1"/>
  <c r="P102" i="105"/>
  <c r="E102" i="39" s="1"/>
  <c r="P29" i="105"/>
  <c r="E29" i="39" s="1"/>
  <c r="P177" i="105"/>
  <c r="P163" i="105"/>
  <c r="P13" i="105"/>
  <c r="E13" i="39" s="1"/>
  <c r="P107" i="105"/>
  <c r="E107" i="39" s="1"/>
  <c r="P147" i="105"/>
  <c r="E147" i="39" s="1"/>
  <c r="P39" i="152"/>
  <c r="W39" i="39" s="1"/>
  <c r="Q9" i="150" s="1"/>
  <c r="P77" i="152"/>
  <c r="W77" i="39" s="1"/>
  <c r="Q47" i="150" s="1"/>
  <c r="P109" i="152"/>
  <c r="W109" i="39" s="1"/>
  <c r="Q79" i="150" s="1"/>
  <c r="P30" i="159"/>
  <c r="N30" i="39" s="1"/>
  <c r="P129" i="159"/>
  <c r="N129" i="39" s="1"/>
  <c r="K99" i="150" s="1"/>
  <c r="P50" i="152"/>
  <c r="W50" i="39" s="1"/>
  <c r="Q20" i="150" s="1"/>
  <c r="P126" i="152"/>
  <c r="W126" i="39" s="1"/>
  <c r="Q96" i="150" s="1"/>
  <c r="P84" i="159"/>
  <c r="N84" i="39" s="1"/>
  <c r="K54" i="150" s="1"/>
  <c r="P70" i="159"/>
  <c r="N70" i="39" s="1"/>
  <c r="K40" i="150" s="1"/>
  <c r="O2" i="122"/>
  <c r="P150" i="122" s="1"/>
  <c r="P150" i="39" s="1"/>
  <c r="P161" i="122"/>
  <c r="P139" i="122"/>
  <c r="P139" i="39" s="1"/>
  <c r="M109" i="150" s="1"/>
  <c r="P90" i="158"/>
  <c r="M90" i="39" s="1"/>
  <c r="J60" i="150" s="1"/>
  <c r="P17" i="152"/>
  <c r="W17" i="39" s="1"/>
  <c r="P32" i="152"/>
  <c r="W32" i="39" s="1"/>
  <c r="P135" i="160"/>
  <c r="O135" i="39" s="1"/>
  <c r="L105" i="150" s="1"/>
  <c r="P96" i="160"/>
  <c r="O96" i="39" s="1"/>
  <c r="L66" i="150" s="1"/>
  <c r="P9" i="158"/>
  <c r="M9" i="39" s="1"/>
  <c r="P121" i="158"/>
  <c r="M121" i="39" s="1"/>
  <c r="J91" i="150" s="1"/>
  <c r="P59" i="159"/>
  <c r="N59" i="39" s="1"/>
  <c r="K29" i="150" s="1"/>
  <c r="P145" i="159"/>
  <c r="N145" i="39" s="1"/>
  <c r="K115" i="150" s="1"/>
  <c r="P10" i="152"/>
  <c r="W10" i="39" s="1"/>
  <c r="P134" i="152"/>
  <c r="W134" i="39" s="1"/>
  <c r="Q104" i="150" s="1"/>
  <c r="P9" i="160"/>
  <c r="O9" i="39" s="1"/>
  <c r="P87" i="160"/>
  <c r="O87" i="39" s="1"/>
  <c r="L57" i="150" s="1"/>
  <c r="P145" i="158"/>
  <c r="M145" i="39" s="1"/>
  <c r="J115" i="150" s="1"/>
  <c r="P43" i="158"/>
  <c r="M43" i="39" s="1"/>
  <c r="J13" i="150" s="1"/>
  <c r="P56" i="96"/>
  <c r="K56" i="39" s="1"/>
  <c r="H26" i="150" s="1"/>
  <c r="P189" i="96"/>
  <c r="P22" i="96"/>
  <c r="K22" i="39" s="1"/>
  <c r="P19" i="96"/>
  <c r="K19" i="39" s="1"/>
  <c r="P114" i="96"/>
  <c r="K114" i="39" s="1"/>
  <c r="H84" i="150" s="1"/>
  <c r="P160" i="96"/>
  <c r="P67" i="159"/>
  <c r="N67" i="39" s="1"/>
  <c r="K37" i="150" s="1"/>
  <c r="P52" i="159"/>
  <c r="N52" i="39" s="1"/>
  <c r="K22" i="150" s="1"/>
  <c r="P8" i="153"/>
  <c r="X8" i="39" s="1"/>
  <c r="P13" i="153"/>
  <c r="X13" i="39" s="1"/>
  <c r="P131" i="153"/>
  <c r="X131" i="39" s="1"/>
  <c r="R101" i="150" s="1"/>
  <c r="P93" i="153"/>
  <c r="X93" i="39" s="1"/>
  <c r="R63" i="150" s="1"/>
  <c r="P51" i="153"/>
  <c r="X51" i="39" s="1"/>
  <c r="R21" i="150" s="1"/>
  <c r="P99" i="153"/>
  <c r="X99" i="39" s="1"/>
  <c r="R69" i="150" s="1"/>
  <c r="P61" i="153"/>
  <c r="X61" i="39" s="1"/>
  <c r="R31" i="150" s="1"/>
  <c r="P76" i="153"/>
  <c r="X76" i="39" s="1"/>
  <c r="R46" i="150" s="1"/>
  <c r="P90" i="153"/>
  <c r="X90" i="39" s="1"/>
  <c r="R60" i="150" s="1"/>
  <c r="P10" i="153"/>
  <c r="X10" i="39" s="1"/>
  <c r="P58" i="153"/>
  <c r="X58" i="39" s="1"/>
  <c r="R28" i="150" s="1"/>
  <c r="P46" i="153"/>
  <c r="X46" i="39" s="1"/>
  <c r="P128" i="153"/>
  <c r="X128" i="39" s="1"/>
  <c r="R98" i="150" s="1"/>
  <c r="P39" i="153"/>
  <c r="X39" i="39" s="1"/>
  <c r="R9" i="150" s="1"/>
  <c r="P121" i="153"/>
  <c r="X121" i="39" s="1"/>
  <c r="R91" i="150" s="1"/>
  <c r="P125" i="153"/>
  <c r="X125" i="39" s="1"/>
  <c r="R95" i="150" s="1"/>
  <c r="P122" i="153"/>
  <c r="X122" i="39" s="1"/>
  <c r="R92" i="150" s="1"/>
  <c r="P148" i="153"/>
  <c r="X148" i="39" s="1"/>
  <c r="P113" i="153"/>
  <c r="X113" i="39" s="1"/>
  <c r="R83" i="150" s="1"/>
  <c r="P111" i="152"/>
  <c r="W111" i="39" s="1"/>
  <c r="Q81" i="150" s="1"/>
  <c r="P75" i="152"/>
  <c r="W75" i="39" s="1"/>
  <c r="Q45" i="150" s="1"/>
  <c r="P145" i="160"/>
  <c r="O145" i="39" s="1"/>
  <c r="L115" i="150" s="1"/>
  <c r="P138" i="160"/>
  <c r="O138" i="39" s="1"/>
  <c r="L108" i="150" s="1"/>
  <c r="P63" i="158"/>
  <c r="M63" i="39" s="1"/>
  <c r="J33" i="150" s="1"/>
  <c r="P123" i="158"/>
  <c r="M123" i="39" s="1"/>
  <c r="J93" i="150" s="1"/>
  <c r="P72" i="159"/>
  <c r="N72" i="39" s="1"/>
  <c r="K42" i="150" s="1"/>
  <c r="P101" i="159"/>
  <c r="N101" i="39" s="1"/>
  <c r="K71" i="150" s="1"/>
  <c r="P99" i="95"/>
  <c r="J99" i="39" s="1"/>
  <c r="G69" i="150" s="1"/>
  <c r="P142" i="95"/>
  <c r="J142" i="39" s="1"/>
  <c r="G112" i="150" s="1"/>
  <c r="P44" i="159"/>
  <c r="N44" i="39" s="1"/>
  <c r="K14" i="150" s="1"/>
  <c r="P36" i="159"/>
  <c r="N36" i="39" s="1"/>
  <c r="K6" i="150" s="1"/>
  <c r="P90" i="94"/>
  <c r="I90" i="39" s="1"/>
  <c r="F60" i="150" s="1"/>
  <c r="P52" i="94"/>
  <c r="I52" i="39" s="1"/>
  <c r="F22" i="150" s="1"/>
  <c r="P27" i="152"/>
  <c r="W27" i="39" s="1"/>
  <c r="P121" i="152"/>
  <c r="W121" i="39" s="1"/>
  <c r="Q91" i="150" s="1"/>
  <c r="P173" i="105"/>
  <c r="P37" i="105"/>
  <c r="E37" i="39" s="1"/>
  <c r="P44" i="105"/>
  <c r="E44" i="39" s="1"/>
  <c r="P134" i="105"/>
  <c r="E134" i="39" s="1"/>
  <c r="P133" i="105"/>
  <c r="E133" i="39" s="1"/>
  <c r="P38" i="105"/>
  <c r="E38" i="39" s="1"/>
  <c r="O2" i="105"/>
  <c r="P84" i="105" s="1"/>
  <c r="E84" i="39" s="1"/>
  <c r="P184" i="105"/>
  <c r="P95" i="105"/>
  <c r="E95" i="39" s="1"/>
  <c r="P158" i="105"/>
  <c r="P25" i="105"/>
  <c r="E25" i="39" s="1"/>
  <c r="P109" i="105"/>
  <c r="E109" i="39" s="1"/>
  <c r="P43" i="105"/>
  <c r="E43" i="39" s="1"/>
  <c r="P89" i="105"/>
  <c r="E89" i="39" s="1"/>
  <c r="P125" i="105"/>
  <c r="E125" i="39" s="1"/>
  <c r="P98" i="105"/>
  <c r="E98" i="39" s="1"/>
  <c r="P142" i="105"/>
  <c r="E142" i="39" s="1"/>
  <c r="P47" i="105"/>
  <c r="E47" i="39" s="1"/>
  <c r="P183" i="105"/>
  <c r="P70" i="105"/>
  <c r="E70" i="39" s="1"/>
  <c r="P91" i="105"/>
  <c r="E91" i="39" s="1"/>
  <c r="P139" i="105"/>
  <c r="E139" i="39" s="1"/>
  <c r="P6" i="152"/>
  <c r="W6" i="39" s="1"/>
  <c r="P8" i="152"/>
  <c r="W8" i="39" s="1"/>
  <c r="P111" i="159"/>
  <c r="N111" i="39" s="1"/>
  <c r="K81" i="150" s="1"/>
  <c r="P113" i="159"/>
  <c r="N113" i="39" s="1"/>
  <c r="K83" i="150" s="1"/>
  <c r="P21" i="159"/>
  <c r="N21" i="39" s="1"/>
  <c r="P63" i="152"/>
  <c r="W63" i="39" s="1"/>
  <c r="Q33" i="150" s="1"/>
  <c r="P73" i="152"/>
  <c r="W73" i="39" s="1"/>
  <c r="Q43" i="150" s="1"/>
  <c r="P28" i="159"/>
  <c r="N28" i="39" s="1"/>
  <c r="P16" i="159"/>
  <c r="N16" i="39" s="1"/>
  <c r="P63" i="122"/>
  <c r="P63" i="39" s="1"/>
  <c r="M33" i="150" s="1"/>
  <c r="P169" i="122"/>
  <c r="P156" i="122"/>
  <c r="P137" i="122"/>
  <c r="P137" i="39" s="1"/>
  <c r="M107" i="150" s="1"/>
  <c r="P15" i="122"/>
  <c r="P15" i="39" s="1"/>
  <c r="P118" i="152"/>
  <c r="W118" i="39" s="1"/>
  <c r="Q88" i="150" s="1"/>
  <c r="P42" i="152"/>
  <c r="W42" i="39" s="1"/>
  <c r="Q12" i="150" s="1"/>
  <c r="P54" i="152"/>
  <c r="W54" i="39" s="1"/>
  <c r="Q24" i="150" s="1"/>
  <c r="P15" i="160"/>
  <c r="O15" i="39" s="1"/>
  <c r="P122" i="160"/>
  <c r="O122" i="39" s="1"/>
  <c r="L92" i="150" s="1"/>
  <c r="P84" i="158"/>
  <c r="M84" i="39" s="1"/>
  <c r="J54" i="150" s="1"/>
  <c r="P68" i="158"/>
  <c r="M68" i="39" s="1"/>
  <c r="J38" i="150" s="1"/>
  <c r="P77" i="159"/>
  <c r="N77" i="39" s="1"/>
  <c r="K47" i="150" s="1"/>
  <c r="P148" i="159"/>
  <c r="N148" i="39" s="1"/>
  <c r="P131" i="152"/>
  <c r="W131" i="39" s="1"/>
  <c r="Q101" i="150" s="1"/>
  <c r="P125" i="152"/>
  <c r="W125" i="39" s="1"/>
  <c r="Q95" i="150" s="1"/>
  <c r="P131" i="160"/>
  <c r="O131" i="39" s="1"/>
  <c r="L101" i="150" s="1"/>
  <c r="P108" i="160"/>
  <c r="O108" i="39" s="1"/>
  <c r="L78" i="150" s="1"/>
  <c r="P42" i="158"/>
  <c r="M42" i="39" s="1"/>
  <c r="J12" i="150" s="1"/>
  <c r="P55" i="158"/>
  <c r="M55" i="39" s="1"/>
  <c r="J25" i="150" s="1"/>
  <c r="P171" i="96"/>
  <c r="P43" i="96"/>
  <c r="K43" i="39" s="1"/>
  <c r="H13" i="150" s="1"/>
  <c r="P16" i="96"/>
  <c r="K16" i="39" s="1"/>
  <c r="P66" i="96"/>
  <c r="K66" i="39" s="1"/>
  <c r="H36" i="150" s="1"/>
  <c r="O2" i="96"/>
  <c r="P60" i="96" s="1"/>
  <c r="K60" i="39" s="1"/>
  <c r="H30" i="150" s="1"/>
  <c r="P144" i="96"/>
  <c r="K144" i="39" s="1"/>
  <c r="H114" i="150" s="1"/>
  <c r="P14" i="96"/>
  <c r="K14" i="39" s="1"/>
  <c r="P149" i="159"/>
  <c r="N149" i="39" s="1"/>
  <c r="P76" i="159"/>
  <c r="N76" i="39" s="1"/>
  <c r="K46" i="150" s="1"/>
  <c r="P14" i="153"/>
  <c r="X14" i="39" s="1"/>
  <c r="P105" i="153"/>
  <c r="X105" i="39" s="1"/>
  <c r="R75" i="150" s="1"/>
  <c r="P62" i="153"/>
  <c r="X62" i="39" s="1"/>
  <c r="R32" i="150" s="1"/>
  <c r="P149" i="153"/>
  <c r="X149" i="39" s="1"/>
  <c r="P86" i="153"/>
  <c r="X86" i="39" s="1"/>
  <c r="R56" i="150" s="1"/>
  <c r="P139" i="153"/>
  <c r="X139" i="39" s="1"/>
  <c r="R109" i="150" s="1"/>
  <c r="P67" i="153"/>
  <c r="X67" i="39" s="1"/>
  <c r="R37" i="150" s="1"/>
  <c r="P98" i="153"/>
  <c r="X98" i="39" s="1"/>
  <c r="R68" i="150" s="1"/>
  <c r="P80" i="153"/>
  <c r="X80" i="39" s="1"/>
  <c r="R50" i="150" s="1"/>
  <c r="P50" i="153"/>
  <c r="X50" i="39" s="1"/>
  <c r="R20" i="150" s="1"/>
  <c r="P138" i="153"/>
  <c r="X138" i="39" s="1"/>
  <c r="R108" i="150" s="1"/>
  <c r="P145" i="153"/>
  <c r="X145" i="39" s="1"/>
  <c r="R115" i="150" s="1"/>
  <c r="P88" i="153"/>
  <c r="X88" i="39" s="1"/>
  <c r="R58" i="150" s="1"/>
  <c r="P27" i="153"/>
  <c r="X27" i="39" s="1"/>
  <c r="P110" i="153"/>
  <c r="X110" i="39" s="1"/>
  <c r="R80" i="150" s="1"/>
  <c r="P44" i="153"/>
  <c r="X44" i="39" s="1"/>
  <c r="R14" i="150" s="1"/>
  <c r="P70" i="153"/>
  <c r="X70" i="39" s="1"/>
  <c r="R40" i="150" s="1"/>
  <c r="P77" i="153"/>
  <c r="X77" i="39" s="1"/>
  <c r="R47" i="150" s="1"/>
  <c r="P95" i="152"/>
  <c r="W95" i="39" s="1"/>
  <c r="Q65" i="150" s="1"/>
  <c r="P141" i="152"/>
  <c r="W141" i="39" s="1"/>
  <c r="Q111" i="150" s="1"/>
  <c r="P94" i="152"/>
  <c r="W94" i="39" s="1"/>
  <c r="Q64" i="150" s="1"/>
  <c r="P129" i="160"/>
  <c r="O129" i="39" s="1"/>
  <c r="L99" i="150" s="1"/>
  <c r="P130" i="160"/>
  <c r="O130" i="39" s="1"/>
  <c r="L100" i="150" s="1"/>
  <c r="P7" i="158"/>
  <c r="M7" i="39" s="1"/>
  <c r="P21" i="158"/>
  <c r="M21" i="39" s="1"/>
  <c r="P128" i="159"/>
  <c r="N128" i="39" s="1"/>
  <c r="K98" i="150" s="1"/>
  <c r="P98" i="159"/>
  <c r="N98" i="39" s="1"/>
  <c r="K68" i="150" s="1"/>
  <c r="P104" i="95"/>
  <c r="J104" i="39" s="1"/>
  <c r="G74" i="150" s="1"/>
  <c r="P162" i="95"/>
  <c r="P33" i="94"/>
  <c r="I33" i="39" s="1"/>
  <c r="P41" i="94"/>
  <c r="I41" i="39" s="1"/>
  <c r="F11" i="150" s="1"/>
  <c r="P12" i="152"/>
  <c r="W12" i="39" s="1"/>
  <c r="P21" i="152"/>
  <c r="W21" i="39" s="1"/>
  <c r="P68" i="159"/>
  <c r="N68" i="39" s="1"/>
  <c r="K38" i="150" s="1"/>
  <c r="P128" i="94"/>
  <c r="I128" i="39" s="1"/>
  <c r="F98" i="150" s="1"/>
  <c r="P73" i="94"/>
  <c r="I73" i="39" s="1"/>
  <c r="F43" i="150" s="1"/>
  <c r="P9" i="152"/>
  <c r="W9" i="39" s="1"/>
  <c r="P33" i="105"/>
  <c r="E33" i="39" s="1"/>
  <c r="P65" i="159"/>
  <c r="N65" i="39" s="1"/>
  <c r="K35" i="150" s="1"/>
  <c r="P72" i="95"/>
  <c r="J72" i="39" s="1"/>
  <c r="G42" i="150" s="1"/>
  <c r="P136" i="95"/>
  <c r="J136" i="39" s="1"/>
  <c r="G106" i="150" s="1"/>
  <c r="P63" i="95"/>
  <c r="J63" i="39" s="1"/>
  <c r="G33" i="150" s="1"/>
  <c r="P115" i="95"/>
  <c r="J115" i="39" s="1"/>
  <c r="G85" i="150" s="1"/>
  <c r="P36" i="152"/>
  <c r="W36" i="39" s="1"/>
  <c r="Q6" i="150" s="1"/>
  <c r="P44" i="152"/>
  <c r="W44" i="39" s="1"/>
  <c r="Q14" i="150" s="1"/>
  <c r="P122" i="152"/>
  <c r="W122" i="39" s="1"/>
  <c r="Q92" i="150" s="1"/>
  <c r="P22" i="159"/>
  <c r="N22" i="39" s="1"/>
  <c r="P133" i="159"/>
  <c r="N133" i="39" s="1"/>
  <c r="K103" i="150" s="1"/>
  <c r="P70" i="94"/>
  <c r="I70" i="39" s="1"/>
  <c r="F40" i="150" s="1"/>
  <c r="P109" i="94"/>
  <c r="I109" i="39" s="1"/>
  <c r="F79" i="150" s="1"/>
  <c r="P94" i="94"/>
  <c r="I94" i="39" s="1"/>
  <c r="F64" i="150" s="1"/>
  <c r="P99" i="94"/>
  <c r="I99" i="39" s="1"/>
  <c r="F69" i="150" s="1"/>
  <c r="P45" i="152"/>
  <c r="W45" i="39" s="1"/>
  <c r="Q15" i="150" s="1"/>
  <c r="P52" i="152"/>
  <c r="W52" i="39" s="1"/>
  <c r="Q22" i="150" s="1"/>
  <c r="P37" i="152"/>
  <c r="W37" i="39" s="1"/>
  <c r="Q7" i="150" s="1"/>
  <c r="P73" i="160"/>
  <c r="O73" i="39" s="1"/>
  <c r="L43" i="150" s="1"/>
  <c r="P69" i="158"/>
  <c r="M69" i="39" s="1"/>
  <c r="J39" i="150" s="1"/>
  <c r="P138" i="159"/>
  <c r="N138" i="39" s="1"/>
  <c r="K108" i="150" s="1"/>
  <c r="P56" i="105"/>
  <c r="E56" i="39" s="1"/>
  <c r="P146" i="105"/>
  <c r="E146" i="39" s="1"/>
  <c r="P126" i="105"/>
  <c r="E126" i="39" s="1"/>
  <c r="P140" i="105"/>
  <c r="E140" i="39" s="1"/>
  <c r="P53" i="105"/>
  <c r="E53" i="39" s="1"/>
  <c r="P21" i="105"/>
  <c r="E21" i="39" s="1"/>
  <c r="P166" i="105"/>
  <c r="P8" i="105"/>
  <c r="E8" i="39" s="1"/>
  <c r="P83" i="105"/>
  <c r="E83" i="39" s="1"/>
  <c r="P115" i="105"/>
  <c r="E115" i="39" s="1"/>
  <c r="P57" i="105"/>
  <c r="E57" i="39" s="1"/>
  <c r="P117" i="105"/>
  <c r="E117" i="39" s="1"/>
  <c r="P176" i="105"/>
  <c r="P168" i="105"/>
  <c r="P94" i="105"/>
  <c r="E94" i="39" s="1"/>
  <c r="P119" i="105"/>
  <c r="E119" i="39" s="1"/>
  <c r="P15" i="105"/>
  <c r="E15" i="39" s="1"/>
  <c r="P154" i="105"/>
  <c r="P181" i="105"/>
  <c r="P26" i="105"/>
  <c r="E26" i="39" s="1"/>
  <c r="P10" i="105"/>
  <c r="E10" i="39" s="1"/>
  <c r="P180" i="105"/>
  <c r="P88" i="105"/>
  <c r="E88" i="39" s="1"/>
  <c r="P43" i="152"/>
  <c r="W43" i="39" s="1"/>
  <c r="Q13" i="150" s="1"/>
  <c r="P19" i="152"/>
  <c r="W19" i="39" s="1"/>
  <c r="P26" i="160"/>
  <c r="O26" i="39" s="1"/>
  <c r="P57" i="160"/>
  <c r="O57" i="39" s="1"/>
  <c r="L27" i="150" s="1"/>
  <c r="P128" i="160"/>
  <c r="O128" i="39" s="1"/>
  <c r="L98" i="150" s="1"/>
  <c r="P128" i="158"/>
  <c r="M128" i="39" s="1"/>
  <c r="J98" i="150" s="1"/>
  <c r="P136" i="158"/>
  <c r="M136" i="39" s="1"/>
  <c r="J106" i="150" s="1"/>
  <c r="P12" i="159"/>
  <c r="N12" i="39" s="1"/>
  <c r="P144" i="159"/>
  <c r="N144" i="39" s="1"/>
  <c r="K114" i="150" s="1"/>
  <c r="P74" i="159"/>
  <c r="N74" i="39" s="1"/>
  <c r="K44" i="150" s="1"/>
  <c r="P102" i="152"/>
  <c r="W102" i="39" s="1"/>
  <c r="Q72" i="150" s="1"/>
  <c r="P92" i="152"/>
  <c r="W92" i="39" s="1"/>
  <c r="Q62" i="150" s="1"/>
  <c r="P27" i="160"/>
  <c r="O27" i="39" s="1"/>
  <c r="P19" i="160"/>
  <c r="O19" i="39" s="1"/>
  <c r="P78" i="158"/>
  <c r="M78" i="39" s="1"/>
  <c r="J48" i="150" s="1"/>
  <c r="P129" i="158"/>
  <c r="M129" i="39" s="1"/>
  <c r="J99" i="150" s="1"/>
  <c r="P114" i="159"/>
  <c r="N114" i="39" s="1"/>
  <c r="K84" i="150" s="1"/>
  <c r="P62" i="159"/>
  <c r="N62" i="39" s="1"/>
  <c r="K32" i="150" s="1"/>
  <c r="P167" i="122"/>
  <c r="P99" i="122"/>
  <c r="P99" i="39" s="1"/>
  <c r="M69" i="150" s="1"/>
  <c r="P9" i="122"/>
  <c r="P9" i="39" s="1"/>
  <c r="P117" i="122"/>
  <c r="P117" i="39" s="1"/>
  <c r="M87" i="150" s="1"/>
  <c r="P165" i="122"/>
  <c r="P103" i="122"/>
  <c r="P103" i="39" s="1"/>
  <c r="M73" i="150" s="1"/>
  <c r="P147" i="152"/>
  <c r="W147" i="39" s="1"/>
  <c r="P78" i="152"/>
  <c r="W78" i="39" s="1"/>
  <c r="Q48" i="150" s="1"/>
  <c r="P88" i="152"/>
  <c r="W88" i="39" s="1"/>
  <c r="Q58" i="150" s="1"/>
  <c r="P68" i="160"/>
  <c r="O68" i="39" s="1"/>
  <c r="L38" i="150" s="1"/>
  <c r="P86" i="160"/>
  <c r="O86" i="39" s="1"/>
  <c r="L56" i="150" s="1"/>
  <c r="P72" i="121"/>
  <c r="L72" i="39" s="1"/>
  <c r="I42" i="150" s="1"/>
  <c r="P190" i="121"/>
  <c r="P10" i="121"/>
  <c r="L10" i="39" s="1"/>
  <c r="P73" i="121"/>
  <c r="L73" i="39" s="1"/>
  <c r="I43" i="150" s="1"/>
  <c r="P116" i="121"/>
  <c r="L116" i="39" s="1"/>
  <c r="I86" i="150" s="1"/>
  <c r="L19" i="149"/>
  <c r="K19" i="149"/>
  <c r="P124" i="158"/>
  <c r="M124" i="39" s="1"/>
  <c r="J94" i="150" s="1"/>
  <c r="P113" i="158"/>
  <c r="M113" i="39" s="1"/>
  <c r="J83" i="150" s="1"/>
  <c r="P53" i="159"/>
  <c r="N53" i="39" s="1"/>
  <c r="K23" i="150" s="1"/>
  <c r="P25" i="159"/>
  <c r="N25" i="39" s="1"/>
  <c r="P62" i="152"/>
  <c r="W62" i="39" s="1"/>
  <c r="Q32" i="150" s="1"/>
  <c r="P41" i="152"/>
  <c r="W41" i="39" s="1"/>
  <c r="Q11" i="150" s="1"/>
  <c r="P30" i="152"/>
  <c r="W30" i="39" s="1"/>
  <c r="P76" i="160"/>
  <c r="O76" i="39" s="1"/>
  <c r="L46" i="150" s="1"/>
  <c r="P114" i="160"/>
  <c r="O114" i="39" s="1"/>
  <c r="L84" i="150" s="1"/>
  <c r="P67" i="158"/>
  <c r="M67" i="39" s="1"/>
  <c r="J37" i="150" s="1"/>
  <c r="P112" i="158"/>
  <c r="M112" i="39" s="1"/>
  <c r="J82" i="150" s="1"/>
  <c r="P80" i="96"/>
  <c r="K80" i="39" s="1"/>
  <c r="H50" i="150" s="1"/>
  <c r="P89" i="96"/>
  <c r="K89" i="39" s="1"/>
  <c r="H59" i="150" s="1"/>
  <c r="P59" i="96"/>
  <c r="K59" i="39" s="1"/>
  <c r="H29" i="150" s="1"/>
  <c r="P155" i="96"/>
  <c r="P6" i="96"/>
  <c r="K6" i="39" s="1"/>
  <c r="P42" i="96"/>
  <c r="K42" i="39" s="1"/>
  <c r="H12" i="150" s="1"/>
  <c r="P181" i="96"/>
  <c r="P123" i="96"/>
  <c r="K123" i="39" s="1"/>
  <c r="H93" i="150" s="1"/>
  <c r="P108" i="96"/>
  <c r="K108" i="39" s="1"/>
  <c r="H78" i="150" s="1"/>
  <c r="P64" i="96"/>
  <c r="K64" i="39" s="1"/>
  <c r="H34" i="150" s="1"/>
  <c r="P167" i="96"/>
  <c r="P81" i="96"/>
  <c r="K81" i="39" s="1"/>
  <c r="H51" i="150" s="1"/>
  <c r="P94" i="96"/>
  <c r="K94" i="39" s="1"/>
  <c r="H64" i="150" s="1"/>
  <c r="P164" i="96"/>
  <c r="P172" i="96"/>
  <c r="P131" i="96"/>
  <c r="K131" i="39" s="1"/>
  <c r="H101" i="150" s="1"/>
  <c r="P39" i="96"/>
  <c r="K39" i="39" s="1"/>
  <c r="H9" i="150" s="1"/>
  <c r="P52" i="96"/>
  <c r="K52" i="39" s="1"/>
  <c r="H22" i="150" s="1"/>
  <c r="P177" i="96"/>
  <c r="P102" i="96"/>
  <c r="K102" i="39" s="1"/>
  <c r="H72" i="150" s="1"/>
  <c r="P137" i="96"/>
  <c r="K137" i="39" s="1"/>
  <c r="H107" i="150" s="1"/>
  <c r="P90" i="96"/>
  <c r="K90" i="39" s="1"/>
  <c r="H60" i="150" s="1"/>
  <c r="P58" i="96"/>
  <c r="K58" i="39" s="1"/>
  <c r="H28" i="150" s="1"/>
  <c r="P112" i="159"/>
  <c r="N112" i="39" s="1"/>
  <c r="K82" i="150" s="1"/>
  <c r="P150" i="159"/>
  <c r="N150" i="39" s="1"/>
  <c r="P26" i="153"/>
  <c r="X26" i="39" s="1"/>
  <c r="P20" i="153"/>
  <c r="X20" i="39" s="1"/>
  <c r="P85" i="153"/>
  <c r="X85" i="39" s="1"/>
  <c r="R55" i="150" s="1"/>
  <c r="P82" i="153"/>
  <c r="X82" i="39" s="1"/>
  <c r="R52" i="150" s="1"/>
  <c r="P144" i="153"/>
  <c r="X144" i="39" s="1"/>
  <c r="R114" i="150" s="1"/>
  <c r="P23" i="153"/>
  <c r="X23" i="39" s="1"/>
  <c r="P81" i="153"/>
  <c r="X81" i="39" s="1"/>
  <c r="R51" i="150" s="1"/>
  <c r="P146" i="153"/>
  <c r="X146" i="39" s="1"/>
  <c r="R116" i="150" s="1"/>
  <c r="P33" i="153"/>
  <c r="X33" i="39" s="1"/>
  <c r="P45" i="153"/>
  <c r="X45" i="39" s="1"/>
  <c r="R15" i="150" s="1"/>
  <c r="P25" i="153"/>
  <c r="X25" i="39" s="1"/>
  <c r="P109" i="153"/>
  <c r="X109" i="39" s="1"/>
  <c r="R79" i="150" s="1"/>
  <c r="P32" i="153"/>
  <c r="X32" i="39" s="1"/>
  <c r="P108" i="153"/>
  <c r="X108" i="39" s="1"/>
  <c r="R78" i="150" s="1"/>
  <c r="P59" i="153"/>
  <c r="X59" i="39" s="1"/>
  <c r="R29" i="150" s="1"/>
  <c r="P130" i="153"/>
  <c r="X130" i="39" s="1"/>
  <c r="R100" i="150" s="1"/>
  <c r="P75" i="153"/>
  <c r="X75" i="39" s="1"/>
  <c r="R45" i="150" s="1"/>
  <c r="P152" i="153"/>
  <c r="X152" i="39" s="1"/>
  <c r="P61" i="152"/>
  <c r="W61" i="39" s="1"/>
  <c r="Q31" i="150" s="1"/>
  <c r="P14" i="152"/>
  <c r="W14" i="39" s="1"/>
  <c r="P152" i="152"/>
  <c r="W152" i="39" s="1"/>
  <c r="P141" i="160"/>
  <c r="O141" i="39" s="1"/>
  <c r="L111" i="150" s="1"/>
  <c r="P150" i="160"/>
  <c r="O150" i="39" s="1"/>
  <c r="P100" i="158"/>
  <c r="M100" i="39" s="1"/>
  <c r="J70" i="150" s="1"/>
  <c r="P105" i="158"/>
  <c r="M105" i="39" s="1"/>
  <c r="J75" i="150" s="1"/>
  <c r="P103" i="159"/>
  <c r="N103" i="39" s="1"/>
  <c r="K73" i="150" s="1"/>
  <c r="P81" i="159"/>
  <c r="N81" i="39" s="1"/>
  <c r="K51" i="150" s="1"/>
  <c r="P9" i="159"/>
  <c r="N9" i="39" s="1"/>
  <c r="P96" i="159"/>
  <c r="N96" i="39" s="1"/>
  <c r="K66" i="150" s="1"/>
  <c r="P79" i="95"/>
  <c r="J79" i="39" s="1"/>
  <c r="G49" i="150" s="1"/>
  <c r="P87" i="95"/>
  <c r="J87" i="39" s="1"/>
  <c r="G57" i="150" s="1"/>
  <c r="P89" i="159"/>
  <c r="N89" i="39" s="1"/>
  <c r="K59" i="150" s="1"/>
  <c r="P140" i="159"/>
  <c r="N140" i="39" s="1"/>
  <c r="K110" i="150" s="1"/>
  <c r="P18" i="95"/>
  <c r="J18" i="39" s="1"/>
  <c r="P132" i="159"/>
  <c r="N132" i="39" s="1"/>
  <c r="K102" i="150" s="1"/>
  <c r="P121" i="159"/>
  <c r="N121" i="39" s="1"/>
  <c r="K91" i="150" s="1"/>
  <c r="P48" i="159"/>
  <c r="N48" i="39" s="1"/>
  <c r="K18" i="150" s="1"/>
  <c r="P64" i="95"/>
  <c r="J64" i="39" s="1"/>
  <c r="G34" i="150" s="1"/>
  <c r="P143" i="95"/>
  <c r="J143" i="39" s="1"/>
  <c r="G113" i="150" s="1"/>
  <c r="P72" i="105"/>
  <c r="E72" i="39" s="1"/>
  <c r="P74" i="152"/>
  <c r="W74" i="39" s="1"/>
  <c r="Q44" i="150" s="1"/>
  <c r="P81" i="152"/>
  <c r="W81" i="39" s="1"/>
  <c r="Q51" i="150" s="1"/>
  <c r="P68" i="152"/>
  <c r="W68" i="39" s="1"/>
  <c r="Q38" i="150" s="1"/>
  <c r="J16" i="150"/>
  <c r="P99" i="159"/>
  <c r="N99" i="39" s="1"/>
  <c r="K69" i="150" s="1"/>
  <c r="P60" i="159"/>
  <c r="N60" i="39" s="1"/>
  <c r="K30" i="150" s="1"/>
  <c r="O2" i="95"/>
  <c r="P112" i="95" s="1"/>
  <c r="J112" i="39" s="1"/>
  <c r="G82" i="150" s="1"/>
  <c r="P189" i="95"/>
  <c r="P50" i="95"/>
  <c r="J50" i="39" s="1"/>
  <c r="G20" i="150" s="1"/>
  <c r="P49" i="152"/>
  <c r="W49" i="39" s="1"/>
  <c r="Q19" i="150" s="1"/>
  <c r="P40" i="152"/>
  <c r="W40" i="39" s="1"/>
  <c r="Q10" i="150" s="1"/>
  <c r="P113" i="152"/>
  <c r="W113" i="39" s="1"/>
  <c r="Q83" i="150" s="1"/>
  <c r="P79" i="159"/>
  <c r="N79" i="39" s="1"/>
  <c r="K49" i="150" s="1"/>
  <c r="P45" i="159"/>
  <c r="N45" i="39" s="1"/>
  <c r="K15" i="150" s="1"/>
  <c r="P102" i="95"/>
  <c r="J102" i="39" s="1"/>
  <c r="G72" i="150" s="1"/>
  <c r="P52" i="95"/>
  <c r="J52" i="39" s="1"/>
  <c r="G22" i="150" s="1"/>
  <c r="P169" i="95"/>
  <c r="P17" i="95"/>
  <c r="J17" i="39" s="1"/>
  <c r="P51" i="95"/>
  <c r="J51" i="39" s="1"/>
  <c r="G21" i="150" s="1"/>
  <c r="P110" i="95"/>
  <c r="J110" i="39" s="1"/>
  <c r="G80" i="150" s="1"/>
  <c r="P117" i="95"/>
  <c r="J117" i="39" s="1"/>
  <c r="G87" i="150" s="1"/>
  <c r="P114" i="95"/>
  <c r="J114" i="39" s="1"/>
  <c r="G84" i="150" s="1"/>
  <c r="P20" i="95"/>
  <c r="J20" i="39" s="1"/>
  <c r="P106" i="95"/>
  <c r="J106" i="39" s="1"/>
  <c r="G76" i="150" s="1"/>
  <c r="P39" i="95"/>
  <c r="J39" i="39" s="1"/>
  <c r="G9" i="150" s="1"/>
  <c r="P58" i="152"/>
  <c r="W58" i="39" s="1"/>
  <c r="Q28" i="150" s="1"/>
  <c r="P71" i="152"/>
  <c r="W71" i="39" s="1"/>
  <c r="Q41" i="150" s="1"/>
  <c r="P43" i="159"/>
  <c r="N43" i="39" s="1"/>
  <c r="K13" i="150" s="1"/>
  <c r="P147" i="159"/>
  <c r="N147" i="39" s="1"/>
  <c r="P137" i="159"/>
  <c r="N137" i="39" s="1"/>
  <c r="K107" i="150" s="1"/>
  <c r="P78" i="159"/>
  <c r="N78" i="39" s="1"/>
  <c r="K48" i="150" s="1"/>
  <c r="P134" i="94"/>
  <c r="I134" i="39" s="1"/>
  <c r="F104" i="150" s="1"/>
  <c r="P15" i="94"/>
  <c r="I15" i="39" s="1"/>
  <c r="P22" i="94"/>
  <c r="I22" i="39" s="1"/>
  <c r="P14" i="94"/>
  <c r="I14" i="39" s="1"/>
  <c r="P119" i="94"/>
  <c r="I119" i="39" s="1"/>
  <c r="F89" i="150" s="1"/>
  <c r="P8" i="94"/>
  <c r="I8" i="39" s="1"/>
  <c r="P69" i="94"/>
  <c r="I69" i="39" s="1"/>
  <c r="F39" i="150" s="1"/>
  <c r="P106" i="94"/>
  <c r="I106" i="39" s="1"/>
  <c r="F76" i="150" s="1"/>
  <c r="P115" i="94"/>
  <c r="I115" i="39" s="1"/>
  <c r="F85" i="150" s="1"/>
  <c r="P146" i="94"/>
  <c r="I146" i="39" s="1"/>
  <c r="F116" i="150" s="1"/>
  <c r="P28" i="152"/>
  <c r="W28" i="39" s="1"/>
  <c r="P143" i="152"/>
  <c r="W143" i="39" s="1"/>
  <c r="Q113" i="150" s="1"/>
  <c r="P129" i="152"/>
  <c r="W129" i="39" s="1"/>
  <c r="Q99" i="150" s="1"/>
  <c r="P35" i="160"/>
  <c r="O35" i="39" s="1"/>
  <c r="P34" i="160"/>
  <c r="O34" i="39" s="1"/>
  <c r="P71" i="158"/>
  <c r="M71" i="39" s="1"/>
  <c r="J41" i="150" s="1"/>
  <c r="P38" i="158"/>
  <c r="M38" i="39" s="1"/>
  <c r="J8" i="150" s="1"/>
  <c r="K10" i="149" s="1"/>
  <c r="P130" i="105"/>
  <c r="E130" i="39" s="1"/>
  <c r="P35" i="105"/>
  <c r="E35" i="39" s="1"/>
  <c r="P20" i="105"/>
  <c r="E20" i="39" s="1"/>
  <c r="P60" i="105"/>
  <c r="E60" i="39" s="1"/>
  <c r="P73" i="105"/>
  <c r="E73" i="39" s="1"/>
  <c r="P80" i="105"/>
  <c r="E80" i="39" s="1"/>
  <c r="P68" i="105"/>
  <c r="E68" i="39" s="1"/>
  <c r="P105" i="105"/>
  <c r="E105" i="39" s="1"/>
  <c r="P112" i="105"/>
  <c r="E112" i="39" s="1"/>
  <c r="P171" i="105"/>
  <c r="P145" i="105"/>
  <c r="E145" i="39" s="1"/>
  <c r="P82" i="105"/>
  <c r="E82" i="39" s="1"/>
  <c r="P41" i="105"/>
  <c r="E41" i="39" s="1"/>
  <c r="P50" i="105"/>
  <c r="E50" i="39" s="1"/>
  <c r="P103" i="105"/>
  <c r="E103" i="39" s="1"/>
  <c r="P186" i="105"/>
  <c r="P42" i="105"/>
  <c r="E42" i="39" s="1"/>
  <c r="P132" i="105"/>
  <c r="E132" i="39" s="1"/>
  <c r="P141" i="105"/>
  <c r="E141" i="39" s="1"/>
  <c r="P118" i="105"/>
  <c r="E118" i="39" s="1"/>
  <c r="P185" i="105"/>
  <c r="P61" i="105"/>
  <c r="E61" i="39" s="1"/>
  <c r="P116" i="105"/>
  <c r="E116" i="39" s="1"/>
  <c r="P96" i="152"/>
  <c r="W96" i="39" s="1"/>
  <c r="Q66" i="150" s="1"/>
  <c r="P64" i="152"/>
  <c r="W64" i="39" s="1"/>
  <c r="Q34" i="150" s="1"/>
  <c r="P115" i="160"/>
  <c r="O115" i="39" s="1"/>
  <c r="L85" i="150" s="1"/>
  <c r="P55" i="160"/>
  <c r="O55" i="39" s="1"/>
  <c r="L25" i="150" s="1"/>
  <c r="P48" i="158"/>
  <c r="M48" i="39" s="1"/>
  <c r="J18" i="150" s="1"/>
  <c r="P99" i="158"/>
  <c r="M99" i="39" s="1"/>
  <c r="J69" i="150" s="1"/>
  <c r="P91" i="159"/>
  <c r="N91" i="39" s="1"/>
  <c r="K61" i="150" s="1"/>
  <c r="P15" i="159"/>
  <c r="N15" i="39" s="1"/>
  <c r="P132" i="152"/>
  <c r="W132" i="39" s="1"/>
  <c r="Q102" i="150" s="1"/>
  <c r="P84" i="152"/>
  <c r="W84" i="39" s="1"/>
  <c r="Q54" i="150" s="1"/>
  <c r="P93" i="160"/>
  <c r="O93" i="39" s="1"/>
  <c r="L63" i="150" s="1"/>
  <c r="P16" i="160"/>
  <c r="O16" i="39" s="1"/>
  <c r="P150" i="158"/>
  <c r="M150" i="39" s="1"/>
  <c r="P94" i="158"/>
  <c r="M94" i="39" s="1"/>
  <c r="J64" i="150" s="1"/>
  <c r="P93" i="159"/>
  <c r="N93" i="39" s="1"/>
  <c r="K63" i="150" s="1"/>
  <c r="P19" i="159"/>
  <c r="N19" i="39" s="1"/>
  <c r="P94" i="159"/>
  <c r="N94" i="39" s="1"/>
  <c r="K64" i="150" s="1"/>
  <c r="P84" i="122"/>
  <c r="P84" i="39" s="1"/>
  <c r="M54" i="150" s="1"/>
  <c r="P144" i="122"/>
  <c r="P144" i="39" s="1"/>
  <c r="M114" i="150" s="1"/>
  <c r="P102" i="122"/>
  <c r="P102" i="39" s="1"/>
  <c r="M72" i="150" s="1"/>
  <c r="P43" i="122"/>
  <c r="P43" i="39" s="1"/>
  <c r="M13" i="150" s="1"/>
  <c r="P134" i="122"/>
  <c r="P134" i="39" s="1"/>
  <c r="M104" i="150" s="1"/>
  <c r="P31" i="122"/>
  <c r="P31" i="39" s="1"/>
  <c r="P190" i="122"/>
  <c r="P130" i="122"/>
  <c r="P130" i="39" s="1"/>
  <c r="M100" i="150" s="1"/>
  <c r="P89" i="122"/>
  <c r="P89" i="39" s="1"/>
  <c r="M59" i="150" s="1"/>
  <c r="P154" i="122"/>
  <c r="P77" i="122"/>
  <c r="P77" i="39" s="1"/>
  <c r="M47" i="150" s="1"/>
  <c r="P120" i="152"/>
  <c r="W120" i="39" s="1"/>
  <c r="Q90" i="150" s="1"/>
  <c r="P15" i="152"/>
  <c r="W15" i="39" s="1"/>
  <c r="P134" i="160"/>
  <c r="O134" i="39" s="1"/>
  <c r="L104" i="150" s="1"/>
  <c r="P97" i="160"/>
  <c r="O97" i="39" s="1"/>
  <c r="L67" i="150" s="1"/>
  <c r="P102" i="160"/>
  <c r="O102" i="39" s="1"/>
  <c r="L72" i="150" s="1"/>
  <c r="P141" i="121"/>
  <c r="L141" i="39" s="1"/>
  <c r="I111" i="150" s="1"/>
  <c r="P179" i="121"/>
  <c r="P18" i="121"/>
  <c r="L18" i="39" s="1"/>
  <c r="P128" i="121"/>
  <c r="L128" i="39" s="1"/>
  <c r="I98" i="150" s="1"/>
  <c r="P117" i="121"/>
  <c r="L117" i="39" s="1"/>
  <c r="I87" i="150" s="1"/>
  <c r="P118" i="121"/>
  <c r="L118" i="39" s="1"/>
  <c r="I88" i="150" s="1"/>
  <c r="P89" i="158"/>
  <c r="M89" i="39" s="1"/>
  <c r="J59" i="150" s="1"/>
  <c r="P104" i="158"/>
  <c r="M104" i="39" s="1"/>
  <c r="J74" i="150" s="1"/>
  <c r="P73" i="159"/>
  <c r="N73" i="39" s="1"/>
  <c r="K43" i="150" s="1"/>
  <c r="P14" i="159"/>
  <c r="N14" i="39" s="1"/>
  <c r="P53" i="152"/>
  <c r="W53" i="39" s="1"/>
  <c r="Q23" i="150" s="1"/>
  <c r="P150" i="152"/>
  <c r="W150" i="39" s="1"/>
  <c r="P124" i="152"/>
  <c r="W124" i="39" s="1"/>
  <c r="Q94" i="150" s="1"/>
  <c r="P90" i="160"/>
  <c r="O90" i="39" s="1"/>
  <c r="L60" i="150" s="1"/>
  <c r="P98" i="160"/>
  <c r="O98" i="39" s="1"/>
  <c r="L68" i="150" s="1"/>
  <c r="P16" i="158"/>
  <c r="M16" i="39" s="1"/>
  <c r="P120" i="158"/>
  <c r="M120" i="39" s="1"/>
  <c r="J90" i="150" s="1"/>
  <c r="P29" i="96"/>
  <c r="K29" i="39" s="1"/>
  <c r="P68" i="96"/>
  <c r="K68" i="39" s="1"/>
  <c r="H38" i="150" s="1"/>
  <c r="P117" i="96"/>
  <c r="K117" i="39" s="1"/>
  <c r="H87" i="150" s="1"/>
  <c r="P122" i="96"/>
  <c r="K122" i="39" s="1"/>
  <c r="H92" i="150" s="1"/>
  <c r="P67" i="96"/>
  <c r="K67" i="39" s="1"/>
  <c r="H37" i="150" s="1"/>
  <c r="P156" i="96"/>
  <c r="P174" i="96"/>
  <c r="P146" i="96"/>
  <c r="K146" i="39" s="1"/>
  <c r="H116" i="150" s="1"/>
  <c r="P47" i="96"/>
  <c r="K47" i="39" s="1"/>
  <c r="H17" i="150" s="1"/>
  <c r="P33" i="96"/>
  <c r="K33" i="39" s="1"/>
  <c r="P30" i="96"/>
  <c r="K30" i="39" s="1"/>
  <c r="P163" i="96"/>
  <c r="P36" i="96"/>
  <c r="K36" i="39" s="1"/>
  <c r="H6" i="150" s="1"/>
  <c r="P70" i="96"/>
  <c r="K70" i="39" s="1"/>
  <c r="H40" i="150" s="1"/>
  <c r="P31" i="96"/>
  <c r="K31" i="39" s="1"/>
  <c r="P26" i="96"/>
  <c r="K26" i="39" s="1"/>
  <c r="P50" i="96"/>
  <c r="K50" i="39" s="1"/>
  <c r="H20" i="150" s="1"/>
  <c r="P151" i="96"/>
  <c r="K151" i="39" s="1"/>
  <c r="P54" i="96"/>
  <c r="K54" i="39" s="1"/>
  <c r="H24" i="150" s="1"/>
  <c r="P24" i="96"/>
  <c r="K24" i="39" s="1"/>
  <c r="P41" i="96"/>
  <c r="K41" i="39" s="1"/>
  <c r="H11" i="150" s="1"/>
  <c r="P186" i="96"/>
  <c r="P35" i="96"/>
  <c r="K35" i="39" s="1"/>
  <c r="P139" i="159"/>
  <c r="N139" i="39" s="1"/>
  <c r="K109" i="150" s="1"/>
  <c r="P34" i="159"/>
  <c r="N34" i="39" s="1"/>
  <c r="P22" i="158"/>
  <c r="M22" i="39" s="1"/>
  <c r="P34" i="153"/>
  <c r="X34" i="39" s="1"/>
  <c r="P49" i="153"/>
  <c r="X49" i="39" s="1"/>
  <c r="R19" i="150" s="1"/>
  <c r="P84" i="153"/>
  <c r="X84" i="39" s="1"/>
  <c r="R54" i="150" s="1"/>
  <c r="P64" i="153"/>
  <c r="X64" i="39" s="1"/>
  <c r="R34" i="150" s="1"/>
  <c r="P65" i="153"/>
  <c r="X65" i="39" s="1"/>
  <c r="R35" i="150" s="1"/>
  <c r="P120" i="153"/>
  <c r="X120" i="39" s="1"/>
  <c r="R90" i="150" s="1"/>
  <c r="P127" i="153"/>
  <c r="X127" i="39" s="1"/>
  <c r="R97" i="150" s="1"/>
  <c r="P31" i="153"/>
  <c r="X31" i="39" s="1"/>
  <c r="P71" i="153"/>
  <c r="X71" i="39" s="1"/>
  <c r="R41" i="150" s="1"/>
  <c r="P94" i="153"/>
  <c r="X94" i="39" s="1"/>
  <c r="R64" i="150" s="1"/>
  <c r="P12" i="153"/>
  <c r="X12" i="39" s="1"/>
  <c r="P107" i="153"/>
  <c r="X107" i="39" s="1"/>
  <c r="R77" i="150" s="1"/>
  <c r="P24" i="153"/>
  <c r="X24" i="39" s="1"/>
  <c r="P119" i="153"/>
  <c r="X119" i="39" s="1"/>
  <c r="R89" i="150" s="1"/>
  <c r="P114" i="153"/>
  <c r="X114" i="39" s="1"/>
  <c r="R84" i="150" s="1"/>
  <c r="P41" i="153"/>
  <c r="X41" i="39" s="1"/>
  <c r="R11" i="150" s="1"/>
  <c r="P11" i="153"/>
  <c r="X11" i="39" s="1"/>
  <c r="P133" i="153"/>
  <c r="X133" i="39" s="1"/>
  <c r="R103" i="150" s="1"/>
  <c r="P22" i="152"/>
  <c r="W22" i="39" s="1"/>
  <c r="P100" i="152"/>
  <c r="W100" i="39" s="1"/>
  <c r="Q70" i="150" s="1"/>
  <c r="P41" i="160"/>
  <c r="O41" i="39" s="1"/>
  <c r="L11" i="150" s="1"/>
  <c r="P116" i="160"/>
  <c r="O116" i="39" s="1"/>
  <c r="L86" i="150" s="1"/>
  <c r="P109" i="160"/>
  <c r="O109" i="39" s="1"/>
  <c r="L79" i="150" s="1"/>
  <c r="P144" i="158"/>
  <c r="M144" i="39" s="1"/>
  <c r="J114" i="150" s="1"/>
  <c r="P61" i="158"/>
  <c r="M61" i="39" s="1"/>
  <c r="J31" i="150" s="1"/>
  <c r="P64" i="159"/>
  <c r="N64" i="39" s="1"/>
  <c r="K34" i="150" s="1"/>
  <c r="P143" i="159"/>
  <c r="N143" i="39" s="1"/>
  <c r="K113" i="150" s="1"/>
  <c r="P132" i="158"/>
  <c r="M132" i="39" s="1"/>
  <c r="J102" i="150" s="1"/>
  <c r="P170" i="95"/>
  <c r="P111" i="95"/>
  <c r="J111" i="39" s="1"/>
  <c r="G81" i="150" s="1"/>
  <c r="P65" i="95"/>
  <c r="J65" i="39" s="1"/>
  <c r="G35" i="150" s="1"/>
  <c r="P23" i="95"/>
  <c r="J23" i="39" s="1"/>
  <c r="P127" i="95"/>
  <c r="J127" i="39" s="1"/>
  <c r="G97" i="150" s="1"/>
  <c r="P164" i="95"/>
  <c r="P133" i="95"/>
  <c r="J133" i="39" s="1"/>
  <c r="G103" i="150" s="1"/>
  <c r="P137" i="95"/>
  <c r="J137" i="39" s="1"/>
  <c r="G107" i="150" s="1"/>
  <c r="P6" i="159"/>
  <c r="N6" i="39" s="1"/>
  <c r="P11" i="159"/>
  <c r="N11" i="39" s="1"/>
  <c r="P35" i="94"/>
  <c r="I35" i="39" s="1"/>
  <c r="P87" i="94"/>
  <c r="I87" i="39" s="1"/>
  <c r="F57" i="150" s="1"/>
  <c r="P23" i="159"/>
  <c r="N23" i="39" s="1"/>
  <c r="P148" i="95"/>
  <c r="J148" i="39" s="1"/>
  <c r="P167" i="95"/>
  <c r="P159" i="95"/>
  <c r="P66" i="95"/>
  <c r="J66" i="39" s="1"/>
  <c r="G36" i="150" s="1"/>
  <c r="P55" i="95"/>
  <c r="J55" i="39" s="1"/>
  <c r="G25" i="150" s="1"/>
  <c r="P76" i="95"/>
  <c r="J76" i="39" s="1"/>
  <c r="G46" i="150" s="1"/>
  <c r="P138" i="152"/>
  <c r="W138" i="39" s="1"/>
  <c r="Q108" i="150" s="1"/>
  <c r="P10" i="159"/>
  <c r="N10" i="39" s="1"/>
  <c r="P17" i="159"/>
  <c r="N17" i="39" s="1"/>
  <c r="P100" i="94"/>
  <c r="I100" i="39" s="1"/>
  <c r="F70" i="150" s="1"/>
  <c r="P150" i="94"/>
  <c r="I150" i="39" s="1"/>
  <c r="P78" i="94"/>
  <c r="I78" i="39" s="1"/>
  <c r="F48" i="150" s="1"/>
  <c r="P57" i="94"/>
  <c r="I57" i="39" s="1"/>
  <c r="F27" i="150" s="1"/>
  <c r="P7" i="94"/>
  <c r="I7" i="39" s="1"/>
  <c r="P43" i="94"/>
  <c r="I43" i="39" s="1"/>
  <c r="F13" i="150" s="1"/>
  <c r="P107" i="159"/>
  <c r="N107" i="39" s="1"/>
  <c r="K77" i="150" s="1"/>
  <c r="P83" i="152"/>
  <c r="W83" i="39" s="1"/>
  <c r="Q53" i="150" s="1"/>
  <c r="P59" i="152"/>
  <c r="W59" i="39" s="1"/>
  <c r="Q29" i="150" s="1"/>
  <c r="S16" i="150"/>
  <c r="C19" i="149"/>
  <c r="B19" i="149"/>
  <c r="P46" i="95"/>
  <c r="J46" i="39" s="1"/>
  <c r="P185" i="95"/>
  <c r="P122" i="95"/>
  <c r="J122" i="39" s="1"/>
  <c r="G92" i="150" s="1"/>
  <c r="P98" i="95"/>
  <c r="J98" i="39" s="1"/>
  <c r="G68" i="150" s="1"/>
  <c r="P92" i="95"/>
  <c r="J92" i="39" s="1"/>
  <c r="G62" i="150" s="1"/>
  <c r="P151" i="95"/>
  <c r="J151" i="39" s="1"/>
  <c r="P187" i="95"/>
  <c r="P22" i="95"/>
  <c r="J22" i="39" s="1"/>
  <c r="P80" i="95"/>
  <c r="J80" i="39" s="1"/>
  <c r="G50" i="150" s="1"/>
  <c r="P41" i="95"/>
  <c r="J41" i="39" s="1"/>
  <c r="G11" i="150" s="1"/>
  <c r="P82" i="95"/>
  <c r="J82" i="39" s="1"/>
  <c r="G52" i="150" s="1"/>
  <c r="P47" i="95"/>
  <c r="J47" i="39" s="1"/>
  <c r="G17" i="150" s="1"/>
  <c r="P108" i="95"/>
  <c r="J108" i="39" s="1"/>
  <c r="G78" i="150" s="1"/>
  <c r="P81" i="95"/>
  <c r="J81" i="39" s="1"/>
  <c r="G51" i="150" s="1"/>
  <c r="P28" i="95"/>
  <c r="J28" i="39" s="1"/>
  <c r="P14" i="95"/>
  <c r="J14" i="39" s="1"/>
  <c r="P36" i="95"/>
  <c r="J36" i="39" s="1"/>
  <c r="G6" i="150" s="1"/>
  <c r="P43" i="95"/>
  <c r="J43" i="39" s="1"/>
  <c r="G13" i="150" s="1"/>
  <c r="P127" i="152"/>
  <c r="W127" i="39" s="1"/>
  <c r="Q97" i="150" s="1"/>
  <c r="P11" i="152"/>
  <c r="W11" i="39" s="1"/>
  <c r="P46" i="159"/>
  <c r="N46" i="39" s="1"/>
  <c r="P85" i="159"/>
  <c r="N85" i="39" s="1"/>
  <c r="K55" i="150" s="1"/>
  <c r="P133" i="94"/>
  <c r="I133" i="39" s="1"/>
  <c r="F103" i="150" s="1"/>
  <c r="P65" i="94"/>
  <c r="I65" i="39" s="1"/>
  <c r="F35" i="150" s="1"/>
  <c r="P127" i="94"/>
  <c r="I127" i="39" s="1"/>
  <c r="F97" i="150" s="1"/>
  <c r="P108" i="94"/>
  <c r="I108" i="39" s="1"/>
  <c r="F78" i="150" s="1"/>
  <c r="P85" i="94"/>
  <c r="I85" i="39" s="1"/>
  <c r="F55" i="150" s="1"/>
  <c r="P148" i="94"/>
  <c r="I148" i="39" s="1"/>
  <c r="P139" i="94"/>
  <c r="I139" i="39" s="1"/>
  <c r="F109" i="150" s="1"/>
  <c r="P77" i="94"/>
  <c r="I77" i="39" s="1"/>
  <c r="F47" i="150" s="1"/>
  <c r="P140" i="94"/>
  <c r="I140" i="39" s="1"/>
  <c r="F110" i="150" s="1"/>
  <c r="P138" i="94"/>
  <c r="I138" i="39" s="1"/>
  <c r="F108" i="150" s="1"/>
  <c r="P74" i="94"/>
  <c r="I74" i="39" s="1"/>
  <c r="F44" i="150" s="1"/>
  <c r="P9" i="94"/>
  <c r="I9" i="39" s="1"/>
  <c r="P72" i="94"/>
  <c r="I72" i="39" s="1"/>
  <c r="F42" i="150" s="1"/>
  <c r="P23" i="94"/>
  <c r="I23" i="39" s="1"/>
  <c r="P81" i="94"/>
  <c r="I81" i="39" s="1"/>
  <c r="F51" i="150" s="1"/>
  <c r="P114" i="94"/>
  <c r="I114" i="39" s="1"/>
  <c r="F84" i="150" s="1"/>
  <c r="P118" i="94"/>
  <c r="I118" i="39" s="1"/>
  <c r="F88" i="150" s="1"/>
  <c r="P123" i="94"/>
  <c r="I123" i="39" s="1"/>
  <c r="F93" i="150" s="1"/>
  <c r="P144" i="152"/>
  <c r="W144" i="39" s="1"/>
  <c r="Q114" i="150" s="1"/>
  <c r="P91" i="152"/>
  <c r="W91" i="39" s="1"/>
  <c r="Q61" i="150" s="1"/>
  <c r="P47" i="152"/>
  <c r="W47" i="39" s="1"/>
  <c r="Q17" i="150" s="1"/>
  <c r="P144" i="160"/>
  <c r="O144" i="39" s="1"/>
  <c r="L114" i="150" s="1"/>
  <c r="P117" i="160"/>
  <c r="O117" i="39" s="1"/>
  <c r="L87" i="150" s="1"/>
  <c r="P18" i="158"/>
  <c r="M18" i="39" s="1"/>
  <c r="P96" i="105"/>
  <c r="E96" i="39" s="1"/>
  <c r="P123" i="105"/>
  <c r="E123" i="39" s="1"/>
  <c r="P69" i="105"/>
  <c r="E69" i="39" s="1"/>
  <c r="P59" i="105"/>
  <c r="E59" i="39" s="1"/>
  <c r="P182" i="105"/>
  <c r="P19" i="105"/>
  <c r="E19" i="39" s="1"/>
  <c r="P36" i="105"/>
  <c r="E36" i="39" s="1"/>
  <c r="P75" i="105"/>
  <c r="E75" i="39" s="1"/>
  <c r="P153" i="105"/>
  <c r="P148" i="105"/>
  <c r="E148" i="39" s="1"/>
  <c r="P87" i="105"/>
  <c r="E87" i="39" s="1"/>
  <c r="P18" i="105"/>
  <c r="E18" i="39" s="1"/>
  <c r="P189" i="105"/>
  <c r="P67" i="105"/>
  <c r="E67" i="39" s="1"/>
  <c r="P124" i="105"/>
  <c r="E124" i="39" s="1"/>
  <c r="P90" i="105"/>
  <c r="E90" i="39" s="1"/>
  <c r="P127" i="105"/>
  <c r="E127" i="39" s="1"/>
  <c r="P92" i="105"/>
  <c r="E92" i="39" s="1"/>
  <c r="P129" i="105"/>
  <c r="E129" i="39" s="1"/>
  <c r="P162" i="105"/>
  <c r="P128" i="105"/>
  <c r="E128" i="39" s="1"/>
  <c r="P55" i="105"/>
  <c r="E55" i="39" s="1"/>
  <c r="P49" i="105"/>
  <c r="E49" i="39" s="1"/>
  <c r="P108" i="152"/>
  <c r="W108" i="39" s="1"/>
  <c r="Q78" i="150" s="1"/>
  <c r="P93" i="152"/>
  <c r="W93" i="39" s="1"/>
  <c r="Q63" i="150" s="1"/>
  <c r="P64" i="160"/>
  <c r="O64" i="39" s="1"/>
  <c r="L34" i="150" s="1"/>
  <c r="P51" i="160"/>
  <c r="O51" i="39" s="1"/>
  <c r="L21" i="150" s="1"/>
  <c r="P137" i="158"/>
  <c r="M137" i="39" s="1"/>
  <c r="J107" i="150" s="1"/>
  <c r="P79" i="158"/>
  <c r="M79" i="39" s="1"/>
  <c r="J49" i="150" s="1"/>
  <c r="P115" i="159"/>
  <c r="N115" i="39" s="1"/>
  <c r="K85" i="150" s="1"/>
  <c r="P58" i="159"/>
  <c r="N58" i="39" s="1"/>
  <c r="K28" i="150" s="1"/>
  <c r="O2" i="111"/>
  <c r="P100" i="111" s="1"/>
  <c r="F100" i="39" s="1"/>
  <c r="D70" i="150" s="1"/>
  <c r="P72" i="152"/>
  <c r="W72" i="39" s="1"/>
  <c r="Q42" i="150" s="1"/>
  <c r="P123" i="152"/>
  <c r="W123" i="39" s="1"/>
  <c r="Q93" i="150" s="1"/>
  <c r="P145" i="152"/>
  <c r="W145" i="39" s="1"/>
  <c r="Q115" i="150" s="1"/>
  <c r="P29" i="160"/>
  <c r="O29" i="39" s="1"/>
  <c r="P54" i="160"/>
  <c r="O54" i="39" s="1"/>
  <c r="L24" i="150" s="1"/>
  <c r="P108" i="158"/>
  <c r="M108" i="39" s="1"/>
  <c r="J78" i="150" s="1"/>
  <c r="P91" i="158"/>
  <c r="M91" i="39" s="1"/>
  <c r="J61" i="150" s="1"/>
  <c r="P117" i="159"/>
  <c r="N117" i="39" s="1"/>
  <c r="K87" i="150" s="1"/>
  <c r="P57" i="159"/>
  <c r="N57" i="39" s="1"/>
  <c r="K27" i="150" s="1"/>
  <c r="P14" i="158"/>
  <c r="M14" i="39" s="1"/>
  <c r="P133" i="122"/>
  <c r="P133" i="39" s="1"/>
  <c r="M103" i="150" s="1"/>
  <c r="P127" i="122"/>
  <c r="P127" i="39" s="1"/>
  <c r="M97" i="150" s="1"/>
  <c r="P80" i="122"/>
  <c r="P80" i="39" s="1"/>
  <c r="M50" i="150" s="1"/>
  <c r="P72" i="122"/>
  <c r="P72" i="39" s="1"/>
  <c r="M42" i="150" s="1"/>
  <c r="P98" i="122"/>
  <c r="P98" i="39" s="1"/>
  <c r="M68" i="150" s="1"/>
  <c r="P75" i="122"/>
  <c r="P75" i="39" s="1"/>
  <c r="M45" i="150" s="1"/>
  <c r="P96" i="122"/>
  <c r="P96" i="39" s="1"/>
  <c r="M66" i="150" s="1"/>
  <c r="P44" i="122"/>
  <c r="P44" i="39" s="1"/>
  <c r="M14" i="150" s="1"/>
  <c r="P66" i="122"/>
  <c r="P66" i="39" s="1"/>
  <c r="M36" i="150" s="1"/>
  <c r="P123" i="122"/>
  <c r="P123" i="39" s="1"/>
  <c r="M93" i="150" s="1"/>
  <c r="P104" i="122"/>
  <c r="P104" i="39" s="1"/>
  <c r="M74" i="150" s="1"/>
  <c r="P174" i="122"/>
  <c r="P86" i="122"/>
  <c r="P86" i="39" s="1"/>
  <c r="M56" i="150" s="1"/>
  <c r="P124" i="122"/>
  <c r="P124" i="39" s="1"/>
  <c r="M94" i="150" s="1"/>
  <c r="P73" i="122"/>
  <c r="P73" i="39" s="1"/>
  <c r="M43" i="150" s="1"/>
  <c r="P93" i="122"/>
  <c r="P93" i="39" s="1"/>
  <c r="M63" i="150" s="1"/>
  <c r="P191" i="122"/>
  <c r="P100" i="122"/>
  <c r="P100" i="39" s="1"/>
  <c r="M70" i="150" s="1"/>
  <c r="P74" i="122"/>
  <c r="P74" i="39" s="1"/>
  <c r="M44" i="150" s="1"/>
  <c r="P6" i="122"/>
  <c r="P6" i="39" s="1"/>
  <c r="P33" i="122"/>
  <c r="P33" i="39" s="1"/>
  <c r="P71" i="122"/>
  <c r="P71" i="39" s="1"/>
  <c r="M41" i="150" s="1"/>
  <c r="P175" i="122"/>
  <c r="P25" i="152"/>
  <c r="W25" i="39" s="1"/>
  <c r="P79" i="152"/>
  <c r="W79" i="39" s="1"/>
  <c r="Q49" i="150" s="1"/>
  <c r="P52" i="160"/>
  <c r="O52" i="39" s="1"/>
  <c r="L22" i="150" s="1"/>
  <c r="P113" i="160"/>
  <c r="O113" i="39" s="1"/>
  <c r="L83" i="150" s="1"/>
  <c r="P74" i="160"/>
  <c r="O74" i="39" s="1"/>
  <c r="L44" i="150" s="1"/>
  <c r="P66" i="121"/>
  <c r="L66" i="39" s="1"/>
  <c r="I36" i="150" s="1"/>
  <c r="P7" i="121"/>
  <c r="L7" i="39" s="1"/>
  <c r="P154" i="121"/>
  <c r="P69" i="121"/>
  <c r="L69" i="39" s="1"/>
  <c r="I39" i="150" s="1"/>
  <c r="P35" i="121"/>
  <c r="L35" i="39" s="1"/>
  <c r="P58" i="121"/>
  <c r="L58" i="39" s="1"/>
  <c r="I28" i="150" s="1"/>
  <c r="P114" i="121"/>
  <c r="L114" i="39" s="1"/>
  <c r="I84" i="150" s="1"/>
  <c r="P193" i="121"/>
  <c r="P108" i="121"/>
  <c r="L108" i="39" s="1"/>
  <c r="I78" i="150" s="1"/>
  <c r="P158" i="121"/>
  <c r="O2" i="121"/>
  <c r="P133" i="121" s="1"/>
  <c r="L133" i="39" s="1"/>
  <c r="I103" i="150" s="1"/>
  <c r="P38" i="121"/>
  <c r="L38" i="39" s="1"/>
  <c r="I8" i="150" s="1"/>
  <c r="P20" i="121"/>
  <c r="L20" i="39" s="1"/>
  <c r="P34" i="158"/>
  <c r="M34" i="39" s="1"/>
  <c r="P97" i="158"/>
  <c r="M97" i="39" s="1"/>
  <c r="J67" i="150" s="1"/>
  <c r="P61" i="159"/>
  <c r="N61" i="39" s="1"/>
  <c r="K31" i="150" s="1"/>
  <c r="P55" i="159"/>
  <c r="N55" i="39" s="1"/>
  <c r="K25" i="150" s="1"/>
  <c r="P20" i="161"/>
  <c r="Q20" i="39" s="1"/>
  <c r="P53" i="161"/>
  <c r="Q53" i="39" s="1"/>
  <c r="N23" i="150" s="1"/>
  <c r="P121" i="161"/>
  <c r="Q121" i="39" s="1"/>
  <c r="N91" i="150" s="1"/>
  <c r="P128" i="152"/>
  <c r="W128" i="39" s="1"/>
  <c r="Q98" i="150" s="1"/>
  <c r="P90" i="152"/>
  <c r="W90" i="39" s="1"/>
  <c r="Q60" i="150" s="1"/>
  <c r="P33" i="160"/>
  <c r="O33" i="39" s="1"/>
  <c r="P17" i="160"/>
  <c r="O17" i="39" s="1"/>
  <c r="P48" i="160"/>
  <c r="O48" i="39" s="1"/>
  <c r="L18" i="150" s="1"/>
  <c r="P19" i="158"/>
  <c r="M19" i="39" s="1"/>
  <c r="P39" i="158"/>
  <c r="M39" i="39" s="1"/>
  <c r="J9" i="150" s="1"/>
  <c r="P61" i="96"/>
  <c r="K61" i="39" s="1"/>
  <c r="H31" i="150" s="1"/>
  <c r="P71" i="96"/>
  <c r="K71" i="39" s="1"/>
  <c r="H41" i="150" s="1"/>
  <c r="P165" i="96"/>
  <c r="P176" i="96"/>
  <c r="P119" i="96"/>
  <c r="K119" i="39" s="1"/>
  <c r="H89" i="150" s="1"/>
  <c r="P21" i="96"/>
  <c r="K21" i="39" s="1"/>
  <c r="P130" i="96"/>
  <c r="K130" i="39" s="1"/>
  <c r="H100" i="150" s="1"/>
  <c r="P153" i="96"/>
  <c r="P72" i="96"/>
  <c r="K72" i="39" s="1"/>
  <c r="H42" i="150" s="1"/>
  <c r="P142" i="96"/>
  <c r="K142" i="39" s="1"/>
  <c r="H112" i="150" s="1"/>
  <c r="P100" i="96"/>
  <c r="K100" i="39" s="1"/>
  <c r="H70" i="150" s="1"/>
  <c r="P118" i="96"/>
  <c r="K118" i="39" s="1"/>
  <c r="H88" i="150" s="1"/>
  <c r="P85" i="96"/>
  <c r="K85" i="39" s="1"/>
  <c r="H55" i="150" s="1"/>
  <c r="P183" i="96"/>
  <c r="P150" i="96"/>
  <c r="K150" i="39" s="1"/>
  <c r="P84" i="96"/>
  <c r="K84" i="39" s="1"/>
  <c r="H54" i="150" s="1"/>
  <c r="P17" i="96"/>
  <c r="K17" i="39" s="1"/>
  <c r="P82" i="96"/>
  <c r="K82" i="39" s="1"/>
  <c r="H52" i="150" s="1"/>
  <c r="P166" i="96"/>
  <c r="P179" i="96"/>
  <c r="P75" i="96"/>
  <c r="K75" i="39" s="1"/>
  <c r="H45" i="150" s="1"/>
  <c r="P8" i="96"/>
  <c r="K8" i="39" s="1"/>
  <c r="P34" i="96"/>
  <c r="K34" i="39" s="1"/>
  <c r="P127" i="159"/>
  <c r="N127" i="39" s="1"/>
  <c r="K97" i="150" s="1"/>
  <c r="P102" i="159"/>
  <c r="N102" i="39" s="1"/>
  <c r="K72" i="150" s="1"/>
  <c r="P58" i="158"/>
  <c r="M58" i="39" s="1"/>
  <c r="J28" i="150" s="1"/>
  <c r="P29" i="153"/>
  <c r="X29" i="39" s="1"/>
  <c r="P66" i="153"/>
  <c r="X66" i="39" s="1"/>
  <c r="R36" i="150" s="1"/>
  <c r="P52" i="153"/>
  <c r="X52" i="39" s="1"/>
  <c r="R22" i="150" s="1"/>
  <c r="P118" i="153"/>
  <c r="X118" i="39" s="1"/>
  <c r="R88" i="150" s="1"/>
  <c r="P151" i="153"/>
  <c r="X151" i="39" s="1"/>
  <c r="P95" i="153"/>
  <c r="X95" i="39" s="1"/>
  <c r="R65" i="150" s="1"/>
  <c r="P140" i="153"/>
  <c r="X140" i="39" s="1"/>
  <c r="R110" i="150" s="1"/>
  <c r="P74" i="153"/>
  <c r="X74" i="39" s="1"/>
  <c r="R44" i="150" s="1"/>
  <c r="P92" i="153"/>
  <c r="X92" i="39" s="1"/>
  <c r="R62" i="150" s="1"/>
  <c r="P141" i="153"/>
  <c r="X141" i="39" s="1"/>
  <c r="R111" i="150" s="1"/>
  <c r="P19" i="153"/>
  <c r="X19" i="39" s="1"/>
  <c r="P117" i="153"/>
  <c r="X117" i="39" s="1"/>
  <c r="R87" i="150" s="1"/>
  <c r="P43" i="153"/>
  <c r="X43" i="39" s="1"/>
  <c r="R13" i="150" s="1"/>
  <c r="P56" i="153"/>
  <c r="X56" i="39" s="1"/>
  <c r="R26" i="150" s="1"/>
  <c r="P18" i="153"/>
  <c r="X18" i="39" s="1"/>
  <c r="P79" i="153"/>
  <c r="X79" i="39" s="1"/>
  <c r="R49" i="150" s="1"/>
  <c r="P91" i="153"/>
  <c r="X91" i="39" s="1"/>
  <c r="R61" i="150" s="1"/>
  <c r="P142" i="153"/>
  <c r="X142" i="39" s="1"/>
  <c r="R112" i="150" s="1"/>
  <c r="P89" i="152"/>
  <c r="W89" i="39" s="1"/>
  <c r="Q59" i="150" s="1"/>
  <c r="P146" i="152"/>
  <c r="W146" i="39" s="1"/>
  <c r="Q116" i="150" s="1"/>
  <c r="P39" i="160"/>
  <c r="O39" i="39" s="1"/>
  <c r="L9" i="150" s="1"/>
  <c r="K12" i="149" s="1"/>
  <c r="P82" i="160"/>
  <c r="O82" i="39" s="1"/>
  <c r="L52" i="150" s="1"/>
  <c r="P94" i="160"/>
  <c r="O94" i="39" s="1"/>
  <c r="L64" i="150" s="1"/>
  <c r="P88" i="158"/>
  <c r="M88" i="39" s="1"/>
  <c r="J58" i="150" s="1"/>
  <c r="P65" i="158"/>
  <c r="M65" i="39" s="1"/>
  <c r="J35" i="150" s="1"/>
  <c r="P118" i="159"/>
  <c r="N118" i="39" s="1"/>
  <c r="K88" i="150" s="1"/>
  <c r="P75" i="159"/>
  <c r="N75" i="39" s="1"/>
  <c r="K45" i="150" s="1"/>
  <c r="P134" i="159"/>
  <c r="N134" i="39" s="1"/>
  <c r="K104" i="150" s="1"/>
  <c r="P192" i="95"/>
  <c r="P145" i="95"/>
  <c r="J145" i="39" s="1"/>
  <c r="G115" i="150" s="1"/>
  <c r="P82" i="159"/>
  <c r="N82" i="39" s="1"/>
  <c r="K52" i="150" s="1"/>
  <c r="P106" i="159"/>
  <c r="N106" i="39" s="1"/>
  <c r="K76" i="150" s="1"/>
  <c r="P67" i="95"/>
  <c r="J67" i="39" s="1"/>
  <c r="G37" i="150" s="1"/>
  <c r="P138" i="95"/>
  <c r="J138" i="39" s="1"/>
  <c r="G108" i="150" s="1"/>
  <c r="P54" i="95"/>
  <c r="J54" i="39" s="1"/>
  <c r="G24" i="150" s="1"/>
  <c r="P9" i="95"/>
  <c r="J9" i="39" s="1"/>
  <c r="P121" i="95"/>
  <c r="J121" i="39" s="1"/>
  <c r="G91" i="150" s="1"/>
  <c r="P62" i="94"/>
  <c r="I62" i="39" s="1"/>
  <c r="F32" i="150" s="1"/>
  <c r="P61" i="94"/>
  <c r="I61" i="39" s="1"/>
  <c r="F31" i="150" s="1"/>
  <c r="P180" i="95"/>
  <c r="P101" i="95"/>
  <c r="J101" i="39" s="1"/>
  <c r="G71" i="150" s="1"/>
  <c r="P140" i="95"/>
  <c r="J140" i="39" s="1"/>
  <c r="G110" i="150" s="1"/>
  <c r="P147" i="95"/>
  <c r="J147" i="39" s="1"/>
  <c r="P59" i="95"/>
  <c r="J59" i="39" s="1"/>
  <c r="G29" i="150" s="1"/>
  <c r="P47" i="94"/>
  <c r="I47" i="39" s="1"/>
  <c r="F17" i="150" s="1"/>
  <c r="P85" i="152"/>
  <c r="W85" i="39" s="1"/>
  <c r="Q55" i="150" s="1"/>
  <c r="P105" i="159"/>
  <c r="N105" i="39" s="1"/>
  <c r="K75" i="150" s="1"/>
  <c r="P50" i="159"/>
  <c r="N50" i="39" s="1"/>
  <c r="K20" i="150" s="1"/>
  <c r="P161" i="95"/>
  <c r="P174" i="95"/>
  <c r="P144" i="95"/>
  <c r="J144" i="39" s="1"/>
  <c r="G114" i="150" s="1"/>
  <c r="P77" i="95"/>
  <c r="J77" i="39" s="1"/>
  <c r="G47" i="150" s="1"/>
  <c r="P168" i="95"/>
  <c r="P70" i="95"/>
  <c r="J70" i="39" s="1"/>
  <c r="G40" i="150" s="1"/>
  <c r="P67" i="152"/>
  <c r="W67" i="39" s="1"/>
  <c r="Q37" i="150" s="1"/>
  <c r="P23" i="152"/>
  <c r="W23" i="39" s="1"/>
  <c r="P38" i="159"/>
  <c r="N38" i="39" s="1"/>
  <c r="K8" i="150" s="1"/>
  <c r="P29" i="159"/>
  <c r="N29" i="39" s="1"/>
  <c r="P8" i="159"/>
  <c r="N8" i="39" s="1"/>
  <c r="P85" i="95"/>
  <c r="J85" i="39" s="1"/>
  <c r="G55" i="150" s="1"/>
  <c r="P182" i="95"/>
  <c r="P153" i="95"/>
  <c r="P190" i="95"/>
  <c r="P155" i="95"/>
  <c r="P179" i="95"/>
  <c r="P154" i="95"/>
  <c r="P128" i="95"/>
  <c r="J128" i="39" s="1"/>
  <c r="G98" i="150" s="1"/>
  <c r="P68" i="95"/>
  <c r="J68" i="39" s="1"/>
  <c r="G38" i="150" s="1"/>
  <c r="P86" i="95"/>
  <c r="J86" i="39" s="1"/>
  <c r="G56" i="150" s="1"/>
  <c r="P93" i="95"/>
  <c r="J93" i="39" s="1"/>
  <c r="G63" i="150" s="1"/>
  <c r="P157" i="95"/>
  <c r="P134" i="95"/>
  <c r="J134" i="39" s="1"/>
  <c r="G104" i="150" s="1"/>
  <c r="P45" i="95"/>
  <c r="J45" i="39" s="1"/>
  <c r="G15" i="150" s="1"/>
  <c r="P131" i="95"/>
  <c r="J131" i="39" s="1"/>
  <c r="G101" i="150" s="1"/>
  <c r="P75" i="95"/>
  <c r="J75" i="39" s="1"/>
  <c r="G45" i="150" s="1"/>
  <c r="P130" i="95"/>
  <c r="J130" i="39" s="1"/>
  <c r="G100" i="150" s="1"/>
  <c r="P83" i="95"/>
  <c r="J83" i="39" s="1"/>
  <c r="G53" i="150" s="1"/>
  <c r="P7" i="95"/>
  <c r="J7" i="39" s="1"/>
  <c r="P113" i="95"/>
  <c r="J113" i="39" s="1"/>
  <c r="G83" i="150" s="1"/>
  <c r="P29" i="95"/>
  <c r="J29" i="39" s="1"/>
  <c r="P139" i="95"/>
  <c r="J139" i="39" s="1"/>
  <c r="G109" i="150" s="1"/>
  <c r="P49" i="95"/>
  <c r="J49" i="39" s="1"/>
  <c r="G19" i="150" s="1"/>
  <c r="P87" i="152"/>
  <c r="W87" i="39" s="1"/>
  <c r="Q57" i="150" s="1"/>
  <c r="P60" i="152"/>
  <c r="W60" i="39" s="1"/>
  <c r="Q30" i="150" s="1"/>
  <c r="P69" i="159"/>
  <c r="N69" i="39" s="1"/>
  <c r="K39" i="150" s="1"/>
  <c r="P47" i="159"/>
  <c r="N47" i="39" s="1"/>
  <c r="K17" i="150" s="1"/>
  <c r="P20" i="159"/>
  <c r="N20" i="39" s="1"/>
  <c r="P37" i="94"/>
  <c r="I37" i="39" s="1"/>
  <c r="F7" i="150" s="1"/>
  <c r="P67" i="94"/>
  <c r="I67" i="39" s="1"/>
  <c r="F37" i="150" s="1"/>
  <c r="P48" i="94"/>
  <c r="I48" i="39" s="1"/>
  <c r="F18" i="150" s="1"/>
  <c r="P39" i="94"/>
  <c r="I39" i="39" s="1"/>
  <c r="F9" i="150" s="1"/>
  <c r="P75" i="94"/>
  <c r="I75" i="39" s="1"/>
  <c r="F45" i="150" s="1"/>
  <c r="P42" i="94"/>
  <c r="I42" i="39" s="1"/>
  <c r="F12" i="150" s="1"/>
  <c r="P10" i="94"/>
  <c r="I10" i="39" s="1"/>
  <c r="P68" i="94"/>
  <c r="I68" i="39" s="1"/>
  <c r="F38" i="150" s="1"/>
  <c r="P97" i="94"/>
  <c r="I97" i="39" s="1"/>
  <c r="F67" i="150" s="1"/>
  <c r="P113" i="94"/>
  <c r="I113" i="39" s="1"/>
  <c r="F83" i="150" s="1"/>
  <c r="P143" i="94"/>
  <c r="I143" i="39" s="1"/>
  <c r="F113" i="150" s="1"/>
  <c r="P32" i="94"/>
  <c r="I32" i="39" s="1"/>
  <c r="P71" i="94"/>
  <c r="I71" i="39" s="1"/>
  <c r="F41" i="150" s="1"/>
  <c r="P147" i="94"/>
  <c r="I147" i="39" s="1"/>
  <c r="P84" i="94"/>
  <c r="I84" i="39" s="1"/>
  <c r="F54" i="150" s="1"/>
  <c r="P17" i="94"/>
  <c r="I17" i="39" s="1"/>
  <c r="P93" i="94"/>
  <c r="I93" i="39" s="1"/>
  <c r="F63" i="150" s="1"/>
  <c r="P126" i="94"/>
  <c r="I126" i="39" s="1"/>
  <c r="F96" i="150" s="1"/>
  <c r="P98" i="152"/>
  <c r="W98" i="39" s="1"/>
  <c r="Q68" i="150" s="1"/>
  <c r="P16" i="152"/>
  <c r="W16" i="39" s="1"/>
  <c r="P14" i="160"/>
  <c r="O14" i="39" s="1"/>
  <c r="P105" i="160"/>
  <c r="O105" i="39" s="1"/>
  <c r="L75" i="150" s="1"/>
  <c r="P78" i="160"/>
  <c r="O78" i="39" s="1"/>
  <c r="L48" i="150" s="1"/>
  <c r="P28" i="158"/>
  <c r="M28" i="39" s="1"/>
  <c r="P131" i="158"/>
  <c r="M131" i="39" s="1"/>
  <c r="J101" i="150" s="1"/>
  <c r="P37" i="159"/>
  <c r="N37" i="39" s="1"/>
  <c r="K7" i="150" s="1"/>
  <c r="P48" i="105"/>
  <c r="E48" i="39" s="1"/>
  <c r="P110" i="105"/>
  <c r="E110" i="39" s="1"/>
  <c r="P164" i="105"/>
  <c r="P93" i="105"/>
  <c r="E93" i="39" s="1"/>
  <c r="P65" i="105"/>
  <c r="E65" i="39" s="1"/>
  <c r="P39" i="105"/>
  <c r="E39" i="39" s="1"/>
  <c r="P6" i="105"/>
  <c r="E6" i="39" s="1"/>
  <c r="P114" i="105"/>
  <c r="E114" i="39" s="1"/>
  <c r="P63" i="105"/>
  <c r="E63" i="39" s="1"/>
  <c r="P149" i="105"/>
  <c r="E149" i="39" s="1"/>
  <c r="P174" i="105"/>
  <c r="P30" i="105"/>
  <c r="E30" i="39" s="1"/>
  <c r="P71" i="105"/>
  <c r="E71" i="39" s="1"/>
  <c r="P23" i="105"/>
  <c r="E23" i="39" s="1"/>
  <c r="P157" i="105"/>
  <c r="P22" i="105"/>
  <c r="E22" i="39" s="1"/>
  <c r="P175" i="105"/>
  <c r="P143" i="105"/>
  <c r="E143" i="39" s="1"/>
  <c r="P11" i="105"/>
  <c r="E11" i="39" s="1"/>
  <c r="P108" i="105"/>
  <c r="E108" i="39" s="1"/>
  <c r="P113" i="105"/>
  <c r="E113" i="39" s="1"/>
  <c r="P156" i="105"/>
  <c r="P78" i="105"/>
  <c r="E78" i="39" s="1"/>
  <c r="P103" i="152"/>
  <c r="W103" i="39" s="1"/>
  <c r="Q73" i="150" s="1"/>
  <c r="P112" i="152"/>
  <c r="W112" i="39" s="1"/>
  <c r="Q82" i="150" s="1"/>
  <c r="P59" i="160"/>
  <c r="O59" i="39" s="1"/>
  <c r="L29" i="150" s="1"/>
  <c r="P151" i="160"/>
  <c r="O151" i="39" s="1"/>
  <c r="P86" i="158"/>
  <c r="M86" i="39" s="1"/>
  <c r="J56" i="150" s="1"/>
  <c r="P100" i="159"/>
  <c r="N100" i="39" s="1"/>
  <c r="K70" i="150" s="1"/>
  <c r="P119" i="159"/>
  <c r="N119" i="39" s="1"/>
  <c r="K89" i="150" s="1"/>
  <c r="P113" i="111"/>
  <c r="F113" i="39" s="1"/>
  <c r="D83" i="150" s="1"/>
  <c r="P106" i="111"/>
  <c r="F106" i="39" s="1"/>
  <c r="D76" i="150" s="1"/>
  <c r="P80" i="152"/>
  <c r="W80" i="39" s="1"/>
  <c r="Q50" i="150" s="1"/>
  <c r="P86" i="152"/>
  <c r="W86" i="39" s="1"/>
  <c r="Q56" i="150" s="1"/>
  <c r="P56" i="152"/>
  <c r="W56" i="39" s="1"/>
  <c r="Q26" i="150" s="1"/>
  <c r="P71" i="160"/>
  <c r="O71" i="39" s="1"/>
  <c r="L41" i="150" s="1"/>
  <c r="P12" i="160"/>
  <c r="O12" i="39" s="1"/>
  <c r="P29" i="158"/>
  <c r="M29" i="39" s="1"/>
  <c r="P49" i="158"/>
  <c r="M49" i="39" s="1"/>
  <c r="J19" i="150" s="1"/>
  <c r="P142" i="159"/>
  <c r="N142" i="39" s="1"/>
  <c r="K112" i="150" s="1"/>
  <c r="P130" i="159"/>
  <c r="N130" i="39" s="1"/>
  <c r="K100" i="150" s="1"/>
  <c r="P66" i="159"/>
  <c r="N66" i="39" s="1"/>
  <c r="K36" i="150" s="1"/>
  <c r="P109" i="159"/>
  <c r="N109" i="39" s="1"/>
  <c r="K79" i="150" s="1"/>
  <c r="P81" i="122"/>
  <c r="P81" i="39" s="1"/>
  <c r="M51" i="150" s="1"/>
  <c r="P13" i="122"/>
  <c r="P13" i="39" s="1"/>
  <c r="P50" i="122"/>
  <c r="P50" i="39" s="1"/>
  <c r="M20" i="150" s="1"/>
  <c r="P87" i="122"/>
  <c r="P87" i="39" s="1"/>
  <c r="M57" i="150" s="1"/>
  <c r="P59" i="122"/>
  <c r="P59" i="39" s="1"/>
  <c r="M29" i="150" s="1"/>
  <c r="P60" i="122"/>
  <c r="P60" i="39" s="1"/>
  <c r="M30" i="150" s="1"/>
  <c r="P51" i="122"/>
  <c r="P51" i="39" s="1"/>
  <c r="M21" i="150" s="1"/>
  <c r="P17" i="122"/>
  <c r="P17" i="39" s="1"/>
  <c r="P11" i="122"/>
  <c r="P11" i="39" s="1"/>
  <c r="P118" i="122"/>
  <c r="P118" i="39" s="1"/>
  <c r="M88" i="150" s="1"/>
  <c r="P176" i="122"/>
  <c r="P163" i="122"/>
  <c r="P12" i="122"/>
  <c r="P12" i="39" s="1"/>
  <c r="P126" i="122"/>
  <c r="P126" i="39" s="1"/>
  <c r="M96" i="150" s="1"/>
  <c r="P97" i="122"/>
  <c r="P97" i="39" s="1"/>
  <c r="M67" i="150" s="1"/>
  <c r="P188" i="122"/>
  <c r="P90" i="122"/>
  <c r="P90" i="39" s="1"/>
  <c r="M60" i="150" s="1"/>
  <c r="P119" i="122"/>
  <c r="P119" i="39" s="1"/>
  <c r="M89" i="150" s="1"/>
  <c r="P10" i="122"/>
  <c r="P10" i="39" s="1"/>
  <c r="P28" i="122"/>
  <c r="P28" i="39" s="1"/>
  <c r="P41" i="122"/>
  <c r="P41" i="39" s="1"/>
  <c r="M11" i="150" s="1"/>
  <c r="P129" i="122"/>
  <c r="P129" i="39" s="1"/>
  <c r="M99" i="150" s="1"/>
  <c r="P7" i="122"/>
  <c r="P7" i="39" s="1"/>
  <c r="P133" i="152"/>
  <c r="W133" i="39" s="1"/>
  <c r="Q103" i="150" s="1"/>
  <c r="P55" i="152"/>
  <c r="W55" i="39" s="1"/>
  <c r="Q25" i="150" s="1"/>
  <c r="P7" i="160"/>
  <c r="O7" i="39" s="1"/>
  <c r="P139" i="160"/>
  <c r="O139" i="39" s="1"/>
  <c r="L109" i="150" s="1"/>
  <c r="P66" i="160"/>
  <c r="O66" i="39" s="1"/>
  <c r="L36" i="150" s="1"/>
  <c r="P92" i="121"/>
  <c r="L92" i="39" s="1"/>
  <c r="I62" i="150" s="1"/>
  <c r="P148" i="121"/>
  <c r="L148" i="39" s="1"/>
  <c r="P25" i="121"/>
  <c r="L25" i="39" s="1"/>
  <c r="P64" i="121"/>
  <c r="L64" i="39" s="1"/>
  <c r="I34" i="150" s="1"/>
  <c r="P21" i="121"/>
  <c r="L21" i="39" s="1"/>
  <c r="P24" i="121"/>
  <c r="L24" i="39" s="1"/>
  <c r="P97" i="121"/>
  <c r="L97" i="39" s="1"/>
  <c r="I67" i="150" s="1"/>
  <c r="P22" i="121"/>
  <c r="L22" i="39" s="1"/>
  <c r="P82" i="121"/>
  <c r="L82" i="39" s="1"/>
  <c r="I52" i="150" s="1"/>
  <c r="P140" i="121"/>
  <c r="L140" i="39" s="1"/>
  <c r="I110" i="150" s="1"/>
  <c r="P125" i="121"/>
  <c r="L125" i="39" s="1"/>
  <c r="I95" i="150" s="1"/>
  <c r="P157" i="121"/>
  <c r="P167" i="121"/>
  <c r="P112" i="121"/>
  <c r="L112" i="39" s="1"/>
  <c r="I82" i="150" s="1"/>
  <c r="P6" i="121"/>
  <c r="L6" i="39" s="1"/>
  <c r="P105" i="121"/>
  <c r="L105" i="39" s="1"/>
  <c r="I75" i="150" s="1"/>
  <c r="P90" i="121"/>
  <c r="L90" i="39" s="1"/>
  <c r="I60" i="150" s="1"/>
  <c r="P189" i="121"/>
  <c r="P159" i="121"/>
  <c r="P101" i="121"/>
  <c r="L101" i="39" s="1"/>
  <c r="I71" i="150" s="1"/>
  <c r="P144" i="121"/>
  <c r="L144" i="39" s="1"/>
  <c r="I114" i="150" s="1"/>
  <c r="P146" i="121"/>
  <c r="L146" i="39" s="1"/>
  <c r="I116" i="150" s="1"/>
  <c r="P29" i="121"/>
  <c r="L29" i="39" s="1"/>
  <c r="P95" i="158"/>
  <c r="M95" i="39" s="1"/>
  <c r="J65" i="150" s="1"/>
  <c r="P44" i="158"/>
  <c r="M44" i="39" s="1"/>
  <c r="J14" i="150" s="1"/>
  <c r="P131" i="159"/>
  <c r="N131" i="39" s="1"/>
  <c r="K101" i="150" s="1"/>
  <c r="P26" i="159"/>
  <c r="N26" i="39" s="1"/>
  <c r="O2" i="161"/>
  <c r="P133" i="161" s="1"/>
  <c r="Q133" i="39" s="1"/>
  <c r="N103" i="150" s="1"/>
  <c r="P38" i="161"/>
  <c r="Q38" i="39" s="1"/>
  <c r="N8" i="150" s="1"/>
  <c r="P12" i="161"/>
  <c r="Q12" i="39" s="1"/>
  <c r="P140" i="152"/>
  <c r="W140" i="39" s="1"/>
  <c r="Q110" i="150" s="1"/>
  <c r="P66" i="152"/>
  <c r="W66" i="39" s="1"/>
  <c r="Q36" i="150" s="1"/>
  <c r="P30" i="160"/>
  <c r="O30" i="39" s="1"/>
  <c r="P67" i="160"/>
  <c r="O67" i="39" s="1"/>
  <c r="L37" i="150" s="1"/>
  <c r="P112" i="160"/>
  <c r="O112" i="39" s="1"/>
  <c r="L82" i="150" s="1"/>
  <c r="P54" i="158"/>
  <c r="M54" i="39" s="1"/>
  <c r="J24" i="150" s="1"/>
  <c r="P117" i="158"/>
  <c r="M117" i="39" s="1"/>
  <c r="J87" i="150" s="1"/>
  <c r="P86" i="96"/>
  <c r="K86" i="39" s="1"/>
  <c r="H56" i="150" s="1"/>
  <c r="P37" i="96"/>
  <c r="K37" i="39" s="1"/>
  <c r="H7" i="150" s="1"/>
  <c r="P13" i="96"/>
  <c r="K13" i="39" s="1"/>
  <c r="P12" i="96"/>
  <c r="K12" i="39" s="1"/>
  <c r="P112" i="96"/>
  <c r="K112" i="39" s="1"/>
  <c r="H82" i="150" s="1"/>
  <c r="P132" i="96"/>
  <c r="K132" i="39" s="1"/>
  <c r="H102" i="150" s="1"/>
  <c r="P184" i="96"/>
  <c r="P170" i="96"/>
  <c r="P126" i="96"/>
  <c r="K126" i="39" s="1"/>
  <c r="H96" i="150" s="1"/>
  <c r="P129" i="96"/>
  <c r="K129" i="39" s="1"/>
  <c r="H99" i="150" s="1"/>
  <c r="P145" i="96"/>
  <c r="K145" i="39" s="1"/>
  <c r="H115" i="150" s="1"/>
  <c r="P161" i="96"/>
  <c r="P103" i="96"/>
  <c r="K103" i="39" s="1"/>
  <c r="H73" i="150" s="1"/>
  <c r="P121" i="96"/>
  <c r="K121" i="39" s="1"/>
  <c r="H91" i="150" s="1"/>
  <c r="P49" i="96"/>
  <c r="K49" i="39" s="1"/>
  <c r="H19" i="150" s="1"/>
  <c r="P57" i="96"/>
  <c r="K57" i="39" s="1"/>
  <c r="H27" i="150" s="1"/>
  <c r="P45" i="96"/>
  <c r="K45" i="39" s="1"/>
  <c r="H15" i="150" s="1"/>
  <c r="P110" i="96"/>
  <c r="K110" i="39" s="1"/>
  <c r="H80" i="150" s="1"/>
  <c r="P104" i="96"/>
  <c r="K104" i="39" s="1"/>
  <c r="H74" i="150" s="1"/>
  <c r="P149" i="96"/>
  <c r="K149" i="39" s="1"/>
  <c r="P152" i="96"/>
  <c r="K152" i="39" s="1"/>
  <c r="P44" i="96"/>
  <c r="K44" i="39" s="1"/>
  <c r="H14" i="150" s="1"/>
  <c r="P97" i="96"/>
  <c r="K97" i="39" s="1"/>
  <c r="H67" i="150" s="1"/>
  <c r="P33" i="159"/>
  <c r="N33" i="39" s="1"/>
  <c r="P120" i="159"/>
  <c r="N120" i="39" s="1"/>
  <c r="K90" i="150" s="1"/>
  <c r="P122" i="158"/>
  <c r="M122" i="39" s="1"/>
  <c r="J92" i="150" s="1"/>
  <c r="P112" i="153"/>
  <c r="X112" i="39" s="1"/>
  <c r="R82" i="150" s="1"/>
  <c r="P68" i="153"/>
  <c r="X68" i="39" s="1"/>
  <c r="R38" i="150" s="1"/>
  <c r="P7" i="153"/>
  <c r="X7" i="39" s="1"/>
  <c r="P69" i="153"/>
  <c r="X69" i="39" s="1"/>
  <c r="R39" i="150" s="1"/>
  <c r="P143" i="153"/>
  <c r="X143" i="39" s="1"/>
  <c r="R113" i="150" s="1"/>
  <c r="P40" i="153"/>
  <c r="X40" i="39" s="1"/>
  <c r="R10" i="150" s="1"/>
  <c r="P106" i="153"/>
  <c r="X106" i="39" s="1"/>
  <c r="R76" i="150" s="1"/>
  <c r="P48" i="153"/>
  <c r="X48" i="39" s="1"/>
  <c r="R18" i="150" s="1"/>
  <c r="P100" i="153"/>
  <c r="X100" i="39" s="1"/>
  <c r="R70" i="150" s="1"/>
  <c r="P72" i="153"/>
  <c r="X72" i="39" s="1"/>
  <c r="R42" i="150" s="1"/>
  <c r="P30" i="153"/>
  <c r="X30" i="39" s="1"/>
  <c r="P53" i="153"/>
  <c r="X53" i="39" s="1"/>
  <c r="R23" i="150" s="1"/>
  <c r="P97" i="153"/>
  <c r="X97" i="39" s="1"/>
  <c r="R67" i="150" s="1"/>
  <c r="P54" i="153"/>
  <c r="X54" i="39" s="1"/>
  <c r="R24" i="150" s="1"/>
  <c r="P42" i="153"/>
  <c r="X42" i="39" s="1"/>
  <c r="R12" i="150" s="1"/>
  <c r="P37" i="153"/>
  <c r="X37" i="39" s="1"/>
  <c r="R7" i="150" s="1"/>
  <c r="P6" i="153"/>
  <c r="X6" i="39" s="1"/>
  <c r="P87" i="153"/>
  <c r="X87" i="39" s="1"/>
  <c r="R57" i="150" s="1"/>
  <c r="P7" i="152"/>
  <c r="W7" i="39" s="1"/>
  <c r="P137" i="160"/>
  <c r="O137" i="39" s="1"/>
  <c r="L107" i="150" s="1"/>
  <c r="P24" i="158"/>
  <c r="M24" i="39" s="1"/>
  <c r="P87" i="158"/>
  <c r="M87" i="39" s="1"/>
  <c r="J57" i="150" s="1"/>
  <c r="P92" i="159"/>
  <c r="N92" i="39" s="1"/>
  <c r="K62" i="150" s="1"/>
  <c r="P116" i="159"/>
  <c r="N116" i="39" s="1"/>
  <c r="K86" i="150" s="1"/>
  <c r="P82" i="158"/>
  <c r="M82" i="39" s="1"/>
  <c r="J52" i="150" s="1"/>
  <c r="C54" i="150" l="1"/>
  <c r="P116" i="111"/>
  <c r="F116" i="39" s="1"/>
  <c r="D86" i="150" s="1"/>
  <c r="P160" i="111"/>
  <c r="C99" i="150"/>
  <c r="G16" i="150"/>
  <c r="P118" i="161"/>
  <c r="Q118" i="39" s="1"/>
  <c r="N88" i="150" s="1"/>
  <c r="P81" i="161"/>
  <c r="Q81" i="39" s="1"/>
  <c r="N51" i="150" s="1"/>
  <c r="P122" i="161"/>
  <c r="Q122" i="39" s="1"/>
  <c r="N92" i="150" s="1"/>
  <c r="P119" i="111"/>
  <c r="F119" i="39" s="1"/>
  <c r="D89" i="150" s="1"/>
  <c r="P171" i="111"/>
  <c r="P180" i="111"/>
  <c r="C12" i="150"/>
  <c r="C82" i="150"/>
  <c r="AI112" i="39"/>
  <c r="C100" i="150"/>
  <c r="P112" i="161"/>
  <c r="Q112" i="39" s="1"/>
  <c r="N82" i="150" s="1"/>
  <c r="P152" i="161"/>
  <c r="Q152" i="39" s="1"/>
  <c r="P14" i="111"/>
  <c r="F14" i="39" s="1"/>
  <c r="P67" i="111"/>
  <c r="F67" i="39" s="1"/>
  <c r="D37" i="150" s="1"/>
  <c r="P189" i="111"/>
  <c r="P29" i="161"/>
  <c r="Q29" i="39" s="1"/>
  <c r="P16" i="161"/>
  <c r="Q16" i="39" s="1"/>
  <c r="P119" i="121"/>
  <c r="L119" i="39" s="1"/>
  <c r="I89" i="150" s="1"/>
  <c r="P137" i="121"/>
  <c r="L137" i="39" s="1"/>
  <c r="I107" i="150" s="1"/>
  <c r="P31" i="121"/>
  <c r="L31" i="39" s="1"/>
  <c r="P75" i="111"/>
  <c r="F75" i="39" s="1"/>
  <c r="D45" i="150" s="1"/>
  <c r="P135" i="111"/>
  <c r="F135" i="39" s="1"/>
  <c r="D105" i="150" s="1"/>
  <c r="P156" i="111"/>
  <c r="C109" i="150"/>
  <c r="C59" i="150"/>
  <c r="C8" i="150"/>
  <c r="P126" i="161"/>
  <c r="Q126" i="39" s="1"/>
  <c r="N96" i="150" s="1"/>
  <c r="P80" i="161"/>
  <c r="Q80" i="39" s="1"/>
  <c r="N50" i="150" s="1"/>
  <c r="P110" i="121"/>
  <c r="L110" i="39" s="1"/>
  <c r="I80" i="150" s="1"/>
  <c r="P87" i="121"/>
  <c r="L87" i="39" s="1"/>
  <c r="I57" i="150" s="1"/>
  <c r="P130" i="121"/>
  <c r="L130" i="39" s="1"/>
  <c r="I100" i="150" s="1"/>
  <c r="P38" i="122"/>
  <c r="P38" i="39" s="1"/>
  <c r="M8" i="150" s="1"/>
  <c r="P125" i="122"/>
  <c r="P125" i="39" s="1"/>
  <c r="M95" i="150" s="1"/>
  <c r="P73" i="111"/>
  <c r="F73" i="39" s="1"/>
  <c r="D43" i="150" s="1"/>
  <c r="P157" i="111"/>
  <c r="C77" i="150"/>
  <c r="C107" i="150"/>
  <c r="P112" i="94"/>
  <c r="I112" i="39" s="1"/>
  <c r="F82" i="150" s="1"/>
  <c r="P74" i="95"/>
  <c r="J74" i="39" s="1"/>
  <c r="G44" i="150" s="1"/>
  <c r="P43" i="161"/>
  <c r="Q43" i="39" s="1"/>
  <c r="N13" i="150" s="1"/>
  <c r="P93" i="161"/>
  <c r="Q93" i="39" s="1"/>
  <c r="N63" i="150" s="1"/>
  <c r="P76" i="121"/>
  <c r="L76" i="39" s="1"/>
  <c r="I46" i="150" s="1"/>
  <c r="P13" i="121"/>
  <c r="L13" i="39" s="1"/>
  <c r="P8" i="121"/>
  <c r="L8" i="39" s="1"/>
  <c r="P177" i="122"/>
  <c r="P35" i="122"/>
  <c r="P35" i="39" s="1"/>
  <c r="P182" i="122"/>
  <c r="P84" i="111"/>
  <c r="F84" i="39" s="1"/>
  <c r="D54" i="150" s="1"/>
  <c r="P88" i="111"/>
  <c r="F88" i="39" s="1"/>
  <c r="D58" i="150" s="1"/>
  <c r="P175" i="111"/>
  <c r="C74" i="150"/>
  <c r="P49" i="94"/>
  <c r="I49" i="39" s="1"/>
  <c r="F19" i="150" s="1"/>
  <c r="P80" i="94"/>
  <c r="I80" i="39" s="1"/>
  <c r="F50" i="150" s="1"/>
  <c r="L18" i="149"/>
  <c r="K18" i="149"/>
  <c r="P39" i="161"/>
  <c r="Q39" i="39" s="1"/>
  <c r="N9" i="150" s="1"/>
  <c r="P6" i="161"/>
  <c r="Q6" i="39" s="1"/>
  <c r="P89" i="161"/>
  <c r="Q89" i="39" s="1"/>
  <c r="N59" i="150" s="1"/>
  <c r="P131" i="121"/>
  <c r="L131" i="39" s="1"/>
  <c r="I101" i="150" s="1"/>
  <c r="P15" i="121"/>
  <c r="L15" i="39" s="1"/>
  <c r="P187" i="121"/>
  <c r="P120" i="122"/>
  <c r="P120" i="39" s="1"/>
  <c r="M90" i="150" s="1"/>
  <c r="P155" i="122"/>
  <c r="P32" i="122"/>
  <c r="P32" i="39" s="1"/>
  <c r="P41" i="111"/>
  <c r="F41" i="39" s="1"/>
  <c r="D11" i="150" s="1"/>
  <c r="P21" i="111"/>
  <c r="F21" i="39" s="1"/>
  <c r="AD21" i="39" s="1"/>
  <c r="P37" i="111"/>
  <c r="F37" i="39" s="1"/>
  <c r="D7" i="150" s="1"/>
  <c r="C47" i="150"/>
  <c r="AI14" i="39"/>
  <c r="AD14" i="39"/>
  <c r="C32" i="150"/>
  <c r="P45" i="94"/>
  <c r="I45" i="39" s="1"/>
  <c r="F15" i="150" s="1"/>
  <c r="P44" i="94"/>
  <c r="I44" i="39" s="1"/>
  <c r="F14" i="150" s="1"/>
  <c r="P69" i="95"/>
  <c r="J69" i="39" s="1"/>
  <c r="G39" i="150" s="1"/>
  <c r="P53" i="95"/>
  <c r="J53" i="39" s="1"/>
  <c r="G23" i="150" s="1"/>
  <c r="AD23" i="39"/>
  <c r="C41" i="150"/>
  <c r="C93" i="150"/>
  <c r="P20" i="111"/>
  <c r="F20" i="39" s="1"/>
  <c r="P131" i="111"/>
  <c r="F131" i="39" s="1"/>
  <c r="D101" i="150" s="1"/>
  <c r="P56" i="161"/>
  <c r="Q56" i="39" s="1"/>
  <c r="N26" i="150" s="1"/>
  <c r="P22" i="161"/>
  <c r="Q22" i="39" s="1"/>
  <c r="P48" i="111"/>
  <c r="F48" i="39" s="1"/>
  <c r="D18" i="150" s="1"/>
  <c r="P139" i="111"/>
  <c r="F139" i="39" s="1"/>
  <c r="D109" i="150" s="1"/>
  <c r="P186" i="111"/>
  <c r="C23" i="150"/>
  <c r="AI53" i="39"/>
  <c r="P62" i="161"/>
  <c r="Q62" i="39" s="1"/>
  <c r="N32" i="150" s="1"/>
  <c r="P117" i="161"/>
  <c r="Q117" i="39" s="1"/>
  <c r="N87" i="150" s="1"/>
  <c r="P99" i="121"/>
  <c r="L99" i="39" s="1"/>
  <c r="I69" i="150" s="1"/>
  <c r="P96" i="121"/>
  <c r="L96" i="39" s="1"/>
  <c r="I66" i="150" s="1"/>
  <c r="P172" i="121"/>
  <c r="P19" i="111"/>
  <c r="F19" i="39" s="1"/>
  <c r="P49" i="111"/>
  <c r="F49" i="39" s="1"/>
  <c r="D19" i="150" s="1"/>
  <c r="P169" i="111"/>
  <c r="C61" i="150"/>
  <c r="C13" i="150"/>
  <c r="C103" i="150"/>
  <c r="P31" i="161"/>
  <c r="Q31" i="39" s="1"/>
  <c r="P140" i="161"/>
  <c r="Q140" i="39" s="1"/>
  <c r="N110" i="150" s="1"/>
  <c r="P145" i="161"/>
  <c r="Q145" i="39" s="1"/>
  <c r="N115" i="150" s="1"/>
  <c r="P52" i="121"/>
  <c r="L52" i="39" s="1"/>
  <c r="I22" i="150" s="1"/>
  <c r="P171" i="121"/>
  <c r="P67" i="121"/>
  <c r="L67" i="39" s="1"/>
  <c r="I37" i="150" s="1"/>
  <c r="P122" i="122"/>
  <c r="P122" i="39" s="1"/>
  <c r="M92" i="150" s="1"/>
  <c r="P76" i="111"/>
  <c r="F76" i="39" s="1"/>
  <c r="D46" i="150" s="1"/>
  <c r="P13" i="111"/>
  <c r="F13" i="39" s="1"/>
  <c r="AI13" i="39" s="1"/>
  <c r="P59" i="111"/>
  <c r="F59" i="39" s="1"/>
  <c r="D29" i="150" s="1"/>
  <c r="C72" i="150"/>
  <c r="P110" i="94"/>
  <c r="I110" i="39" s="1"/>
  <c r="F80" i="150" s="1"/>
  <c r="P139" i="161"/>
  <c r="Q139" i="39" s="1"/>
  <c r="N109" i="150" s="1"/>
  <c r="P41" i="161"/>
  <c r="Q41" i="39" s="1"/>
  <c r="N11" i="150" s="1"/>
  <c r="P181" i="121"/>
  <c r="P139" i="121"/>
  <c r="L139" i="39" s="1"/>
  <c r="I109" i="150" s="1"/>
  <c r="P150" i="121"/>
  <c r="L150" i="39" s="1"/>
  <c r="P105" i="122"/>
  <c r="P105" i="39" s="1"/>
  <c r="M75" i="150" s="1"/>
  <c r="P115" i="122"/>
  <c r="P115" i="39" s="1"/>
  <c r="M85" i="150" s="1"/>
  <c r="P168" i="122"/>
  <c r="P97" i="111"/>
  <c r="F97" i="39" s="1"/>
  <c r="D67" i="150" s="1"/>
  <c r="P90" i="111"/>
  <c r="F90" i="39" s="1"/>
  <c r="D60" i="150" s="1"/>
  <c r="P172" i="111"/>
  <c r="C76" i="150"/>
  <c r="AI106" i="39"/>
  <c r="AD106" i="39"/>
  <c r="P125" i="94"/>
  <c r="I125" i="39" s="1"/>
  <c r="F95" i="150" s="1"/>
  <c r="P24" i="94"/>
  <c r="I24" i="39" s="1"/>
  <c r="P90" i="95"/>
  <c r="J90" i="39" s="1"/>
  <c r="G60" i="150" s="1"/>
  <c r="P98" i="161"/>
  <c r="Q98" i="39" s="1"/>
  <c r="N68" i="150" s="1"/>
  <c r="P14" i="161"/>
  <c r="Q14" i="39" s="1"/>
  <c r="P21" i="161"/>
  <c r="Q21" i="39" s="1"/>
  <c r="P61" i="121"/>
  <c r="L61" i="39" s="1"/>
  <c r="I31" i="150" s="1"/>
  <c r="P129" i="121"/>
  <c r="L129" i="39" s="1"/>
  <c r="I99" i="150" s="1"/>
  <c r="P164" i="121"/>
  <c r="P170" i="122"/>
  <c r="P173" i="122"/>
  <c r="P79" i="122"/>
  <c r="P79" i="39" s="1"/>
  <c r="M49" i="150" s="1"/>
  <c r="P95" i="111"/>
  <c r="F95" i="39" s="1"/>
  <c r="D65" i="150" s="1"/>
  <c r="P112" i="111"/>
  <c r="F112" i="39" s="1"/>
  <c r="D82" i="150" s="1"/>
  <c r="P120" i="111"/>
  <c r="F120" i="39" s="1"/>
  <c r="D90" i="150" s="1"/>
  <c r="AI150" i="39"/>
  <c r="P11" i="94"/>
  <c r="I11" i="39" s="1"/>
  <c r="P104" i="94"/>
  <c r="I104" i="39" s="1"/>
  <c r="F74" i="150" s="1"/>
  <c r="P129" i="94"/>
  <c r="I129" i="39" s="1"/>
  <c r="F99" i="150" s="1"/>
  <c r="P78" i="95"/>
  <c r="J78" i="39" s="1"/>
  <c r="G48" i="150" s="1"/>
  <c r="P12" i="95"/>
  <c r="J12" i="39" s="1"/>
  <c r="C39" i="150"/>
  <c r="P117" i="111"/>
  <c r="F117" i="39" s="1"/>
  <c r="D87" i="150" s="1"/>
  <c r="P15" i="161"/>
  <c r="Q15" i="39" s="1"/>
  <c r="P147" i="161"/>
  <c r="Q147" i="39" s="1"/>
  <c r="P74" i="111"/>
  <c r="F74" i="39" s="1"/>
  <c r="D44" i="150" s="1"/>
  <c r="P85" i="111"/>
  <c r="F85" i="39" s="1"/>
  <c r="D55" i="150" s="1"/>
  <c r="P18" i="111"/>
  <c r="F18" i="39" s="1"/>
  <c r="C78" i="150"/>
  <c r="AI108" i="39"/>
  <c r="C63" i="150"/>
  <c r="P78" i="161"/>
  <c r="Q78" i="39" s="1"/>
  <c r="N48" i="150" s="1"/>
  <c r="P47" i="161"/>
  <c r="Q47" i="39" s="1"/>
  <c r="N17" i="150" s="1"/>
  <c r="P178" i="121"/>
  <c r="P135" i="121"/>
  <c r="L135" i="39" s="1"/>
  <c r="I105" i="150" s="1"/>
  <c r="P99" i="111"/>
  <c r="F99" i="39" s="1"/>
  <c r="D69" i="150" s="1"/>
  <c r="P68" i="111"/>
  <c r="F68" i="39" s="1"/>
  <c r="D38" i="150" s="1"/>
  <c r="P161" i="111"/>
  <c r="C97" i="150"/>
  <c r="C66" i="150"/>
  <c r="P74" i="161"/>
  <c r="Q74" i="39" s="1"/>
  <c r="N44" i="150" s="1"/>
  <c r="P88" i="161"/>
  <c r="Q88" i="39" s="1"/>
  <c r="N58" i="150" s="1"/>
  <c r="P12" i="121"/>
  <c r="L12" i="39" s="1"/>
  <c r="P183" i="121"/>
  <c r="P121" i="121"/>
  <c r="L121" i="39" s="1"/>
  <c r="I91" i="150" s="1"/>
  <c r="P186" i="122"/>
  <c r="P36" i="122"/>
  <c r="P36" i="39" s="1"/>
  <c r="M6" i="150" s="1"/>
  <c r="P146" i="122"/>
  <c r="P146" i="39" s="1"/>
  <c r="M116" i="150" s="1"/>
  <c r="P150" i="111"/>
  <c r="F150" i="39" s="1"/>
  <c r="AD150" i="39" s="1"/>
  <c r="P16" i="111"/>
  <c r="F16" i="39" s="1"/>
  <c r="P17" i="111"/>
  <c r="F17" i="39" s="1"/>
  <c r="AI17" i="39" s="1"/>
  <c r="C86" i="150"/>
  <c r="AI116" i="39"/>
  <c r="AD116" i="39"/>
  <c r="C73" i="150"/>
  <c r="C38" i="150"/>
  <c r="AI68" i="39"/>
  <c r="AD68" i="39"/>
  <c r="P111" i="94"/>
  <c r="I111" i="39" s="1"/>
  <c r="F81" i="150" s="1"/>
  <c r="P28" i="94"/>
  <c r="I28" i="39" s="1"/>
  <c r="P24" i="95"/>
  <c r="J24" i="39" s="1"/>
  <c r="P44" i="95"/>
  <c r="J44" i="39" s="1"/>
  <c r="G14" i="150" s="1"/>
  <c r="P107" i="95"/>
  <c r="J107" i="39" s="1"/>
  <c r="G77" i="150" s="1"/>
  <c r="P38" i="95"/>
  <c r="J38" i="39" s="1"/>
  <c r="G8" i="150" s="1"/>
  <c r="P184" i="95"/>
  <c r="P11" i="95"/>
  <c r="J11" i="39" s="1"/>
  <c r="P103" i="95"/>
  <c r="J103" i="39" s="1"/>
  <c r="G73" i="150" s="1"/>
  <c r="P114" i="161"/>
  <c r="Q114" i="39" s="1"/>
  <c r="N84" i="150" s="1"/>
  <c r="P149" i="161"/>
  <c r="Q149" i="39" s="1"/>
  <c r="P73" i="161"/>
  <c r="Q73" i="39" s="1"/>
  <c r="N43" i="150" s="1"/>
  <c r="P122" i="121"/>
  <c r="L122" i="39" s="1"/>
  <c r="I92" i="150" s="1"/>
  <c r="P113" i="121"/>
  <c r="L113" i="39" s="1"/>
  <c r="I83" i="150" s="1"/>
  <c r="P156" i="121"/>
  <c r="P62" i="122"/>
  <c r="P62" i="39" s="1"/>
  <c r="M32" i="150" s="1"/>
  <c r="P57" i="122"/>
  <c r="P57" i="39" s="1"/>
  <c r="M27" i="150" s="1"/>
  <c r="P40" i="122"/>
  <c r="P40" i="39" s="1"/>
  <c r="M10" i="150" s="1"/>
  <c r="P50" i="111"/>
  <c r="F50" i="39" s="1"/>
  <c r="D20" i="150" s="1"/>
  <c r="P108" i="111"/>
  <c r="F108" i="39" s="1"/>
  <c r="D78" i="150" s="1"/>
  <c r="P176" i="111"/>
  <c r="C87" i="150"/>
  <c r="AI117" i="39"/>
  <c r="AE117" i="39"/>
  <c r="C110" i="150"/>
  <c r="AD140" i="39"/>
  <c r="P27" i="94"/>
  <c r="I27" i="39" s="1"/>
  <c r="P101" i="94"/>
  <c r="I101" i="39" s="1"/>
  <c r="F71" i="150" s="1"/>
  <c r="K17" i="149"/>
  <c r="L17" i="149"/>
  <c r="P89" i="95"/>
  <c r="J89" i="39" s="1"/>
  <c r="G59" i="150" s="1"/>
  <c r="P156" i="95"/>
  <c r="P91" i="94"/>
  <c r="I91" i="39" s="1"/>
  <c r="F61" i="150" s="1"/>
  <c r="P8" i="95"/>
  <c r="J8" i="39" s="1"/>
  <c r="P73" i="95"/>
  <c r="J73" i="39" s="1"/>
  <c r="G43" i="150" s="1"/>
  <c r="P38" i="96"/>
  <c r="K38" i="39" s="1"/>
  <c r="H8" i="150" s="1"/>
  <c r="P15" i="96"/>
  <c r="K15" i="39" s="1"/>
  <c r="P93" i="96"/>
  <c r="K93" i="39" s="1"/>
  <c r="H63" i="150" s="1"/>
  <c r="P25" i="161"/>
  <c r="Q25" i="39" s="1"/>
  <c r="P59" i="161"/>
  <c r="Q59" i="39" s="1"/>
  <c r="N29" i="150" s="1"/>
  <c r="P180" i="121"/>
  <c r="P81" i="121"/>
  <c r="L81" i="39" s="1"/>
  <c r="I51" i="150" s="1"/>
  <c r="P68" i="121"/>
  <c r="L68" i="39" s="1"/>
  <c r="I38" i="150" s="1"/>
  <c r="P172" i="122"/>
  <c r="P107" i="122"/>
  <c r="P107" i="39" s="1"/>
  <c r="M77" i="150" s="1"/>
  <c r="P113" i="122"/>
  <c r="P113" i="39" s="1"/>
  <c r="M83" i="150" s="1"/>
  <c r="P145" i="111"/>
  <c r="F145" i="39" s="1"/>
  <c r="D115" i="150" s="1"/>
  <c r="P190" i="111"/>
  <c r="P45" i="111"/>
  <c r="F45" i="39" s="1"/>
  <c r="D15" i="150" s="1"/>
  <c r="C40" i="150"/>
  <c r="AD70" i="39"/>
  <c r="C79" i="150"/>
  <c r="AD109" i="39"/>
  <c r="C104" i="150"/>
  <c r="P121" i="94"/>
  <c r="I121" i="39" s="1"/>
  <c r="F91" i="150" s="1"/>
  <c r="P96" i="95"/>
  <c r="J96" i="39" s="1"/>
  <c r="G66" i="150" s="1"/>
  <c r="P185" i="96"/>
  <c r="P99" i="96"/>
  <c r="K99" i="39" s="1"/>
  <c r="H69" i="150" s="1"/>
  <c r="P83" i="96"/>
  <c r="K83" i="39" s="1"/>
  <c r="H53" i="150" s="1"/>
  <c r="P106" i="161"/>
  <c r="Q106" i="39" s="1"/>
  <c r="N76" i="150" s="1"/>
  <c r="P75" i="161"/>
  <c r="Q75" i="39" s="1"/>
  <c r="N45" i="150" s="1"/>
  <c r="P49" i="161"/>
  <c r="Q49" i="39" s="1"/>
  <c r="N19" i="150" s="1"/>
  <c r="P191" i="121"/>
  <c r="P123" i="121"/>
  <c r="L123" i="39" s="1"/>
  <c r="I93" i="150" s="1"/>
  <c r="P79" i="121"/>
  <c r="L79" i="39" s="1"/>
  <c r="I49" i="150" s="1"/>
  <c r="P30" i="122"/>
  <c r="P30" i="39" s="1"/>
  <c r="P158" i="122"/>
  <c r="P142" i="122"/>
  <c r="P142" i="39" s="1"/>
  <c r="M112" i="150" s="1"/>
  <c r="P98" i="111"/>
  <c r="F98" i="39" s="1"/>
  <c r="D68" i="150" s="1"/>
  <c r="P89" i="111"/>
  <c r="F89" i="39" s="1"/>
  <c r="D59" i="150" s="1"/>
  <c r="P115" i="111"/>
  <c r="F115" i="39" s="1"/>
  <c r="D85" i="150" s="1"/>
  <c r="P144" i="105"/>
  <c r="E144" i="39" s="1"/>
  <c r="P7" i="105"/>
  <c r="E7" i="39" s="1"/>
  <c r="P74" i="105"/>
  <c r="E74" i="39" s="1"/>
  <c r="P53" i="94"/>
  <c r="I53" i="39" s="1"/>
  <c r="F23" i="150" s="1"/>
  <c r="P15" i="95"/>
  <c r="J15" i="39" s="1"/>
  <c r="P88" i="96"/>
  <c r="K88" i="39" s="1"/>
  <c r="H58" i="150" s="1"/>
  <c r="P106" i="96"/>
  <c r="K106" i="39" s="1"/>
  <c r="H76" i="150" s="1"/>
  <c r="P7" i="96"/>
  <c r="K7" i="39" s="1"/>
  <c r="P85" i="161"/>
  <c r="Q85" i="39" s="1"/>
  <c r="N55" i="150" s="1"/>
  <c r="P109" i="161"/>
  <c r="Q109" i="39" s="1"/>
  <c r="N79" i="150" s="1"/>
  <c r="P176" i="121"/>
  <c r="P166" i="121"/>
  <c r="P86" i="121"/>
  <c r="L86" i="39" s="1"/>
  <c r="I56" i="150" s="1"/>
  <c r="P147" i="122"/>
  <c r="P147" i="39" s="1"/>
  <c r="P58" i="122"/>
  <c r="P58" i="39" s="1"/>
  <c r="M28" i="150" s="1"/>
  <c r="P180" i="122"/>
  <c r="Q16" i="150"/>
  <c r="C17" i="149"/>
  <c r="B17" i="149"/>
  <c r="P31" i="111"/>
  <c r="F31" i="39" s="1"/>
  <c r="P26" i="111"/>
  <c r="F26" i="39" s="1"/>
  <c r="AI26" i="39" s="1"/>
  <c r="P169" i="105"/>
  <c r="P178" i="105"/>
  <c r="P9" i="105"/>
  <c r="E9" i="39" s="1"/>
  <c r="P124" i="94"/>
  <c r="I124" i="39" s="1"/>
  <c r="F94" i="150" s="1"/>
  <c r="P36" i="94"/>
  <c r="I36" i="39" s="1"/>
  <c r="F6" i="150" s="1"/>
  <c r="P116" i="96"/>
  <c r="K116" i="39" s="1"/>
  <c r="H86" i="150" s="1"/>
  <c r="P79" i="96"/>
  <c r="K79" i="39" s="1"/>
  <c r="H49" i="150" s="1"/>
  <c r="P9" i="96"/>
  <c r="K9" i="39" s="1"/>
  <c r="P10" i="161"/>
  <c r="Q10" i="39" s="1"/>
  <c r="P129" i="161"/>
  <c r="Q129" i="39" s="1"/>
  <c r="N99" i="150" s="1"/>
  <c r="P11" i="121"/>
  <c r="L11" i="39" s="1"/>
  <c r="P78" i="121"/>
  <c r="L78" i="39" s="1"/>
  <c r="I48" i="150" s="1"/>
  <c r="P169" i="121"/>
  <c r="P138" i="122"/>
  <c r="P138" i="39" s="1"/>
  <c r="M108" i="150" s="1"/>
  <c r="P65" i="122"/>
  <c r="P65" i="39" s="1"/>
  <c r="M35" i="150" s="1"/>
  <c r="P85" i="122"/>
  <c r="P85" i="39" s="1"/>
  <c r="M55" i="150" s="1"/>
  <c r="P144" i="111"/>
  <c r="F144" i="39" s="1"/>
  <c r="D114" i="150" s="1"/>
  <c r="P30" i="111"/>
  <c r="F30" i="39" s="1"/>
  <c r="AD30" i="39" s="1"/>
  <c r="P80" i="111"/>
  <c r="F80" i="39" s="1"/>
  <c r="D50" i="150" s="1"/>
  <c r="P100" i="105"/>
  <c r="E100" i="39" s="1"/>
  <c r="P79" i="105"/>
  <c r="E79" i="39" s="1"/>
  <c r="P136" i="105"/>
  <c r="E136" i="39" s="1"/>
  <c r="L10" i="149"/>
  <c r="P96" i="94"/>
  <c r="I96" i="39" s="1"/>
  <c r="F66" i="150" s="1"/>
  <c r="P88" i="94"/>
  <c r="I88" i="39" s="1"/>
  <c r="F58" i="150" s="1"/>
  <c r="P55" i="94"/>
  <c r="I55" i="39" s="1"/>
  <c r="F25" i="150" s="1"/>
  <c r="P126" i="95"/>
  <c r="J126" i="39" s="1"/>
  <c r="G96" i="150" s="1"/>
  <c r="P100" i="95"/>
  <c r="J100" i="39" s="1"/>
  <c r="G70" i="150" s="1"/>
  <c r="P87" i="111"/>
  <c r="F87" i="39" s="1"/>
  <c r="D57" i="150" s="1"/>
  <c r="P92" i="161"/>
  <c r="Q92" i="39" s="1"/>
  <c r="N62" i="150" s="1"/>
  <c r="P63" i="161"/>
  <c r="Q63" i="39" s="1"/>
  <c r="N33" i="150" s="1"/>
  <c r="P109" i="111"/>
  <c r="F109" i="39" s="1"/>
  <c r="D79" i="150" s="1"/>
  <c r="P22" i="111"/>
  <c r="F22" i="39" s="1"/>
  <c r="P162" i="111"/>
  <c r="P125" i="161"/>
  <c r="Q125" i="39" s="1"/>
  <c r="N95" i="150" s="1"/>
  <c r="P96" i="161"/>
  <c r="Q96" i="39" s="1"/>
  <c r="N66" i="150" s="1"/>
  <c r="P7" i="111"/>
  <c r="F7" i="39" s="1"/>
  <c r="P70" i="111"/>
  <c r="F70" i="39" s="1"/>
  <c r="D40" i="150" s="1"/>
  <c r="P168" i="111"/>
  <c r="C60" i="150"/>
  <c r="AD90" i="39"/>
  <c r="C45" i="150"/>
  <c r="AI75" i="39"/>
  <c r="AD75" i="39"/>
  <c r="P95" i="161"/>
  <c r="Q95" i="39" s="1"/>
  <c r="N65" i="150" s="1"/>
  <c r="P101" i="161"/>
  <c r="Q101" i="39" s="1"/>
  <c r="N71" i="150" s="1"/>
  <c r="P186" i="121"/>
  <c r="P41" i="121"/>
  <c r="L41" i="39" s="1"/>
  <c r="I11" i="150" s="1"/>
  <c r="P89" i="121"/>
  <c r="L89" i="39" s="1"/>
  <c r="I59" i="150" s="1"/>
  <c r="P149" i="111"/>
  <c r="F149" i="39" s="1"/>
  <c r="P141" i="111"/>
  <c r="F141" i="39" s="1"/>
  <c r="D111" i="150" s="1"/>
  <c r="P179" i="111"/>
  <c r="C31" i="150"/>
  <c r="AI61" i="39"/>
  <c r="C20" i="150"/>
  <c r="C50" i="150"/>
  <c r="AD80" i="39"/>
  <c r="AE80" i="39"/>
  <c r="AI80" i="39"/>
  <c r="P31" i="95"/>
  <c r="J31" i="39" s="1"/>
  <c r="P163" i="95"/>
  <c r="P30" i="161"/>
  <c r="Q30" i="39" s="1"/>
  <c r="P45" i="161"/>
  <c r="Q45" i="39" s="1"/>
  <c r="N15" i="150" s="1"/>
  <c r="P26" i="161"/>
  <c r="Q26" i="39" s="1"/>
  <c r="P153" i="121"/>
  <c r="P63" i="121"/>
  <c r="L63" i="39" s="1"/>
  <c r="I33" i="150" s="1"/>
  <c r="P42" i="121"/>
  <c r="L42" i="39" s="1"/>
  <c r="I12" i="150" s="1"/>
  <c r="P27" i="122"/>
  <c r="P27" i="39" s="1"/>
  <c r="P14" i="122"/>
  <c r="P14" i="39" s="1"/>
  <c r="P159" i="122"/>
  <c r="P6" i="111"/>
  <c r="F6" i="39" s="1"/>
  <c r="P61" i="111"/>
  <c r="F61" i="39" s="1"/>
  <c r="D31" i="150" s="1"/>
  <c r="P167" i="111"/>
  <c r="C27" i="150"/>
  <c r="C96" i="150"/>
  <c r="AD126" i="39"/>
  <c r="P60" i="94"/>
  <c r="I60" i="39" s="1"/>
  <c r="F30" i="150" s="1"/>
  <c r="P142" i="94"/>
  <c r="I142" i="39" s="1"/>
  <c r="F112" i="150" s="1"/>
  <c r="P146" i="95"/>
  <c r="J146" i="39" s="1"/>
  <c r="G116" i="150" s="1"/>
  <c r="P35" i="95"/>
  <c r="J35" i="39" s="1"/>
  <c r="P116" i="95"/>
  <c r="J116" i="39" s="1"/>
  <c r="G86" i="150" s="1"/>
  <c r="P6" i="94"/>
  <c r="I6" i="39" s="1"/>
  <c r="P105" i="95"/>
  <c r="J105" i="39" s="1"/>
  <c r="G75" i="150" s="1"/>
  <c r="P25" i="95"/>
  <c r="J25" i="39" s="1"/>
  <c r="P95" i="96"/>
  <c r="K95" i="39" s="1"/>
  <c r="H65" i="150" s="1"/>
  <c r="P101" i="96"/>
  <c r="K101" i="39" s="1"/>
  <c r="H71" i="150" s="1"/>
  <c r="P51" i="161"/>
  <c r="Q51" i="39" s="1"/>
  <c r="N21" i="150" s="1"/>
  <c r="P99" i="161"/>
  <c r="Q99" i="39" s="1"/>
  <c r="N69" i="150" s="1"/>
  <c r="P36" i="121"/>
  <c r="L36" i="39" s="1"/>
  <c r="I6" i="150" s="1"/>
  <c r="P102" i="121"/>
  <c r="L102" i="39" s="1"/>
  <c r="I72" i="150" s="1"/>
  <c r="P65" i="121"/>
  <c r="L65" i="39" s="1"/>
  <c r="I35" i="150" s="1"/>
  <c r="P68" i="122"/>
  <c r="P68" i="39" s="1"/>
  <c r="M38" i="150" s="1"/>
  <c r="P145" i="122"/>
  <c r="P145" i="39" s="1"/>
  <c r="M115" i="150" s="1"/>
  <c r="P108" i="122"/>
  <c r="P108" i="39" s="1"/>
  <c r="M78" i="150" s="1"/>
  <c r="P128" i="111"/>
  <c r="F128" i="39" s="1"/>
  <c r="D98" i="150" s="1"/>
  <c r="P28" i="111"/>
  <c r="F28" i="39" s="1"/>
  <c r="C14" i="150"/>
  <c r="AI44" i="39"/>
  <c r="K11" i="149"/>
  <c r="L11" i="149"/>
  <c r="P27" i="95"/>
  <c r="J27" i="39" s="1"/>
  <c r="P87" i="96"/>
  <c r="K87" i="39" s="1"/>
  <c r="H57" i="150" s="1"/>
  <c r="P46" i="96"/>
  <c r="K46" i="39" s="1"/>
  <c r="P111" i="161"/>
  <c r="Q111" i="39" s="1"/>
  <c r="N81" i="150" s="1"/>
  <c r="P120" i="161"/>
  <c r="Q120" i="39" s="1"/>
  <c r="N90" i="150" s="1"/>
  <c r="P42" i="161"/>
  <c r="Q42" i="39" s="1"/>
  <c r="N12" i="150" s="1"/>
  <c r="P16" i="121"/>
  <c r="L16" i="39" s="1"/>
  <c r="P188" i="121"/>
  <c r="P62" i="121"/>
  <c r="L62" i="39" s="1"/>
  <c r="I32" i="150" s="1"/>
  <c r="P101" i="122"/>
  <c r="P101" i="39" s="1"/>
  <c r="M71" i="150" s="1"/>
  <c r="P143" i="122"/>
  <c r="P143" i="39" s="1"/>
  <c r="M113" i="150" s="1"/>
  <c r="P153" i="122"/>
  <c r="P62" i="111"/>
  <c r="F62" i="39" s="1"/>
  <c r="D32" i="150" s="1"/>
  <c r="P36" i="111"/>
  <c r="F36" i="39" s="1"/>
  <c r="D6" i="150" s="1"/>
  <c r="P33" i="111"/>
  <c r="F33" i="39" s="1"/>
  <c r="C55" i="150"/>
  <c r="AI85" i="39"/>
  <c r="C36" i="150"/>
  <c r="P136" i="94"/>
  <c r="I136" i="39" s="1"/>
  <c r="F106" i="150" s="1"/>
  <c r="P150" i="95"/>
  <c r="J150" i="39" s="1"/>
  <c r="P127" i="96"/>
  <c r="K127" i="39" s="1"/>
  <c r="H97" i="150" s="1"/>
  <c r="P10" i="96"/>
  <c r="K10" i="39" s="1"/>
  <c r="P53" i="96"/>
  <c r="K53" i="39" s="1"/>
  <c r="H23" i="150" s="1"/>
  <c r="P115" i="161"/>
  <c r="Q115" i="39" s="1"/>
  <c r="N85" i="150" s="1"/>
  <c r="P107" i="161"/>
  <c r="Q107" i="39" s="1"/>
  <c r="N77" i="150" s="1"/>
  <c r="P94" i="121"/>
  <c r="L94" i="39" s="1"/>
  <c r="I64" i="150" s="1"/>
  <c r="P56" i="121"/>
  <c r="L56" i="39" s="1"/>
  <c r="I26" i="150" s="1"/>
  <c r="P26" i="121"/>
  <c r="L26" i="39" s="1"/>
  <c r="P64" i="122"/>
  <c r="P64" i="39" s="1"/>
  <c r="M34" i="150" s="1"/>
  <c r="P53" i="122"/>
  <c r="P53" i="39" s="1"/>
  <c r="M23" i="150" s="1"/>
  <c r="P21" i="122"/>
  <c r="P21" i="39" s="1"/>
  <c r="P151" i="111"/>
  <c r="F151" i="39" s="1"/>
  <c r="P8" i="111"/>
  <c r="F8" i="39" s="1"/>
  <c r="P183" i="111"/>
  <c r="P155" i="105"/>
  <c r="P131" i="105"/>
  <c r="E131" i="39" s="1"/>
  <c r="P161" i="105"/>
  <c r="P20" i="94"/>
  <c r="I20" i="39" s="1"/>
  <c r="P79" i="94"/>
  <c r="I79" i="39" s="1"/>
  <c r="F49" i="150" s="1"/>
  <c r="P122" i="94"/>
  <c r="I122" i="39" s="1"/>
  <c r="F92" i="150" s="1"/>
  <c r="P152" i="95"/>
  <c r="J152" i="39" s="1"/>
  <c r="P96" i="96"/>
  <c r="K96" i="39" s="1"/>
  <c r="H66" i="150" s="1"/>
  <c r="P65" i="96"/>
  <c r="K65" i="39" s="1"/>
  <c r="H35" i="150" s="1"/>
  <c r="P120" i="96"/>
  <c r="K120" i="39" s="1"/>
  <c r="H90" i="150" s="1"/>
  <c r="P18" i="161"/>
  <c r="Q18" i="39" s="1"/>
  <c r="P100" i="161"/>
  <c r="Q100" i="39" s="1"/>
  <c r="N70" i="150" s="1"/>
  <c r="P46" i="121"/>
  <c r="L46" i="39" s="1"/>
  <c r="P120" i="121"/>
  <c r="L120" i="39" s="1"/>
  <c r="I90" i="150" s="1"/>
  <c r="P162" i="121"/>
  <c r="P52" i="122"/>
  <c r="P52" i="39" s="1"/>
  <c r="M22" i="150" s="1"/>
  <c r="P116" i="122"/>
  <c r="P116" i="39" s="1"/>
  <c r="M86" i="150" s="1"/>
  <c r="P184" i="122"/>
  <c r="P123" i="111"/>
  <c r="F123" i="39" s="1"/>
  <c r="D93" i="150" s="1"/>
  <c r="P23" i="111"/>
  <c r="F23" i="39" s="1"/>
  <c r="AI23" i="39" s="1"/>
  <c r="P181" i="111"/>
  <c r="P101" i="105"/>
  <c r="E101" i="39" s="1"/>
  <c r="P151" i="105"/>
  <c r="E151" i="39" s="1"/>
  <c r="P51" i="105"/>
  <c r="E51" i="39" s="1"/>
  <c r="P30" i="94"/>
  <c r="I30" i="39" s="1"/>
  <c r="P137" i="94"/>
  <c r="I137" i="39" s="1"/>
  <c r="F107" i="150" s="1"/>
  <c r="P178" i="95"/>
  <c r="P124" i="95"/>
  <c r="J124" i="39" s="1"/>
  <c r="G94" i="150" s="1"/>
  <c r="P8" i="161"/>
  <c r="Q8" i="39" s="1"/>
  <c r="P24" i="111"/>
  <c r="F24" i="39" s="1"/>
  <c r="AI148" i="39"/>
  <c r="P127" i="161"/>
  <c r="Q127" i="39" s="1"/>
  <c r="N97" i="150" s="1"/>
  <c r="P124" i="161"/>
  <c r="Q124" i="39" s="1"/>
  <c r="N94" i="150" s="1"/>
  <c r="P50" i="161"/>
  <c r="Q50" i="39" s="1"/>
  <c r="N20" i="150" s="1"/>
  <c r="P68" i="161"/>
  <c r="Q68" i="39" s="1"/>
  <c r="N38" i="150" s="1"/>
  <c r="P65" i="111"/>
  <c r="F65" i="39" s="1"/>
  <c r="D35" i="150" s="1"/>
  <c r="P94" i="111"/>
  <c r="F94" i="39" s="1"/>
  <c r="D64" i="150" s="1"/>
  <c r="P148" i="111"/>
  <c r="F148" i="39" s="1"/>
  <c r="AD148" i="39" s="1"/>
  <c r="C113" i="150"/>
  <c r="AI149" i="39"/>
  <c r="AD149" i="39"/>
  <c r="C80" i="150"/>
  <c r="P48" i="161"/>
  <c r="Q48" i="39" s="1"/>
  <c r="N18" i="150" s="1"/>
  <c r="P69" i="161"/>
  <c r="Q69" i="39" s="1"/>
  <c r="N39" i="150" s="1"/>
  <c r="P93" i="121"/>
  <c r="L93" i="39" s="1"/>
  <c r="I63" i="150" s="1"/>
  <c r="P51" i="121"/>
  <c r="L51" i="39" s="1"/>
  <c r="I21" i="150" s="1"/>
  <c r="P80" i="121"/>
  <c r="L80" i="39" s="1"/>
  <c r="I50" i="150" s="1"/>
  <c r="P101" i="111"/>
  <c r="F101" i="39" s="1"/>
  <c r="D71" i="150" s="1"/>
  <c r="P66" i="111"/>
  <c r="F66" i="39" s="1"/>
  <c r="D36" i="150" s="1"/>
  <c r="P72" i="111"/>
  <c r="F72" i="39" s="1"/>
  <c r="D42" i="150" s="1"/>
  <c r="C19" i="150"/>
  <c r="AD49" i="39"/>
  <c r="AI49" i="39"/>
  <c r="C94" i="150"/>
  <c r="AI124" i="39"/>
  <c r="C6" i="150"/>
  <c r="AI36" i="39"/>
  <c r="AD36" i="39"/>
  <c r="K16" i="150"/>
  <c r="B11" i="149"/>
  <c r="C11" i="149"/>
  <c r="P23" i="161"/>
  <c r="Q23" i="39" s="1"/>
  <c r="P138" i="161"/>
  <c r="Q138" i="39" s="1"/>
  <c r="N108" i="150" s="1"/>
  <c r="P44" i="121"/>
  <c r="L44" i="39" s="1"/>
  <c r="I14" i="150" s="1"/>
  <c r="P30" i="121"/>
  <c r="L30" i="39" s="1"/>
  <c r="P59" i="121"/>
  <c r="L59" i="39" s="1"/>
  <c r="I29" i="150" s="1"/>
  <c r="P128" i="122"/>
  <c r="P128" i="39" s="1"/>
  <c r="M98" i="150" s="1"/>
  <c r="P39" i="122"/>
  <c r="P39" i="39" s="1"/>
  <c r="M9" i="150" s="1"/>
  <c r="P131" i="122"/>
  <c r="P131" i="39" s="1"/>
  <c r="M101" i="150" s="1"/>
  <c r="P93" i="111"/>
  <c r="F93" i="39" s="1"/>
  <c r="D63" i="150" s="1"/>
  <c r="P96" i="111"/>
  <c r="F96" i="39" s="1"/>
  <c r="D66" i="150" s="1"/>
  <c r="P82" i="111"/>
  <c r="F82" i="39" s="1"/>
  <c r="D52" i="150" s="1"/>
  <c r="C11" i="150"/>
  <c r="AD41" i="39"/>
  <c r="AI41" i="39"/>
  <c r="C43" i="150"/>
  <c r="P102" i="94"/>
  <c r="I102" i="39" s="1"/>
  <c r="F72" i="150" s="1"/>
  <c r="P144" i="94"/>
  <c r="I144" i="39" s="1"/>
  <c r="F114" i="150" s="1"/>
  <c r="P32" i="95"/>
  <c r="J32" i="39" s="1"/>
  <c r="P42" i="95"/>
  <c r="J42" i="39" s="1"/>
  <c r="G12" i="150" s="1"/>
  <c r="P193" i="95"/>
  <c r="C42" i="150"/>
  <c r="AI72" i="39"/>
  <c r="AD72" i="39"/>
  <c r="P109" i="95"/>
  <c r="J109" i="39" s="1"/>
  <c r="G79" i="150" s="1"/>
  <c r="P70" i="161"/>
  <c r="Q70" i="39" s="1"/>
  <c r="N40" i="150" s="1"/>
  <c r="P119" i="161"/>
  <c r="Q119" i="39" s="1"/>
  <c r="N89" i="150" s="1"/>
  <c r="P161" i="121"/>
  <c r="P85" i="121"/>
  <c r="L85" i="39" s="1"/>
  <c r="I55" i="150" s="1"/>
  <c r="P23" i="121"/>
  <c r="L23" i="39" s="1"/>
  <c r="P164" i="122"/>
  <c r="P37" i="122"/>
  <c r="P37" i="39" s="1"/>
  <c r="M7" i="150" s="1"/>
  <c r="P78" i="122"/>
  <c r="P78" i="39" s="1"/>
  <c r="M48" i="150" s="1"/>
  <c r="P133" i="111"/>
  <c r="F133" i="39" s="1"/>
  <c r="D103" i="150" s="1"/>
  <c r="P137" i="111"/>
  <c r="F137" i="39" s="1"/>
  <c r="D107" i="150" s="1"/>
  <c r="P44" i="111"/>
  <c r="F44" i="39" s="1"/>
  <c r="D14" i="150" s="1"/>
  <c r="C85" i="150"/>
  <c r="AD115" i="39"/>
  <c r="AI115" i="39"/>
  <c r="C116" i="150"/>
  <c r="AI146" i="39"/>
  <c r="P64" i="94"/>
  <c r="I64" i="39" s="1"/>
  <c r="F34" i="150" s="1"/>
  <c r="P18" i="94"/>
  <c r="I18" i="39" s="1"/>
  <c r="P13" i="94"/>
  <c r="I13" i="39" s="1"/>
  <c r="P58" i="95"/>
  <c r="J58" i="39" s="1"/>
  <c r="G28" i="150" s="1"/>
  <c r="P129" i="95"/>
  <c r="J129" i="39" s="1"/>
  <c r="G99" i="150" s="1"/>
  <c r="P181" i="95"/>
  <c r="P117" i="94"/>
  <c r="I117" i="39" s="1"/>
  <c r="F87" i="150" s="1"/>
  <c r="P149" i="95"/>
  <c r="J149" i="39" s="1"/>
  <c r="P118" i="95"/>
  <c r="J118" i="39" s="1"/>
  <c r="G88" i="150" s="1"/>
  <c r="P51" i="96"/>
  <c r="K51" i="39" s="1"/>
  <c r="H21" i="150" s="1"/>
  <c r="P78" i="96"/>
  <c r="K78" i="39" s="1"/>
  <c r="H48" i="150" s="1"/>
  <c r="P63" i="96"/>
  <c r="K63" i="39" s="1"/>
  <c r="H33" i="150" s="1"/>
  <c r="P9" i="161"/>
  <c r="Q9" i="39" s="1"/>
  <c r="P123" i="161"/>
  <c r="Q123" i="39" s="1"/>
  <c r="N93" i="150" s="1"/>
  <c r="P138" i="121"/>
  <c r="L138" i="39" s="1"/>
  <c r="I108" i="150" s="1"/>
  <c r="P126" i="121"/>
  <c r="L126" i="39" s="1"/>
  <c r="I96" i="150" s="1"/>
  <c r="P60" i="121"/>
  <c r="L60" i="39" s="1"/>
  <c r="I30" i="150" s="1"/>
  <c r="P76" i="122"/>
  <c r="P76" i="39" s="1"/>
  <c r="M46" i="150" s="1"/>
  <c r="P61" i="122"/>
  <c r="P61" i="39" s="1"/>
  <c r="M31" i="150" s="1"/>
  <c r="P114" i="122"/>
  <c r="P114" i="39" s="1"/>
  <c r="M84" i="150" s="1"/>
  <c r="P9" i="111"/>
  <c r="F9" i="39" s="1"/>
  <c r="P81" i="111"/>
  <c r="F81" i="39" s="1"/>
  <c r="D51" i="150" s="1"/>
  <c r="P52" i="111"/>
  <c r="F52" i="39" s="1"/>
  <c r="D22" i="150" s="1"/>
  <c r="C17" i="150"/>
  <c r="C7" i="150"/>
  <c r="AD37" i="39"/>
  <c r="P30" i="95"/>
  <c r="J30" i="39" s="1"/>
  <c r="P16" i="95"/>
  <c r="J16" i="39" s="1"/>
  <c r="P140" i="96"/>
  <c r="K140" i="39" s="1"/>
  <c r="H110" i="150" s="1"/>
  <c r="P27" i="96"/>
  <c r="K27" i="39" s="1"/>
  <c r="P135" i="96"/>
  <c r="K135" i="39" s="1"/>
  <c r="H105" i="150" s="1"/>
  <c r="P54" i="161"/>
  <c r="Q54" i="39" s="1"/>
  <c r="N24" i="150" s="1"/>
  <c r="P55" i="161"/>
  <c r="Q55" i="39" s="1"/>
  <c r="N25" i="150" s="1"/>
  <c r="P103" i="121"/>
  <c r="L103" i="39" s="1"/>
  <c r="I73" i="150" s="1"/>
  <c r="P48" i="121"/>
  <c r="L48" i="39" s="1"/>
  <c r="I18" i="150" s="1"/>
  <c r="P170" i="121"/>
  <c r="P111" i="122"/>
  <c r="P111" i="39" s="1"/>
  <c r="M81" i="150" s="1"/>
  <c r="P19" i="122"/>
  <c r="P19" i="39" s="1"/>
  <c r="P82" i="122"/>
  <c r="P82" i="39" s="1"/>
  <c r="M52" i="150" s="1"/>
  <c r="P130" i="111"/>
  <c r="F130" i="39" s="1"/>
  <c r="D100" i="150" s="1"/>
  <c r="P78" i="111"/>
  <c r="F78" i="39" s="1"/>
  <c r="D48" i="150" s="1"/>
  <c r="P92" i="111"/>
  <c r="F92" i="39" s="1"/>
  <c r="D62" i="150" s="1"/>
  <c r="P45" i="105"/>
  <c r="E45" i="39" s="1"/>
  <c r="P76" i="105"/>
  <c r="E76" i="39" s="1"/>
  <c r="P82" i="94"/>
  <c r="I82" i="39" s="1"/>
  <c r="F52" i="150" s="1"/>
  <c r="P57" i="95"/>
  <c r="J57" i="39" s="1"/>
  <c r="G27" i="150" s="1"/>
  <c r="P134" i="96"/>
  <c r="K134" i="39" s="1"/>
  <c r="H104" i="150" s="1"/>
  <c r="P107" i="96"/>
  <c r="K107" i="39" s="1"/>
  <c r="H77" i="150" s="1"/>
  <c r="P138" i="96"/>
  <c r="K138" i="39" s="1"/>
  <c r="H108" i="150" s="1"/>
  <c r="P27" i="161"/>
  <c r="Q27" i="39" s="1"/>
  <c r="P84" i="161"/>
  <c r="Q84" i="39" s="1"/>
  <c r="N54" i="150" s="1"/>
  <c r="P132" i="161"/>
  <c r="Q132" i="39" s="1"/>
  <c r="N102" i="150" s="1"/>
  <c r="P147" i="121"/>
  <c r="L147" i="39" s="1"/>
  <c r="P182" i="121"/>
  <c r="P192" i="121"/>
  <c r="P132" i="122"/>
  <c r="P132" i="39" s="1"/>
  <c r="M102" i="150" s="1"/>
  <c r="P92" i="122"/>
  <c r="P92" i="39" s="1"/>
  <c r="M62" i="150" s="1"/>
  <c r="P94" i="122"/>
  <c r="P94" i="39" s="1"/>
  <c r="M64" i="150" s="1"/>
  <c r="P64" i="111"/>
  <c r="F64" i="39" s="1"/>
  <c r="D34" i="150" s="1"/>
  <c r="P29" i="111"/>
  <c r="F29" i="39" s="1"/>
  <c r="AD29" i="39" s="1"/>
  <c r="P170" i="111"/>
  <c r="P172" i="105"/>
  <c r="P159" i="105"/>
  <c r="P46" i="105"/>
  <c r="E46" i="39" s="1"/>
  <c r="P95" i="94"/>
  <c r="I95" i="39" s="1"/>
  <c r="F65" i="150" s="1"/>
  <c r="P51" i="94"/>
  <c r="I51" i="39" s="1"/>
  <c r="F21" i="150" s="1"/>
  <c r="P105" i="94"/>
  <c r="I105" i="39" s="1"/>
  <c r="F75" i="150" s="1"/>
  <c r="P94" i="95"/>
  <c r="J94" i="39" s="1"/>
  <c r="G64" i="150" s="1"/>
  <c r="P154" i="96"/>
  <c r="P125" i="96"/>
  <c r="K125" i="39" s="1"/>
  <c r="H95" i="150" s="1"/>
  <c r="P180" i="96"/>
  <c r="P87" i="161"/>
  <c r="Q87" i="39" s="1"/>
  <c r="N57" i="150" s="1"/>
  <c r="P76" i="161"/>
  <c r="Q76" i="39" s="1"/>
  <c r="N46" i="150" s="1"/>
  <c r="P40" i="121"/>
  <c r="L40" i="39" s="1"/>
  <c r="I10" i="150" s="1"/>
  <c r="P19" i="121"/>
  <c r="L19" i="39" s="1"/>
  <c r="P111" i="121"/>
  <c r="L111" i="39" s="1"/>
  <c r="I81" i="150" s="1"/>
  <c r="P152" i="122"/>
  <c r="P152" i="39" s="1"/>
  <c r="P23" i="122"/>
  <c r="P23" i="39" s="1"/>
  <c r="P47" i="122"/>
  <c r="P47" i="39" s="1"/>
  <c r="M17" i="150" s="1"/>
  <c r="P53" i="111"/>
  <c r="F53" i="39" s="1"/>
  <c r="D23" i="150" s="1"/>
  <c r="P110" i="111"/>
  <c r="F110" i="39" s="1"/>
  <c r="D80" i="150" s="1"/>
  <c r="P158" i="111"/>
  <c r="P122" i="105"/>
  <c r="E122" i="39" s="1"/>
  <c r="P160" i="105"/>
  <c r="P152" i="105"/>
  <c r="E152" i="39" s="1"/>
  <c r="C12" i="149"/>
  <c r="P83" i="94"/>
  <c r="I83" i="39" s="1"/>
  <c r="F53" i="150" s="1"/>
  <c r="P141" i="94"/>
  <c r="I141" i="39" s="1"/>
  <c r="F111" i="150" s="1"/>
  <c r="P165" i="95"/>
  <c r="P177" i="95"/>
  <c r="C9" i="150"/>
  <c r="AE39" i="39"/>
  <c r="P90" i="161"/>
  <c r="Q90" i="39" s="1"/>
  <c r="N60" i="150" s="1"/>
  <c r="P187" i="111"/>
  <c r="P37" i="161"/>
  <c r="Q37" i="39" s="1"/>
  <c r="N7" i="150" s="1"/>
  <c r="P135" i="161"/>
  <c r="Q135" i="39" s="1"/>
  <c r="N105" i="150" s="1"/>
  <c r="P177" i="111"/>
  <c r="P94" i="161"/>
  <c r="Q94" i="39" s="1"/>
  <c r="N64" i="150" s="1"/>
  <c r="P140" i="111"/>
  <c r="F140" i="39" s="1"/>
  <c r="D110" i="150" s="1"/>
  <c r="P39" i="111"/>
  <c r="F39" i="39" s="1"/>
  <c r="D9" i="150" s="1"/>
  <c r="P173" i="111"/>
  <c r="C33" i="150"/>
  <c r="AE63" i="39"/>
  <c r="C18" i="150"/>
  <c r="AD48" i="39"/>
  <c r="AI48" i="39"/>
  <c r="AE48" i="39"/>
  <c r="P131" i="161"/>
  <c r="Q131" i="39" s="1"/>
  <c r="N101" i="150" s="1"/>
  <c r="P134" i="161"/>
  <c r="Q134" i="39" s="1"/>
  <c r="N104" i="150" s="1"/>
  <c r="P122" i="111"/>
  <c r="F122" i="39" s="1"/>
  <c r="D92" i="150" s="1"/>
  <c r="P79" i="111"/>
  <c r="F79" i="39" s="1"/>
  <c r="D49" i="150" s="1"/>
  <c r="P138" i="111"/>
  <c r="F138" i="39" s="1"/>
  <c r="D108" i="150" s="1"/>
  <c r="C25" i="150"/>
  <c r="AD55" i="39"/>
  <c r="C37" i="150"/>
  <c r="AI67" i="39"/>
  <c r="AD67" i="39"/>
  <c r="AD19" i="39"/>
  <c r="AI19" i="39"/>
  <c r="P148" i="161"/>
  <c r="Q148" i="39" s="1"/>
  <c r="P104" i="161"/>
  <c r="Q104" i="39" s="1"/>
  <c r="N74" i="150" s="1"/>
  <c r="P143" i="121"/>
  <c r="L143" i="39" s="1"/>
  <c r="I113" i="150" s="1"/>
  <c r="P57" i="121"/>
  <c r="L57" i="39" s="1"/>
  <c r="I27" i="150" s="1"/>
  <c r="P71" i="111"/>
  <c r="F71" i="39" s="1"/>
  <c r="D41" i="150" s="1"/>
  <c r="P126" i="111"/>
  <c r="F126" i="39" s="1"/>
  <c r="D96" i="150" s="1"/>
  <c r="P77" i="111"/>
  <c r="F77" i="39" s="1"/>
  <c r="D47" i="150" s="1"/>
  <c r="C88" i="150"/>
  <c r="AI118" i="39"/>
  <c r="C52" i="150"/>
  <c r="AI82" i="39"/>
  <c r="AD82" i="39"/>
  <c r="C30" i="150"/>
  <c r="AE60" i="39"/>
  <c r="P88" i="95"/>
  <c r="J88" i="39" s="1"/>
  <c r="G58" i="150" s="1"/>
  <c r="P171" i="95"/>
  <c r="P149" i="94"/>
  <c r="I149" i="39" s="1"/>
  <c r="AE149" i="39" s="1"/>
  <c r="P116" i="94"/>
  <c r="I116" i="39" s="1"/>
  <c r="F86" i="150" s="1"/>
  <c r="P188" i="95"/>
  <c r="P173" i="95"/>
  <c r="P83" i="161"/>
  <c r="Q83" i="39" s="1"/>
  <c r="N53" i="150" s="1"/>
  <c r="P58" i="161"/>
  <c r="Q58" i="39" s="1"/>
  <c r="N28" i="150" s="1"/>
  <c r="P145" i="121"/>
  <c r="L145" i="39" s="1"/>
  <c r="I115" i="150" s="1"/>
  <c r="P43" i="121"/>
  <c r="L43" i="39" s="1"/>
  <c r="I13" i="150" s="1"/>
  <c r="P37" i="121"/>
  <c r="L37" i="39" s="1"/>
  <c r="I7" i="150" s="1"/>
  <c r="P83" i="122"/>
  <c r="P83" i="39" s="1"/>
  <c r="M53" i="150" s="1"/>
  <c r="P67" i="122"/>
  <c r="P67" i="39" s="1"/>
  <c r="M37" i="150" s="1"/>
  <c r="P34" i="111"/>
  <c r="F34" i="39" s="1"/>
  <c r="P86" i="111"/>
  <c r="F86" i="39" s="1"/>
  <c r="D56" i="150" s="1"/>
  <c r="P154" i="111"/>
  <c r="C53" i="150"/>
  <c r="AD83" i="39"/>
  <c r="C26" i="150"/>
  <c r="P19" i="94"/>
  <c r="I19" i="39" s="1"/>
  <c r="AE19" i="39" s="1"/>
  <c r="P120" i="94"/>
  <c r="I120" i="39" s="1"/>
  <c r="F90" i="150" s="1"/>
  <c r="P151" i="94"/>
  <c r="I151" i="39" s="1"/>
  <c r="P135" i="95"/>
  <c r="J135" i="39" s="1"/>
  <c r="G105" i="150" s="1"/>
  <c r="P191" i="95"/>
  <c r="P56" i="94"/>
  <c r="I56" i="39" s="1"/>
  <c r="F26" i="150" s="1"/>
  <c r="P61" i="95"/>
  <c r="J61" i="39" s="1"/>
  <c r="G31" i="150" s="1"/>
  <c r="P91" i="95"/>
  <c r="J91" i="39" s="1"/>
  <c r="G61" i="150" s="1"/>
  <c r="P32" i="96"/>
  <c r="K32" i="39" s="1"/>
  <c r="P175" i="96"/>
  <c r="P136" i="96"/>
  <c r="K136" i="39" s="1"/>
  <c r="H106" i="150" s="1"/>
  <c r="P146" i="161"/>
  <c r="Q146" i="39" s="1"/>
  <c r="N116" i="150" s="1"/>
  <c r="P7" i="161"/>
  <c r="Q7" i="39" s="1"/>
  <c r="P130" i="161"/>
  <c r="Q130" i="39" s="1"/>
  <c r="N100" i="150" s="1"/>
  <c r="P91" i="121"/>
  <c r="L91" i="39" s="1"/>
  <c r="I61" i="150" s="1"/>
  <c r="P88" i="121"/>
  <c r="L88" i="39" s="1"/>
  <c r="I58" i="150" s="1"/>
  <c r="P142" i="121"/>
  <c r="L142" i="39" s="1"/>
  <c r="I112" i="150" s="1"/>
  <c r="P109" i="122"/>
  <c r="P109" i="39" s="1"/>
  <c r="M79" i="150" s="1"/>
  <c r="P141" i="122"/>
  <c r="P141" i="39" s="1"/>
  <c r="M111" i="150" s="1"/>
  <c r="P183" i="122"/>
  <c r="P47" i="111"/>
  <c r="F47" i="39" s="1"/>
  <c r="D17" i="150" s="1"/>
  <c r="P143" i="111"/>
  <c r="F143" i="39" s="1"/>
  <c r="D113" i="150" s="1"/>
  <c r="P54" i="111"/>
  <c r="F54" i="39" s="1"/>
  <c r="D24" i="150" s="1"/>
  <c r="C112" i="150"/>
  <c r="C65" i="150"/>
  <c r="AI95" i="39"/>
  <c r="AD95" i="39"/>
  <c r="P62" i="95"/>
  <c r="J62" i="39" s="1"/>
  <c r="G32" i="150" s="1"/>
  <c r="P186" i="95"/>
  <c r="P173" i="96"/>
  <c r="P23" i="96"/>
  <c r="K23" i="39" s="1"/>
  <c r="P109" i="96"/>
  <c r="K109" i="39" s="1"/>
  <c r="H79" i="150" s="1"/>
  <c r="P33" i="161"/>
  <c r="Q33" i="39" s="1"/>
  <c r="P113" i="161"/>
  <c r="Q113" i="39" s="1"/>
  <c r="N83" i="150" s="1"/>
  <c r="P163" i="121"/>
  <c r="P50" i="121"/>
  <c r="L50" i="39" s="1"/>
  <c r="I20" i="150" s="1"/>
  <c r="P127" i="121"/>
  <c r="L127" i="39" s="1"/>
  <c r="I97" i="150" s="1"/>
  <c r="P56" i="122"/>
  <c r="P56" i="39" s="1"/>
  <c r="M26" i="150" s="1"/>
  <c r="P29" i="122"/>
  <c r="P29" i="39" s="1"/>
  <c r="P26" i="122"/>
  <c r="P26" i="39" s="1"/>
  <c r="P134" i="111"/>
  <c r="F134" i="39" s="1"/>
  <c r="D104" i="150" s="1"/>
  <c r="P15" i="111"/>
  <c r="F15" i="39" s="1"/>
  <c r="AD15" i="39" s="1"/>
  <c r="P155" i="111"/>
  <c r="AD147" i="39"/>
  <c r="AI12" i="39"/>
  <c r="P54" i="94"/>
  <c r="I54" i="39" s="1"/>
  <c r="F24" i="150" s="1"/>
  <c r="P166" i="95"/>
  <c r="P25" i="96"/>
  <c r="K25" i="39" s="1"/>
  <c r="P40" i="96"/>
  <c r="K40" i="39" s="1"/>
  <c r="H10" i="150" s="1"/>
  <c r="K8" i="149" s="1"/>
  <c r="P92" i="96"/>
  <c r="K92" i="39" s="1"/>
  <c r="H62" i="150" s="1"/>
  <c r="P102" i="161"/>
  <c r="Q102" i="39" s="1"/>
  <c r="N72" i="150" s="1"/>
  <c r="P103" i="161"/>
  <c r="Q103" i="39" s="1"/>
  <c r="N73" i="150" s="1"/>
  <c r="P13" i="161"/>
  <c r="Q13" i="39" s="1"/>
  <c r="P185" i="121"/>
  <c r="P47" i="121"/>
  <c r="L47" i="39" s="1"/>
  <c r="I17" i="150" s="1"/>
  <c r="P151" i="121"/>
  <c r="L151" i="39" s="1"/>
  <c r="P149" i="122"/>
  <c r="P149" i="39" s="1"/>
  <c r="P178" i="122"/>
  <c r="P25" i="122"/>
  <c r="P25" i="39" s="1"/>
  <c r="P58" i="111"/>
  <c r="F58" i="39" s="1"/>
  <c r="D28" i="150" s="1"/>
  <c r="P182" i="111"/>
  <c r="P178" i="111"/>
  <c r="L12" i="149"/>
  <c r="P40" i="105"/>
  <c r="E40" i="39" s="1"/>
  <c r="P52" i="105"/>
  <c r="E52" i="39" s="1"/>
  <c r="P31" i="105"/>
  <c r="E31" i="39" s="1"/>
  <c r="P26" i="94"/>
  <c r="I26" i="39" s="1"/>
  <c r="P46" i="94"/>
  <c r="I46" i="39" s="1"/>
  <c r="P135" i="94"/>
  <c r="I135" i="39" s="1"/>
  <c r="F105" i="150" s="1"/>
  <c r="P21" i="95"/>
  <c r="J21" i="39" s="1"/>
  <c r="P148" i="96"/>
  <c r="K148" i="39" s="1"/>
  <c r="AE148" i="39" s="1"/>
  <c r="P76" i="96"/>
  <c r="K76" i="39" s="1"/>
  <c r="H46" i="150" s="1"/>
  <c r="P20" i="96"/>
  <c r="K20" i="39" s="1"/>
  <c r="P142" i="161"/>
  <c r="Q142" i="39" s="1"/>
  <c r="N112" i="150" s="1"/>
  <c r="P137" i="161"/>
  <c r="Q137" i="39" s="1"/>
  <c r="N107" i="150" s="1"/>
  <c r="P175" i="121"/>
  <c r="P100" i="121"/>
  <c r="L100" i="39" s="1"/>
  <c r="I70" i="150" s="1"/>
  <c r="P95" i="121"/>
  <c r="L95" i="39" s="1"/>
  <c r="I65" i="150" s="1"/>
  <c r="P20" i="122"/>
  <c r="P20" i="39" s="1"/>
  <c r="P160" i="122"/>
  <c r="P69" i="122"/>
  <c r="P69" i="39" s="1"/>
  <c r="M39" i="150" s="1"/>
  <c r="P57" i="111"/>
  <c r="F57" i="39" s="1"/>
  <c r="D27" i="150" s="1"/>
  <c r="P118" i="111"/>
  <c r="F118" i="39" s="1"/>
  <c r="D88" i="150" s="1"/>
  <c r="P153" i="111"/>
  <c r="P58" i="105"/>
  <c r="E58" i="39" s="1"/>
  <c r="P138" i="105"/>
  <c r="E138" i="39" s="1"/>
  <c r="P187" i="105"/>
  <c r="B12" i="149"/>
  <c r="P40" i="94"/>
  <c r="I40" i="39" s="1"/>
  <c r="F10" i="150" s="1"/>
  <c r="P92" i="94"/>
  <c r="I92" i="39" s="1"/>
  <c r="F62" i="150" s="1"/>
  <c r="P33" i="95"/>
  <c r="J33" i="39" s="1"/>
  <c r="P56" i="95"/>
  <c r="J56" i="39" s="1"/>
  <c r="G26" i="150" s="1"/>
  <c r="C57" i="150"/>
  <c r="P77" i="161"/>
  <c r="Q77" i="39" s="1"/>
  <c r="N47" i="150" s="1"/>
  <c r="P12" i="111"/>
  <c r="F12" i="39" s="1"/>
  <c r="AE12" i="39" s="1"/>
  <c r="C35" i="150"/>
  <c r="AD65" i="39"/>
  <c r="AE65" i="39"/>
  <c r="AI65" i="39"/>
  <c r="P57" i="161"/>
  <c r="Q57" i="39" s="1"/>
  <c r="N27" i="150" s="1"/>
  <c r="P188" i="111"/>
  <c r="P35" i="161"/>
  <c r="Q35" i="39" s="1"/>
  <c r="P82" i="161"/>
  <c r="Q82" i="39" s="1"/>
  <c r="N52" i="150" s="1"/>
  <c r="P66" i="161"/>
  <c r="Q66" i="39" s="1"/>
  <c r="N36" i="150" s="1"/>
  <c r="P151" i="161"/>
  <c r="Q151" i="39" s="1"/>
  <c r="P11" i="111"/>
  <c r="F11" i="39" s="1"/>
  <c r="AI11" i="39" s="1"/>
  <c r="P63" i="111"/>
  <c r="F63" i="39" s="1"/>
  <c r="D33" i="150" s="1"/>
  <c r="P191" i="111"/>
  <c r="AI22" i="39"/>
  <c r="AD22" i="39"/>
  <c r="C84" i="150"/>
  <c r="AE114" i="39"/>
  <c r="P141" i="161"/>
  <c r="Q141" i="39" s="1"/>
  <c r="N111" i="150" s="1"/>
  <c r="P128" i="161"/>
  <c r="Q128" i="39" s="1"/>
  <c r="N98" i="150" s="1"/>
  <c r="P39" i="121"/>
  <c r="L39" i="39" s="1"/>
  <c r="I9" i="150" s="1"/>
  <c r="P14" i="121"/>
  <c r="L14" i="39" s="1"/>
  <c r="AE14" i="39" s="1"/>
  <c r="P160" i="121"/>
  <c r="P69" i="111"/>
  <c r="F69" i="39" s="1"/>
  <c r="D39" i="150" s="1"/>
  <c r="P129" i="111"/>
  <c r="F129" i="39" s="1"/>
  <c r="D99" i="150" s="1"/>
  <c r="P185" i="111"/>
  <c r="C98" i="150"/>
  <c r="AI128" i="39"/>
  <c r="AD128" i="39"/>
  <c r="P19" i="161"/>
  <c r="Q19" i="39" s="1"/>
  <c r="P36" i="161"/>
  <c r="Q36" i="39" s="1"/>
  <c r="N6" i="150" s="1"/>
  <c r="P132" i="121"/>
  <c r="L132" i="39" s="1"/>
  <c r="I102" i="150" s="1"/>
  <c r="P149" i="121"/>
  <c r="L149" i="39" s="1"/>
  <c r="P34" i="121"/>
  <c r="L34" i="39" s="1"/>
  <c r="P24" i="122"/>
  <c r="P24" i="39" s="1"/>
  <c r="P185" i="122"/>
  <c r="P42" i="122"/>
  <c r="P42" i="39" s="1"/>
  <c r="M12" i="150" s="1"/>
  <c r="P27" i="111"/>
  <c r="F27" i="39" s="1"/>
  <c r="AE27" i="39" s="1"/>
  <c r="P105" i="111"/>
  <c r="F105" i="39" s="1"/>
  <c r="D75" i="150" s="1"/>
  <c r="P165" i="111"/>
  <c r="C111" i="150"/>
  <c r="AD141" i="39"/>
  <c r="AI141" i="39"/>
  <c r="C115" i="150"/>
  <c r="AD145" i="39"/>
  <c r="AI145" i="39"/>
  <c r="AE20" i="39"/>
  <c r="AI20" i="39"/>
  <c r="AD20" i="39"/>
  <c r="P31" i="94"/>
  <c r="I31" i="39" s="1"/>
  <c r="P58" i="94"/>
  <c r="I58" i="39" s="1"/>
  <c r="F28" i="150" s="1"/>
  <c r="P120" i="95"/>
  <c r="J120" i="39" s="1"/>
  <c r="G90" i="150" s="1"/>
  <c r="P37" i="95"/>
  <c r="J37" i="39" s="1"/>
  <c r="G7" i="150" s="1"/>
  <c r="K7" i="149" s="1"/>
  <c r="P158" i="95"/>
  <c r="P119" i="95"/>
  <c r="J119" i="39" s="1"/>
  <c r="G89" i="150" s="1"/>
  <c r="C10" i="149"/>
  <c r="P97" i="95"/>
  <c r="J97" i="39" s="1"/>
  <c r="G67" i="150" s="1"/>
  <c r="P130" i="94"/>
  <c r="I130" i="39" s="1"/>
  <c r="F100" i="150" s="1"/>
  <c r="P79" i="161"/>
  <c r="Q79" i="39" s="1"/>
  <c r="N49" i="150" s="1"/>
  <c r="P71" i="161"/>
  <c r="Q71" i="39" s="1"/>
  <c r="N41" i="150" s="1"/>
  <c r="P17" i="121"/>
  <c r="L17" i="39" s="1"/>
  <c r="P184" i="121"/>
  <c r="P84" i="121"/>
  <c r="L84" i="39" s="1"/>
  <c r="I54" i="150" s="1"/>
  <c r="P151" i="122"/>
  <c r="P151" i="39" s="1"/>
  <c r="P148" i="122"/>
  <c r="P148" i="39" s="1"/>
  <c r="P136" i="122"/>
  <c r="P136" i="39" s="1"/>
  <c r="M106" i="150" s="1"/>
  <c r="P121" i="111"/>
  <c r="F121" i="39" s="1"/>
  <c r="D91" i="150" s="1"/>
  <c r="P163" i="111"/>
  <c r="P152" i="111"/>
  <c r="F152" i="39" s="1"/>
  <c r="C89" i="150"/>
  <c r="AD119" i="39"/>
  <c r="AE119" i="39"/>
  <c r="AI119" i="39"/>
  <c r="AI8" i="39"/>
  <c r="AD8" i="39"/>
  <c r="P131" i="94"/>
  <c r="I131" i="39" s="1"/>
  <c r="F101" i="150" s="1"/>
  <c r="P21" i="94"/>
  <c r="I21" i="39" s="1"/>
  <c r="P6" i="95"/>
  <c r="J6" i="39" s="1"/>
  <c r="P95" i="95"/>
  <c r="J95" i="39" s="1"/>
  <c r="G65" i="150" s="1"/>
  <c r="AI33" i="39"/>
  <c r="AD33" i="39"/>
  <c r="AE33" i="39"/>
  <c r="P34" i="94"/>
  <c r="I34" i="39" s="1"/>
  <c r="P84" i="95"/>
  <c r="J84" i="39" s="1"/>
  <c r="G54" i="150" s="1"/>
  <c r="P10" i="95"/>
  <c r="J10" i="39" s="1"/>
  <c r="P18" i="96"/>
  <c r="K18" i="39" s="1"/>
  <c r="P147" i="96"/>
  <c r="K147" i="39" s="1"/>
  <c r="P55" i="96"/>
  <c r="K55" i="39" s="1"/>
  <c r="H25" i="150" s="1"/>
  <c r="P110" i="161"/>
  <c r="Q110" i="39" s="1"/>
  <c r="N80" i="150" s="1"/>
  <c r="P61" i="161"/>
  <c r="Q61" i="39" s="1"/>
  <c r="N31" i="150" s="1"/>
  <c r="P150" i="161"/>
  <c r="Q150" i="39" s="1"/>
  <c r="P152" i="121"/>
  <c r="L152" i="39" s="1"/>
  <c r="P173" i="121"/>
  <c r="P45" i="121"/>
  <c r="L45" i="39" s="1"/>
  <c r="I15" i="150" s="1"/>
  <c r="P187" i="122"/>
  <c r="P34" i="122"/>
  <c r="P34" i="39" s="1"/>
  <c r="P22" i="122"/>
  <c r="P22" i="39" s="1"/>
  <c r="AE22" i="39" s="1"/>
  <c r="P107" i="111"/>
  <c r="F107" i="39" s="1"/>
  <c r="D77" i="150" s="1"/>
  <c r="P142" i="111"/>
  <c r="F142" i="39" s="1"/>
  <c r="D112" i="150" s="1"/>
  <c r="P111" i="111"/>
  <c r="F111" i="39" s="1"/>
  <c r="D81" i="150" s="1"/>
  <c r="C68" i="150"/>
  <c r="AD98" i="39"/>
  <c r="AI98" i="39"/>
  <c r="P48" i="95"/>
  <c r="J48" i="39" s="1"/>
  <c r="G18" i="150" s="1"/>
  <c r="R16" i="150"/>
  <c r="C18" i="149"/>
  <c r="B18" i="149"/>
  <c r="P157" i="96"/>
  <c r="P115" i="96"/>
  <c r="K115" i="39" s="1"/>
  <c r="H85" i="150" s="1"/>
  <c r="P158" i="96"/>
  <c r="P17" i="161"/>
  <c r="Q17" i="39" s="1"/>
  <c r="P32" i="161"/>
  <c r="Q32" i="39" s="1"/>
  <c r="P75" i="121"/>
  <c r="L75" i="39" s="1"/>
  <c r="I45" i="150" s="1"/>
  <c r="P32" i="121"/>
  <c r="L32" i="39" s="1"/>
  <c r="P83" i="121"/>
  <c r="L83" i="39" s="1"/>
  <c r="I53" i="150" s="1"/>
  <c r="P166" i="122"/>
  <c r="P179" i="122"/>
  <c r="P162" i="122"/>
  <c r="P104" i="111"/>
  <c r="F104" i="39" s="1"/>
  <c r="D74" i="150" s="1"/>
  <c r="P32" i="111"/>
  <c r="F32" i="39" s="1"/>
  <c r="P184" i="111"/>
  <c r="P81" i="105"/>
  <c r="E81" i="39" s="1"/>
  <c r="P135" i="105"/>
  <c r="E135" i="39" s="1"/>
  <c r="P34" i="105"/>
  <c r="E34" i="39" s="1"/>
  <c r="P25" i="94"/>
  <c r="I25" i="39" s="1"/>
  <c r="P160" i="95"/>
  <c r="P178" i="96"/>
  <c r="P159" i="96"/>
  <c r="P46" i="161"/>
  <c r="Q46" i="39" s="1"/>
  <c r="P44" i="161"/>
  <c r="Q44" i="39" s="1"/>
  <c r="N14" i="150" s="1"/>
  <c r="P65" i="161"/>
  <c r="Q65" i="39" s="1"/>
  <c r="N35" i="150" s="1"/>
  <c r="P155" i="121"/>
  <c r="P168" i="121"/>
  <c r="P174" i="121"/>
  <c r="P8" i="122"/>
  <c r="P8" i="39" s="1"/>
  <c r="AE8" i="39" s="1"/>
  <c r="P16" i="122"/>
  <c r="P16" i="39" s="1"/>
  <c r="P135" i="122"/>
  <c r="P135" i="39" s="1"/>
  <c r="M105" i="150" s="1"/>
  <c r="P83" i="111"/>
  <c r="F83" i="39" s="1"/>
  <c r="D53" i="150" s="1"/>
  <c r="P35" i="111"/>
  <c r="F35" i="39" s="1"/>
  <c r="P132" i="111"/>
  <c r="F132" i="39" s="1"/>
  <c r="D102" i="150" s="1"/>
  <c r="P99" i="105"/>
  <c r="E99" i="39" s="1"/>
  <c r="P54" i="105"/>
  <c r="E54" i="39" s="1"/>
  <c r="P24" i="105"/>
  <c r="E24" i="39" s="1"/>
  <c r="P98" i="94"/>
  <c r="I98" i="39" s="1"/>
  <c r="F68" i="150" s="1"/>
  <c r="P50" i="94"/>
  <c r="I50" i="39" s="1"/>
  <c r="F20" i="150" s="1"/>
  <c r="P60" i="95"/>
  <c r="J60" i="39" s="1"/>
  <c r="G30" i="150" s="1"/>
  <c r="P11" i="96"/>
  <c r="K11" i="39" s="1"/>
  <c r="P124" i="96"/>
  <c r="K124" i="39" s="1"/>
  <c r="H94" i="150" s="1"/>
  <c r="P77" i="96"/>
  <c r="K77" i="39" s="1"/>
  <c r="H47" i="150" s="1"/>
  <c r="P136" i="161"/>
  <c r="Q136" i="39" s="1"/>
  <c r="N106" i="150" s="1"/>
  <c r="P116" i="161"/>
  <c r="Q116" i="39" s="1"/>
  <c r="N86" i="150" s="1"/>
  <c r="P27" i="121"/>
  <c r="L27" i="39" s="1"/>
  <c r="P107" i="121"/>
  <c r="L107" i="39" s="1"/>
  <c r="I77" i="150" s="1"/>
  <c r="P77" i="121"/>
  <c r="L77" i="39" s="1"/>
  <c r="I47" i="150" s="1"/>
  <c r="P181" i="122"/>
  <c r="P18" i="122"/>
  <c r="P18" i="39" s="1"/>
  <c r="AE18" i="39" s="1"/>
  <c r="P70" i="122"/>
  <c r="P70" i="39" s="1"/>
  <c r="M40" i="150" s="1"/>
  <c r="P114" i="111"/>
  <c r="F114" i="39" s="1"/>
  <c r="D84" i="150" s="1"/>
  <c r="P166" i="111"/>
  <c r="P167" i="105"/>
  <c r="P16" i="105"/>
  <c r="E16" i="39" s="1"/>
  <c r="P120" i="105"/>
  <c r="E120" i="39" s="1"/>
  <c r="P86" i="94"/>
  <c r="I86" i="39" s="1"/>
  <c r="F56" i="150" s="1"/>
  <c r="P12" i="94"/>
  <c r="I12" i="39" s="1"/>
  <c r="P71" i="95"/>
  <c r="J71" i="39" s="1"/>
  <c r="G41" i="150" s="1"/>
  <c r="P13" i="95"/>
  <c r="J13" i="39" s="1"/>
  <c r="AE13" i="39" s="1"/>
  <c r="P141" i="95"/>
  <c r="J141" i="39" s="1"/>
  <c r="G111" i="150" s="1"/>
  <c r="C83" i="150"/>
  <c r="AE113" i="39"/>
  <c r="AD113" i="39"/>
  <c r="AI113" i="39"/>
  <c r="C62" i="150"/>
  <c r="AI92" i="39"/>
  <c r="AD92" i="39"/>
  <c r="C75" i="150"/>
  <c r="AD105" i="39"/>
  <c r="AI105" i="39"/>
  <c r="P91" i="161"/>
  <c r="Q91" i="39" s="1"/>
  <c r="N61" i="150" s="1"/>
  <c r="P86" i="161"/>
  <c r="Q86" i="39" s="1"/>
  <c r="N56" i="150" s="1"/>
  <c r="P105" i="161"/>
  <c r="Q105" i="39" s="1"/>
  <c r="N75" i="150" s="1"/>
  <c r="P146" i="111"/>
  <c r="F146" i="39" s="1"/>
  <c r="D116" i="150" s="1"/>
  <c r="P164" i="111"/>
  <c r="P46" i="111"/>
  <c r="F46" i="39" s="1"/>
  <c r="C48" i="150"/>
  <c r="AE78" i="39"/>
  <c r="AI6" i="39"/>
  <c r="AD6" i="39"/>
  <c r="AE6" i="39"/>
  <c r="P67" i="161"/>
  <c r="Q67" i="39" s="1"/>
  <c r="N37" i="150" s="1"/>
  <c r="P60" i="161"/>
  <c r="Q60" i="39" s="1"/>
  <c r="N30" i="150" s="1"/>
  <c r="P106" i="121"/>
  <c r="L106" i="39" s="1"/>
  <c r="I76" i="150" s="1"/>
  <c r="P98" i="121"/>
  <c r="L98" i="39" s="1"/>
  <c r="I68" i="150" s="1"/>
  <c r="P33" i="121"/>
  <c r="L33" i="39" s="1"/>
  <c r="P38" i="111"/>
  <c r="F38" i="39" s="1"/>
  <c r="D8" i="150" s="1"/>
  <c r="P51" i="111"/>
  <c r="F51" i="39" s="1"/>
  <c r="D21" i="150" s="1"/>
  <c r="P55" i="111"/>
  <c r="F55" i="39" s="1"/>
  <c r="D25" i="150" s="1"/>
  <c r="AD18" i="39"/>
  <c r="AI18" i="39"/>
  <c r="C29" i="150"/>
  <c r="AD59" i="39"/>
  <c r="AE59" i="39"/>
  <c r="AI59" i="39"/>
  <c r="P28" i="161"/>
  <c r="Q28" i="39" s="1"/>
  <c r="P40" i="161"/>
  <c r="Q40" i="39" s="1"/>
  <c r="N10" i="150" s="1"/>
  <c r="P49" i="121"/>
  <c r="L49" i="39" s="1"/>
  <c r="I19" i="150" s="1"/>
  <c r="P136" i="121"/>
  <c r="L136" i="39" s="1"/>
  <c r="I106" i="150" s="1"/>
  <c r="P9" i="121"/>
  <c r="L9" i="39" s="1"/>
  <c r="P46" i="122"/>
  <c r="P46" i="39" s="1"/>
  <c r="P91" i="122"/>
  <c r="P91" i="39" s="1"/>
  <c r="M61" i="150" s="1"/>
  <c r="P121" i="122"/>
  <c r="P121" i="39" s="1"/>
  <c r="M91" i="150" s="1"/>
  <c r="P91" i="111"/>
  <c r="F91" i="39" s="1"/>
  <c r="D61" i="150" s="1"/>
  <c r="P127" i="111"/>
  <c r="F127" i="39" s="1"/>
  <c r="D97" i="150" s="1"/>
  <c r="P174" i="111"/>
  <c r="C102" i="150"/>
  <c r="AD132" i="39"/>
  <c r="AD35" i="39"/>
  <c r="AE35" i="39"/>
  <c r="AI35" i="39"/>
  <c r="P59" i="94"/>
  <c r="I59" i="39" s="1"/>
  <c r="F29" i="150" s="1"/>
  <c r="P89" i="94"/>
  <c r="I89" i="39" s="1"/>
  <c r="F59" i="150" s="1"/>
  <c r="P125" i="95"/>
  <c r="J125" i="39" s="1"/>
  <c r="G95" i="150" s="1"/>
  <c r="P132" i="95"/>
  <c r="J132" i="39" s="1"/>
  <c r="G102" i="150" s="1"/>
  <c r="P40" i="95"/>
  <c r="J40" i="39" s="1"/>
  <c r="G10" i="150" s="1"/>
  <c r="P172" i="95"/>
  <c r="B10" i="149"/>
  <c r="P123" i="95"/>
  <c r="J123" i="39" s="1"/>
  <c r="G93" i="150" s="1"/>
  <c r="P132" i="94"/>
  <c r="I132" i="39" s="1"/>
  <c r="F102" i="150" s="1"/>
  <c r="P64" i="161"/>
  <c r="Q64" i="39" s="1"/>
  <c r="N34" i="150" s="1"/>
  <c r="P72" i="161"/>
  <c r="Q72" i="39" s="1"/>
  <c r="N42" i="150" s="1"/>
  <c r="P109" i="121"/>
  <c r="L109" i="39" s="1"/>
  <c r="I79" i="150" s="1"/>
  <c r="P54" i="121"/>
  <c r="L54" i="39" s="1"/>
  <c r="I24" i="150" s="1"/>
  <c r="P74" i="121"/>
  <c r="L74" i="39" s="1"/>
  <c r="I44" i="150" s="1"/>
  <c r="P171" i="122"/>
  <c r="P54" i="122"/>
  <c r="P54" i="39" s="1"/>
  <c r="M24" i="150" s="1"/>
  <c r="P45" i="122"/>
  <c r="P45" i="39" s="1"/>
  <c r="M15" i="150" s="1"/>
  <c r="P147" i="111"/>
  <c r="F147" i="39" s="1"/>
  <c r="AE147" i="39" s="1"/>
  <c r="P125" i="111"/>
  <c r="F125" i="39" s="1"/>
  <c r="D95" i="150" s="1"/>
  <c r="P10" i="111"/>
  <c r="F10" i="39" s="1"/>
  <c r="AI10" i="39" s="1"/>
  <c r="C58" i="150"/>
  <c r="AI88" i="39"/>
  <c r="AD88" i="39"/>
  <c r="AE88" i="39"/>
  <c r="C64" i="150"/>
  <c r="AI94" i="39"/>
  <c r="AD94" i="39"/>
  <c r="P103" i="94"/>
  <c r="I103" i="39" s="1"/>
  <c r="F73" i="150" s="1"/>
  <c r="P66" i="94"/>
  <c r="I66" i="39" s="1"/>
  <c r="F36" i="150" s="1"/>
  <c r="P34" i="95"/>
  <c r="J34" i="39" s="1"/>
  <c r="P175" i="95"/>
  <c r="P176" i="95"/>
  <c r="P19" i="95"/>
  <c r="J19" i="39" s="1"/>
  <c r="P91" i="96"/>
  <c r="K91" i="39" s="1"/>
  <c r="H61" i="150" s="1"/>
  <c r="P128" i="96"/>
  <c r="K128" i="39" s="1"/>
  <c r="H98" i="150" s="1"/>
  <c r="P111" i="96"/>
  <c r="K111" i="39" s="1"/>
  <c r="H81" i="150" s="1"/>
  <c r="P144" i="161"/>
  <c r="Q144" i="39" s="1"/>
  <c r="N114" i="150" s="1"/>
  <c r="P11" i="161"/>
  <c r="Q11" i="39" s="1"/>
  <c r="P143" i="161"/>
  <c r="Q143" i="39" s="1"/>
  <c r="N113" i="150" s="1"/>
  <c r="P134" i="121"/>
  <c r="L134" i="39" s="1"/>
  <c r="I104" i="150" s="1"/>
  <c r="P177" i="121"/>
  <c r="P104" i="121"/>
  <c r="L104" i="39" s="1"/>
  <c r="I74" i="150" s="1"/>
  <c r="P48" i="122"/>
  <c r="P48" i="39" s="1"/>
  <c r="M18" i="150" s="1"/>
  <c r="P157" i="122"/>
  <c r="P88" i="122"/>
  <c r="P88" i="39" s="1"/>
  <c r="M58" i="150" s="1"/>
  <c r="P102" i="111"/>
  <c r="F102" i="39" s="1"/>
  <c r="D72" i="150" s="1"/>
  <c r="P43" i="111"/>
  <c r="F43" i="39" s="1"/>
  <c r="D13" i="150" s="1"/>
  <c r="P103" i="111"/>
  <c r="F103" i="39" s="1"/>
  <c r="D73" i="150" s="1"/>
  <c r="C95" i="150"/>
  <c r="AD125" i="39"/>
  <c r="P107" i="94"/>
  <c r="I107" i="39" s="1"/>
  <c r="F77" i="150" s="1"/>
  <c r="P113" i="96"/>
  <c r="K113" i="39" s="1"/>
  <c r="H83" i="150" s="1"/>
  <c r="P143" i="96"/>
  <c r="K143" i="39" s="1"/>
  <c r="H113" i="150" s="1"/>
  <c r="P182" i="96"/>
  <c r="P52" i="161"/>
  <c r="Q52" i="39" s="1"/>
  <c r="N22" i="150" s="1"/>
  <c r="P24" i="161"/>
  <c r="Q24" i="39" s="1"/>
  <c r="P165" i="121"/>
  <c r="P53" i="121"/>
  <c r="L53" i="39" s="1"/>
  <c r="I23" i="150" s="1"/>
  <c r="P71" i="121"/>
  <c r="L71" i="39" s="1"/>
  <c r="I41" i="150" s="1"/>
  <c r="P49" i="122"/>
  <c r="P49" i="39" s="1"/>
  <c r="M19" i="150" s="1"/>
  <c r="P110" i="122"/>
  <c r="P110" i="39" s="1"/>
  <c r="M80" i="150" s="1"/>
  <c r="P55" i="122"/>
  <c r="P55" i="39" s="1"/>
  <c r="M25" i="150" s="1"/>
  <c r="P124" i="111"/>
  <c r="F124" i="39" s="1"/>
  <c r="D94" i="150" s="1"/>
  <c r="P56" i="111"/>
  <c r="F56" i="39" s="1"/>
  <c r="D26" i="150" s="1"/>
  <c r="P159" i="111"/>
  <c r="P97" i="105"/>
  <c r="E97" i="39" s="1"/>
  <c r="P111" i="105"/>
  <c r="E111" i="39" s="1"/>
  <c r="P121" i="105"/>
  <c r="E121" i="39" s="1"/>
  <c r="P38" i="94"/>
  <c r="I38" i="39" s="1"/>
  <c r="F8" i="150" s="1"/>
  <c r="P76" i="94"/>
  <c r="I76" i="39" s="1"/>
  <c r="F46" i="150" s="1"/>
  <c r="P133" i="96"/>
  <c r="K133" i="39" s="1"/>
  <c r="H103" i="150" s="1"/>
  <c r="P73" i="96"/>
  <c r="K73" i="39" s="1"/>
  <c r="H43" i="150" s="1"/>
  <c r="P28" i="96"/>
  <c r="K28" i="39" s="1"/>
  <c r="P34" i="161"/>
  <c r="Q34" i="39" s="1"/>
  <c r="P97" i="161"/>
  <c r="Q97" i="39" s="1"/>
  <c r="N67" i="150" s="1"/>
  <c r="P70" i="121"/>
  <c r="L70" i="39" s="1"/>
  <c r="I40" i="150" s="1"/>
  <c r="P115" i="121"/>
  <c r="L115" i="39" s="1"/>
  <c r="I85" i="150" s="1"/>
  <c r="P28" i="121"/>
  <c r="L28" i="39" s="1"/>
  <c r="P106" i="122"/>
  <c r="P106" i="39" s="1"/>
  <c r="M76" i="150" s="1"/>
  <c r="P140" i="122"/>
  <c r="P140" i="39" s="1"/>
  <c r="M110" i="150" s="1"/>
  <c r="P189" i="122"/>
  <c r="P25" i="111"/>
  <c r="F25" i="39" s="1"/>
  <c r="AD25" i="39" s="1"/>
  <c r="P60" i="111"/>
  <c r="F60" i="39" s="1"/>
  <c r="D30" i="150" s="1"/>
  <c r="P136" i="111"/>
  <c r="F136" i="39" s="1"/>
  <c r="D106" i="150" s="1"/>
  <c r="P28" i="105"/>
  <c r="E28" i="39" s="1"/>
  <c r="P32" i="105"/>
  <c r="E32" i="39" s="1"/>
  <c r="P86" i="105"/>
  <c r="E86" i="39" s="1"/>
  <c r="P29" i="94"/>
  <c r="I29" i="39" s="1"/>
  <c r="P16" i="94"/>
  <c r="I16" i="39" s="1"/>
  <c r="P183" i="95"/>
  <c r="P141" i="96"/>
  <c r="K141" i="39" s="1"/>
  <c r="H111" i="150" s="1"/>
  <c r="P62" i="96"/>
  <c r="K62" i="39" s="1"/>
  <c r="H32" i="150" s="1"/>
  <c r="P108" i="161"/>
  <c r="Q108" i="39" s="1"/>
  <c r="N78" i="150" s="1"/>
  <c r="P55" i="121"/>
  <c r="L55" i="39" s="1"/>
  <c r="I25" i="150" s="1"/>
  <c r="P124" i="121"/>
  <c r="L124" i="39" s="1"/>
  <c r="I94" i="150" s="1"/>
  <c r="P95" i="122"/>
  <c r="P95" i="39" s="1"/>
  <c r="M65" i="150" s="1"/>
  <c r="P112" i="122"/>
  <c r="P112" i="39" s="1"/>
  <c r="M82" i="150" s="1"/>
  <c r="P42" i="111"/>
  <c r="F42" i="39" s="1"/>
  <c r="D12" i="150" s="1"/>
  <c r="P40" i="111"/>
  <c r="F40" i="39" s="1"/>
  <c r="D10" i="150" s="1"/>
  <c r="P165" i="105"/>
  <c r="P64" i="105"/>
  <c r="E64" i="39" s="1"/>
  <c r="P145" i="94"/>
  <c r="I145" i="39" s="1"/>
  <c r="F115" i="150" s="1"/>
  <c r="P26" i="95"/>
  <c r="J26" i="39" s="1"/>
  <c r="AE26" i="39" s="1"/>
  <c r="Z30" i="150" l="1"/>
  <c r="V30" i="150"/>
  <c r="U30" i="150"/>
  <c r="AI110" i="39"/>
  <c r="AE143" i="39"/>
  <c r="C101" i="150"/>
  <c r="AI131" i="39"/>
  <c r="AE131" i="39"/>
  <c r="AD131" i="39"/>
  <c r="AE25" i="39"/>
  <c r="AE50" i="39"/>
  <c r="AI134" i="39"/>
  <c r="AD103" i="39"/>
  <c r="AE127" i="39"/>
  <c r="AE108" i="39"/>
  <c r="AD102" i="39"/>
  <c r="Z13" i="150"/>
  <c r="V13" i="150"/>
  <c r="U13" i="150"/>
  <c r="Z23" i="150"/>
  <c r="V23" i="150"/>
  <c r="U23" i="150"/>
  <c r="AI71" i="39"/>
  <c r="Z74" i="150"/>
  <c r="V74" i="150"/>
  <c r="U74" i="150"/>
  <c r="AD107" i="39"/>
  <c r="Z8" i="150"/>
  <c r="V8" i="150"/>
  <c r="U8" i="150"/>
  <c r="Z109" i="150"/>
  <c r="V109" i="150"/>
  <c r="U109" i="150"/>
  <c r="Z82" i="150"/>
  <c r="V82" i="150"/>
  <c r="U82" i="150"/>
  <c r="AE129" i="39"/>
  <c r="Z29" i="150"/>
  <c r="U29" i="150"/>
  <c r="V29" i="150"/>
  <c r="AI28" i="39"/>
  <c r="AD28" i="39"/>
  <c r="AE28" i="39"/>
  <c r="D16" i="150"/>
  <c r="C4" i="149"/>
  <c r="B4" i="149"/>
  <c r="Z115" i="150"/>
  <c r="V115" i="150"/>
  <c r="U115" i="150"/>
  <c r="C91" i="150"/>
  <c r="AD121" i="39"/>
  <c r="AI121" i="39"/>
  <c r="AE121" i="39"/>
  <c r="Z75" i="150"/>
  <c r="U75" i="150"/>
  <c r="V75" i="150"/>
  <c r="Z83" i="150"/>
  <c r="V83" i="150"/>
  <c r="U83" i="150"/>
  <c r="AE128" i="39"/>
  <c r="C22" i="150"/>
  <c r="AE52" i="39"/>
  <c r="AI52" i="39"/>
  <c r="AD52" i="39"/>
  <c r="AI147" i="39"/>
  <c r="AI142" i="39"/>
  <c r="Z53" i="150"/>
  <c r="U53" i="150"/>
  <c r="V53" i="150"/>
  <c r="AE55" i="39"/>
  <c r="L7" i="149"/>
  <c r="C16" i="150"/>
  <c r="AD46" i="39"/>
  <c r="AI46" i="39"/>
  <c r="C3" i="149"/>
  <c r="AE46" i="39"/>
  <c r="B3" i="149"/>
  <c r="AI37" i="39"/>
  <c r="Z116" i="150"/>
  <c r="V116" i="150"/>
  <c r="U116" i="150"/>
  <c r="AD124" i="39"/>
  <c r="AD110" i="39"/>
  <c r="Z113" i="150"/>
  <c r="U113" i="150"/>
  <c r="V113" i="150"/>
  <c r="Z55" i="150"/>
  <c r="V55" i="150"/>
  <c r="U55" i="150"/>
  <c r="AI25" i="39"/>
  <c r="L9" i="149"/>
  <c r="K9" i="149"/>
  <c r="Z96" i="150"/>
  <c r="U96" i="150"/>
  <c r="V96" i="150"/>
  <c r="AI50" i="39"/>
  <c r="AE134" i="39"/>
  <c r="AI70" i="39"/>
  <c r="AI103" i="39"/>
  <c r="Z97" i="150"/>
  <c r="V97" i="150"/>
  <c r="U97" i="150"/>
  <c r="AI93" i="39"/>
  <c r="AE106" i="39"/>
  <c r="AE102" i="39"/>
  <c r="AI133" i="39"/>
  <c r="AE91" i="39"/>
  <c r="AD10" i="39"/>
  <c r="AD71" i="39"/>
  <c r="AI77" i="39"/>
  <c r="AE17" i="39"/>
  <c r="AE137" i="39"/>
  <c r="AE107" i="39"/>
  <c r="AI89" i="39"/>
  <c r="AI21" i="39"/>
  <c r="AD130" i="39"/>
  <c r="AE42" i="39"/>
  <c r="Z99" i="150"/>
  <c r="U99" i="150"/>
  <c r="V99" i="150"/>
  <c r="C34" i="150"/>
  <c r="AI64" i="39"/>
  <c r="AE64" i="39"/>
  <c r="AD64" i="39"/>
  <c r="AI16" i="39"/>
  <c r="AD16" i="39"/>
  <c r="AE16" i="39"/>
  <c r="Z88" i="150"/>
  <c r="V88" i="150"/>
  <c r="U88" i="150"/>
  <c r="C81" i="150"/>
  <c r="AE111" i="39"/>
  <c r="AI111" i="39"/>
  <c r="AD111" i="39"/>
  <c r="AE92" i="39"/>
  <c r="AE24" i="39"/>
  <c r="AD24" i="39"/>
  <c r="AI24" i="39"/>
  <c r="AE98" i="39"/>
  <c r="AI87" i="39"/>
  <c r="C10" i="150"/>
  <c r="AI40" i="39"/>
  <c r="AD40" i="39"/>
  <c r="AE40" i="39"/>
  <c r="Z112" i="150"/>
  <c r="V112" i="150"/>
  <c r="U112" i="150"/>
  <c r="AI56" i="39"/>
  <c r="AI15" i="39"/>
  <c r="AE82" i="39"/>
  <c r="Z25" i="150"/>
  <c r="V25" i="150"/>
  <c r="U25" i="150"/>
  <c r="Z7" i="150"/>
  <c r="V7" i="150"/>
  <c r="U7" i="150"/>
  <c r="Z11" i="150"/>
  <c r="V11" i="150"/>
  <c r="U11" i="150"/>
  <c r="Z94" i="150"/>
  <c r="V94" i="150"/>
  <c r="U94" i="150"/>
  <c r="Z80" i="150"/>
  <c r="V80" i="150"/>
  <c r="U80" i="150"/>
  <c r="C21" i="150"/>
  <c r="AD51" i="39"/>
  <c r="AE51" i="39"/>
  <c r="AI51" i="39"/>
  <c r="AE66" i="39"/>
  <c r="AD57" i="39"/>
  <c r="AD50" i="39"/>
  <c r="AE75" i="39"/>
  <c r="AD134" i="39"/>
  <c r="AE70" i="39"/>
  <c r="Z87" i="150"/>
  <c r="V87" i="150"/>
  <c r="U87" i="150"/>
  <c r="Z73" i="150"/>
  <c r="V73" i="150"/>
  <c r="U73" i="150"/>
  <c r="AI96" i="39"/>
  <c r="AE93" i="39"/>
  <c r="AD108" i="39"/>
  <c r="AI69" i="39"/>
  <c r="AI102" i="39"/>
  <c r="AD133" i="39"/>
  <c r="AI91" i="39"/>
  <c r="AE10" i="39"/>
  <c r="Z41" i="150"/>
  <c r="U41" i="150"/>
  <c r="V41" i="150"/>
  <c r="AD62" i="39"/>
  <c r="AE77" i="39"/>
  <c r="AD17" i="39"/>
  <c r="AD137" i="39"/>
  <c r="AI107" i="39"/>
  <c r="AD89" i="39"/>
  <c r="AE21" i="39"/>
  <c r="AE130" i="39"/>
  <c r="AI42" i="39"/>
  <c r="AE142" i="39"/>
  <c r="C67" i="150"/>
  <c r="AD97" i="39"/>
  <c r="AI97" i="39"/>
  <c r="AE97" i="39"/>
  <c r="AE125" i="39"/>
  <c r="Z58" i="150"/>
  <c r="V58" i="150"/>
  <c r="U58" i="150"/>
  <c r="AE132" i="39"/>
  <c r="C24" i="150"/>
  <c r="AE54" i="39"/>
  <c r="AI54" i="39"/>
  <c r="AD54" i="39"/>
  <c r="AE141" i="39"/>
  <c r="Z98" i="150"/>
  <c r="V98" i="150"/>
  <c r="U98" i="150"/>
  <c r="AD87" i="39"/>
  <c r="AE95" i="39"/>
  <c r="AE56" i="39"/>
  <c r="AE15" i="39"/>
  <c r="Z18" i="150"/>
  <c r="V18" i="150"/>
  <c r="U18" i="150"/>
  <c r="AI39" i="39"/>
  <c r="AD47" i="39"/>
  <c r="AE115" i="39"/>
  <c r="AE72" i="39"/>
  <c r="AD73" i="39"/>
  <c r="AE36" i="39"/>
  <c r="AI151" i="39"/>
  <c r="AE151" i="39"/>
  <c r="AD151" i="39"/>
  <c r="AD66" i="39"/>
  <c r="L4" i="149"/>
  <c r="K4" i="149"/>
  <c r="AE44" i="39"/>
  <c r="AE57" i="39"/>
  <c r="Z20" i="150"/>
  <c r="U20" i="150"/>
  <c r="V20" i="150"/>
  <c r="Z45" i="150"/>
  <c r="V45" i="150"/>
  <c r="U45" i="150"/>
  <c r="Z104" i="150"/>
  <c r="V104" i="150"/>
  <c r="U104" i="150"/>
  <c r="Z40" i="150"/>
  <c r="U40" i="150"/>
  <c r="V40" i="150"/>
  <c r="AE140" i="39"/>
  <c r="AD26" i="39"/>
  <c r="AE116" i="39"/>
  <c r="L13" i="149"/>
  <c r="K13" i="149"/>
  <c r="AD96" i="39"/>
  <c r="AD93" i="39"/>
  <c r="Z78" i="150"/>
  <c r="U78" i="150"/>
  <c r="V78" i="150"/>
  <c r="AD69" i="39"/>
  <c r="AE150" i="39"/>
  <c r="Z76" i="150"/>
  <c r="U76" i="150"/>
  <c r="V76" i="150"/>
  <c r="Z72" i="150"/>
  <c r="V72" i="150"/>
  <c r="U72" i="150"/>
  <c r="AE133" i="39"/>
  <c r="AD91" i="39"/>
  <c r="AD123" i="39"/>
  <c r="AE23" i="39"/>
  <c r="AE62" i="39"/>
  <c r="AD77" i="39"/>
  <c r="AI137" i="39"/>
  <c r="Z77" i="150"/>
  <c r="U77" i="150"/>
  <c r="V77" i="150"/>
  <c r="AE89" i="39"/>
  <c r="AI130" i="39"/>
  <c r="AD42" i="39"/>
  <c r="C7" i="149"/>
  <c r="N16" i="150"/>
  <c r="C14" i="149"/>
  <c r="B14" i="149"/>
  <c r="AD31" i="39"/>
  <c r="AI31" i="39"/>
  <c r="AE31" i="39"/>
  <c r="AI125" i="39"/>
  <c r="AI132" i="39"/>
  <c r="M16" i="150"/>
  <c r="B13" i="149"/>
  <c r="C13" i="149"/>
  <c r="AD78" i="39"/>
  <c r="C69" i="150"/>
  <c r="AI99" i="39"/>
  <c r="AD99" i="39"/>
  <c r="AE99" i="39"/>
  <c r="Z111" i="150"/>
  <c r="U111" i="150"/>
  <c r="V111" i="150"/>
  <c r="AD114" i="39"/>
  <c r="AE87" i="39"/>
  <c r="C108" i="150"/>
  <c r="AE138" i="39"/>
  <c r="AI138" i="39"/>
  <c r="AD138" i="39"/>
  <c r="AD56" i="39"/>
  <c r="Z52" i="150"/>
  <c r="V52" i="150"/>
  <c r="U52" i="150"/>
  <c r="AE67" i="39"/>
  <c r="AD63" i="39"/>
  <c r="AD39" i="39"/>
  <c r="AI152" i="39"/>
  <c r="AD152" i="39"/>
  <c r="AE152" i="39"/>
  <c r="AE47" i="39"/>
  <c r="AI73" i="39"/>
  <c r="AE49" i="39"/>
  <c r="C71" i="150"/>
  <c r="AD101" i="39"/>
  <c r="AE101" i="39"/>
  <c r="AI101" i="39"/>
  <c r="AI66" i="39"/>
  <c r="AD44" i="39"/>
  <c r="AI57" i="39"/>
  <c r="AI90" i="39"/>
  <c r="C106" i="150"/>
  <c r="AD136" i="39"/>
  <c r="AE136" i="39"/>
  <c r="AI136" i="39"/>
  <c r="C44" i="150"/>
  <c r="AD74" i="39"/>
  <c r="AI74" i="39"/>
  <c r="AE74" i="39"/>
  <c r="AE109" i="39"/>
  <c r="AI140" i="39"/>
  <c r="AE68" i="39"/>
  <c r="AE96" i="39"/>
  <c r="Z63" i="150"/>
  <c r="V63" i="150"/>
  <c r="U63" i="150"/>
  <c r="AE69" i="39"/>
  <c r="AD13" i="39"/>
  <c r="Z103" i="150"/>
  <c r="U103" i="150"/>
  <c r="V103" i="150"/>
  <c r="Z61" i="150"/>
  <c r="V61" i="150"/>
  <c r="U61" i="150"/>
  <c r="AI123" i="39"/>
  <c r="AI62" i="39"/>
  <c r="Z47" i="150"/>
  <c r="U47" i="150"/>
  <c r="V47" i="150"/>
  <c r="Z107" i="150"/>
  <c r="V107" i="150"/>
  <c r="U107" i="150"/>
  <c r="Z59" i="150"/>
  <c r="U59" i="150"/>
  <c r="V59" i="150"/>
  <c r="Z100" i="150"/>
  <c r="V100" i="150"/>
  <c r="U100" i="150"/>
  <c r="Z12" i="150"/>
  <c r="U12" i="150"/>
  <c r="V12" i="150"/>
  <c r="B7" i="149"/>
  <c r="AD84" i="39"/>
  <c r="Z62" i="150"/>
  <c r="U62" i="150"/>
  <c r="V62" i="150"/>
  <c r="Z89" i="150"/>
  <c r="U89" i="150"/>
  <c r="V89" i="150"/>
  <c r="Z57" i="150"/>
  <c r="V57" i="150"/>
  <c r="U57" i="150"/>
  <c r="C46" i="150"/>
  <c r="AI76" i="39"/>
  <c r="AD76" i="39"/>
  <c r="AE76" i="39"/>
  <c r="AI47" i="39"/>
  <c r="Z85" i="150"/>
  <c r="V85" i="150"/>
  <c r="U85" i="150"/>
  <c r="AE73" i="39"/>
  <c r="I16" i="150"/>
  <c r="C9" i="149"/>
  <c r="B9" i="149"/>
  <c r="Z36" i="150"/>
  <c r="V36" i="150"/>
  <c r="U36" i="150"/>
  <c r="Z27" i="150"/>
  <c r="V27" i="150"/>
  <c r="U27" i="150"/>
  <c r="AE61" i="39"/>
  <c r="AD11" i="39"/>
  <c r="C49" i="150"/>
  <c r="AE79" i="39"/>
  <c r="AD79" i="39"/>
  <c r="AI79" i="39"/>
  <c r="K6" i="149"/>
  <c r="L6" i="149"/>
  <c r="AE7" i="39"/>
  <c r="AD7" i="39"/>
  <c r="AI7" i="39"/>
  <c r="Z66" i="150"/>
  <c r="U66" i="150"/>
  <c r="V66" i="150"/>
  <c r="AE30" i="39"/>
  <c r="Z39" i="150"/>
  <c r="V39" i="150"/>
  <c r="U39" i="150"/>
  <c r="AD27" i="39"/>
  <c r="AE43" i="39"/>
  <c r="AE123" i="39"/>
  <c r="Z32" i="150"/>
  <c r="U32" i="150"/>
  <c r="V32" i="150"/>
  <c r="AI104" i="39"/>
  <c r="AI29" i="39"/>
  <c r="AI38" i="39"/>
  <c r="AE139" i="39"/>
  <c r="AE84" i="39"/>
  <c r="Z26" i="150"/>
  <c r="V26" i="150"/>
  <c r="U26" i="150"/>
  <c r="Z42" i="150"/>
  <c r="V42" i="150"/>
  <c r="U42" i="150"/>
  <c r="C56" i="150"/>
  <c r="AD86" i="39"/>
  <c r="AE86" i="39"/>
  <c r="AI86" i="39"/>
  <c r="Z95" i="150"/>
  <c r="V95" i="150"/>
  <c r="U95" i="150"/>
  <c r="AE94" i="39"/>
  <c r="Z102" i="150"/>
  <c r="V102" i="150"/>
  <c r="U102" i="150"/>
  <c r="AI78" i="39"/>
  <c r="AE105" i="39"/>
  <c r="C105" i="150"/>
  <c r="AE135" i="39"/>
  <c r="AI135" i="39"/>
  <c r="AD135" i="39"/>
  <c r="K14" i="149"/>
  <c r="L14" i="149"/>
  <c r="AI114" i="39"/>
  <c r="F16" i="150"/>
  <c r="C6" i="149"/>
  <c r="B6" i="149"/>
  <c r="AD12" i="39"/>
  <c r="Z65" i="150"/>
  <c r="V65" i="150"/>
  <c r="U65" i="150"/>
  <c r="AI83" i="39"/>
  <c r="AI60" i="39"/>
  <c r="AE118" i="39"/>
  <c r="Z37" i="150"/>
  <c r="V37" i="150"/>
  <c r="U37" i="150"/>
  <c r="AI63" i="39"/>
  <c r="Z9" i="150"/>
  <c r="U9" i="150"/>
  <c r="V9" i="150"/>
  <c r="C92" i="150"/>
  <c r="AI122" i="39"/>
  <c r="AD122" i="39"/>
  <c r="AE122" i="39"/>
  <c r="C15" i="150"/>
  <c r="AD45" i="39"/>
  <c r="AI45" i="39"/>
  <c r="AE45" i="39"/>
  <c r="Z17" i="150"/>
  <c r="V17" i="150"/>
  <c r="U17" i="150"/>
  <c r="AD146" i="39"/>
  <c r="Z43" i="150"/>
  <c r="V43" i="150"/>
  <c r="U43" i="150"/>
  <c r="L8" i="149"/>
  <c r="Z6" i="150"/>
  <c r="U6" i="150"/>
  <c r="V6" i="150"/>
  <c r="L3" i="149"/>
  <c r="K3" i="149"/>
  <c r="Z19" i="150"/>
  <c r="V19" i="150"/>
  <c r="U19" i="150"/>
  <c r="AD143" i="39"/>
  <c r="AD85" i="39"/>
  <c r="H16" i="150"/>
  <c r="C8" i="149"/>
  <c r="B8" i="149"/>
  <c r="Z14" i="150"/>
  <c r="U14" i="150"/>
  <c r="V14" i="150"/>
  <c r="AI126" i="39"/>
  <c r="AD61" i="39"/>
  <c r="AE90" i="39"/>
  <c r="AE11" i="39"/>
  <c r="C70" i="150"/>
  <c r="AI100" i="39"/>
  <c r="AE100" i="39"/>
  <c r="AD100" i="39"/>
  <c r="C114" i="150"/>
  <c r="AI144" i="39"/>
  <c r="AD144" i="39"/>
  <c r="AE144" i="39"/>
  <c r="AI109" i="39"/>
  <c r="Z110" i="150"/>
  <c r="V110" i="150"/>
  <c r="U110" i="150"/>
  <c r="Z38" i="150"/>
  <c r="U38" i="150"/>
  <c r="V38" i="150"/>
  <c r="Z86" i="150"/>
  <c r="V86" i="150"/>
  <c r="U86" i="150"/>
  <c r="AI127" i="39"/>
  <c r="AI30" i="39"/>
  <c r="AI27" i="39"/>
  <c r="AD43" i="39"/>
  <c r="AD53" i="39"/>
  <c r="Z93" i="150"/>
  <c r="V93" i="150"/>
  <c r="U93" i="150"/>
  <c r="AE104" i="39"/>
  <c r="AE29" i="39"/>
  <c r="AD38" i="39"/>
  <c r="AI139" i="39"/>
  <c r="AD112" i="39"/>
  <c r="AD129" i="39"/>
  <c r="AI84" i="39"/>
  <c r="AD34" i="39"/>
  <c r="AI34" i="39"/>
  <c r="AE34" i="39"/>
  <c r="Z68" i="150"/>
  <c r="U68" i="150"/>
  <c r="V68" i="150"/>
  <c r="C28" i="150"/>
  <c r="AD58" i="39"/>
  <c r="AI58" i="39"/>
  <c r="AE58" i="39"/>
  <c r="AI32" i="39"/>
  <c r="AE32" i="39"/>
  <c r="AD32" i="39"/>
  <c r="Z64" i="150"/>
  <c r="V64" i="150"/>
  <c r="U64" i="150"/>
  <c r="Z48" i="150"/>
  <c r="V48" i="150"/>
  <c r="U48" i="150"/>
  <c r="C90" i="150"/>
  <c r="AI120" i="39"/>
  <c r="AE120" i="39"/>
  <c r="AD120" i="39"/>
  <c r="C51" i="150"/>
  <c r="AI81" i="39"/>
  <c r="AE81" i="39"/>
  <c r="AD81" i="39"/>
  <c r="AE145" i="39"/>
  <c r="Z84" i="150"/>
  <c r="V84" i="150"/>
  <c r="U84" i="150"/>
  <c r="Z35" i="150"/>
  <c r="U35" i="150"/>
  <c r="V35" i="150"/>
  <c r="AD142" i="39"/>
  <c r="AE83" i="39"/>
  <c r="AD60" i="39"/>
  <c r="AD118" i="39"/>
  <c r="AI55" i="39"/>
  <c r="Z33" i="150"/>
  <c r="U33" i="150"/>
  <c r="V33" i="150"/>
  <c r="AE37" i="39"/>
  <c r="AE146" i="39"/>
  <c r="AE41" i="39"/>
  <c r="AE124" i="39"/>
  <c r="AE110" i="39"/>
  <c r="AI143" i="39"/>
  <c r="AE85" i="39"/>
  <c r="AE126" i="39"/>
  <c r="Z50" i="150"/>
  <c r="V50" i="150"/>
  <c r="U50" i="150"/>
  <c r="Z31" i="150"/>
  <c r="V31" i="150"/>
  <c r="U31" i="150"/>
  <c r="Z60" i="150"/>
  <c r="V60" i="150"/>
  <c r="U60" i="150"/>
  <c r="AD9" i="39"/>
  <c r="AI9" i="39"/>
  <c r="AE9" i="39"/>
  <c r="Z79" i="150"/>
  <c r="V79" i="150"/>
  <c r="U79" i="150"/>
  <c r="AD117" i="39"/>
  <c r="AE103" i="39"/>
  <c r="AD127" i="39"/>
  <c r="AI43" i="39"/>
  <c r="AE53" i="39"/>
  <c r="AE71" i="39"/>
  <c r="AD104" i="39"/>
  <c r="AE38" i="39"/>
  <c r="AD139" i="39"/>
  <c r="AE112" i="39"/>
  <c r="AI129" i="39"/>
  <c r="Z54" i="150"/>
  <c r="V54" i="150"/>
  <c r="U54" i="150"/>
  <c r="Z16" i="150" l="1"/>
  <c r="V16" i="150"/>
  <c r="U16" i="150"/>
  <c r="Z114" i="150"/>
  <c r="V114" i="150"/>
  <c r="U114" i="150"/>
  <c r="Z44" i="150"/>
  <c r="U44" i="150"/>
  <c r="V44" i="150"/>
  <c r="Z46" i="150"/>
  <c r="V46" i="150"/>
  <c r="U46" i="150"/>
  <c r="Z21" i="150"/>
  <c r="V21" i="150"/>
  <c r="U21" i="150"/>
  <c r="Z101" i="150"/>
  <c r="V101" i="150"/>
  <c r="U101" i="150"/>
  <c r="Z10" i="150"/>
  <c r="V10" i="150"/>
  <c r="U10" i="150"/>
  <c r="Z22" i="150"/>
  <c r="V22" i="150"/>
  <c r="U22" i="150"/>
  <c r="Z90" i="150"/>
  <c r="V90" i="150"/>
  <c r="U90" i="150"/>
  <c r="Z51" i="150"/>
  <c r="V51" i="150"/>
  <c r="U51" i="150"/>
  <c r="Z70" i="150"/>
  <c r="V70" i="150"/>
  <c r="U70" i="150"/>
  <c r="Z15" i="150"/>
  <c r="U15" i="150"/>
  <c r="V15" i="150"/>
  <c r="Z24" i="150"/>
  <c r="V24" i="150"/>
  <c r="U24" i="150"/>
  <c r="Z56" i="150"/>
  <c r="U56" i="150"/>
  <c r="V56" i="150"/>
  <c r="Z106" i="150"/>
  <c r="V106" i="150"/>
  <c r="U106" i="150"/>
  <c r="Z71" i="150"/>
  <c r="U71" i="150"/>
  <c r="V71" i="150"/>
  <c r="Z67" i="150"/>
  <c r="V67" i="150"/>
  <c r="U67" i="150"/>
  <c r="Z81" i="150"/>
  <c r="V81" i="150"/>
  <c r="U81" i="150"/>
  <c r="Z105" i="150"/>
  <c r="V105" i="150"/>
  <c r="U105" i="150"/>
  <c r="Z28" i="150"/>
  <c r="V28" i="150"/>
  <c r="U28" i="150"/>
  <c r="Z49" i="150"/>
  <c r="V49" i="150"/>
  <c r="U49" i="150"/>
  <c r="Z108" i="150"/>
  <c r="U108" i="150"/>
  <c r="V108" i="150"/>
  <c r="Z91" i="150"/>
  <c r="V91" i="150"/>
  <c r="U91" i="150"/>
  <c r="Z92" i="150"/>
  <c r="U92" i="150"/>
  <c r="V92" i="150"/>
  <c r="Z69" i="150"/>
  <c r="U69" i="150"/>
  <c r="V69" i="150"/>
  <c r="Z34" i="150"/>
  <c r="U34" i="150"/>
  <c r="V34" i="150"/>
</calcChain>
</file>

<file path=xl/sharedStrings.xml><?xml version="1.0" encoding="utf-8"?>
<sst xmlns="http://schemas.openxmlformats.org/spreadsheetml/2006/main" count="447" uniqueCount="57">
  <si>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</si>
  <si>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</si>
  <si>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</si>
  <si>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</si>
  <si>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</si>
  <si>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</si>
  <si>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</si>
  <si>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</si>
  <si>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</si>
  <si>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</si>
  <si>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</si>
  <si>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</si>
  <si>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</si>
  <si>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</si>
  <si>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</si>
  <si>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</si>
  <si>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</si>
  <si>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</si>
  <si>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</si>
  <si>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R1_DensMeanChannel1::R1_eCFP</t>
  </si>
  <si>
    <t>R2_DensMeanChannel1::R2_eCFP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</si>
  <si>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</si>
  <si>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</si>
  <si>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</si>
  <si>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</si>
  <si>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</si>
  <si>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</si>
  <si>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</si>
  <si>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</si>
  <si>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</si>
  <si>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</si>
  <si>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</si>
  <si>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</si>
  <si>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</si>
  <si>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</si>
  <si>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</si>
  <si>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</si>
  <si>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</si>
  <si>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</si>
  <si>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R1_DensMeanChannel0::R1_eYFP</t>
  </si>
  <si>
    <t>R2_DensMeanChannel0::R2_eYFP</t>
  </si>
  <si>
    <t>start of final graph</t>
  </si>
  <si>
    <t>MAX ends</t>
  </si>
  <si>
    <t>Min</t>
  </si>
  <si>
    <t>%depolarizations</t>
  </si>
  <si>
    <t>%hyperpolarizations</t>
  </si>
  <si>
    <t>%silent</t>
  </si>
  <si>
    <t>EAH259 [AIB::CaM]</t>
  </si>
  <si>
    <t>Fed adults</t>
  </si>
  <si>
    <t>Air control MAX cutoff</t>
  </si>
  <si>
    <t>Air control MIN cutoff</t>
  </si>
  <si>
    <t>5s before CO2 pulse baseline validation</t>
  </si>
  <si>
    <t>Max/Min response calculation</t>
  </si>
  <si>
    <t>**excluded due to baseline cutoff criteria</t>
  </si>
  <si>
    <t>#depolarizations: 6</t>
  </si>
  <si>
    <t>#hyperpolarizations: 5</t>
  </si>
  <si>
    <t>#silent: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</si>
</sst>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  <font>
      <sz val="10"/>
      <color rgb="FF00B05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02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2" fontId="0" fillId="2" borderId="0" xfId="0" applyNumberFormat="1" applyFill="1"/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0" fontId="12" fillId="0" borderId="0" xfId="0" applyFont="1"/>
    <xf numFmtId="0" fontId="11" fillId="0" borderId="0" xfId="0" applyFont="1" applyAlignment="1">
      <alignment horizontal="center"/>
    </xf>
    <xf numFmtId="2" fontId="0" fillId="6" borderId="0" xfId="0" applyNumberFormat="1" applyFill="1"/>
    <xf numFmtId="2" fontId="0" fillId="7" borderId="0" xfId="0" applyNumberFormat="1" applyFill="1"/>
    <xf numFmtId="2" fontId="13" fillId="2" borderId="0" xfId="0" applyNumberFormat="1" applyFont="1" applyFill="1"/>
    <xf numFmtId="0" fontId="0" fillId="0" borderId="0" xfId="0" applyFill="1" applyAlignment="1"/>
    <xf numFmtId="0" fontId="2" fillId="0" borderId="0" xfId="1" applyFont="1" applyFill="1" applyAlignment="1">
      <alignment horizontal="right"/>
    </xf>
    <xf numFmtId="0" fontId="2" fillId="0" borderId="0" xfId="1" applyFont="1" applyAlignment="1">
      <alignment horizontal="right"/>
    </xf>
    <xf numFmtId="0" fontId="2" fillId="0" borderId="0" xfId="0" applyFont="1" applyFill="1" applyAlignment="1">
      <alignment horizontal="right"/>
    </xf>
    <xf numFmtId="2" fontId="0" fillId="0" borderId="0" xfId="0" applyNumberFormat="1" applyFont="1" applyFill="1"/>
    <xf numFmtId="2" fontId="0" fillId="2" borderId="0" xfId="0" applyNumberFormat="1" applyFont="1" applyFill="1"/>
    <xf numFmtId="0" fontId="2" fillId="4" borderId="0" xfId="1" applyFont="1" applyFill="1"/>
    <xf numFmtId="0" fontId="2" fillId="4" borderId="0" xfId="0" applyFont="1" applyFill="1"/>
    <xf numFmtId="0" fontId="10" fillId="0" borderId="0" xfId="0" applyFont="1" applyAlignment="1">
      <alignment horizontal="center"/>
    </xf>
    <xf numFmtId="0" fontId="0" fillId="8" borderId="0" xfId="0" applyFill="1" applyAlignment="1">
      <alignment horizontal="center"/>
    </xf>
  </cellXfs>
  <cellStyles count="20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Normal" xfId="0" builtinId="0"/>
    <cellStyle name="Normal 2" xfId="1" xr:uid="{00000000-0005-0000-0000-0000C5000000}"/>
    <cellStyle name="Normal 3" xfId="157" xr:uid="{00000000-0005-0000-0000-0000C6000000}"/>
    <cellStyle name="Normal 3 2" xfId="154" xr:uid="{00000000-0005-0000-0000-0000C7000000}"/>
    <cellStyle name="Normal 4" xfId="156" xr:uid="{00000000-0005-0000-0000-0000C8000000}"/>
    <cellStyle name="Normal 5" xfId="155" xr:uid="{00000000-0005-0000-0000-0000C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'5868'!$L$1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'5868'!$A$2:$A$141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'5868'!$L$2:$L$141</c:f>
              <c:numCache>
                <c:formatCode>0.00</c:formatCode>
                <c:ptCount val="140"/>
                <c:pt idx="0">
                  <c:v>2.0273924851335883</c:v>
                </c:pt>
                <c:pt idx="1">
                  <c:v>2.057606661229979</c:v>
                </c:pt>
                <c:pt idx="2">
                  <c:v>2.0046736880033373</c:v>
                </c:pt>
                <c:pt idx="3">
                  <c:v>1.9042146147723773</c:v>
                </c:pt>
                <c:pt idx="4">
                  <c:v>1.8793153765210457</c:v>
                </c:pt>
                <c:pt idx="5">
                  <c:v>1.9520494707509761</c:v>
                </c:pt>
                <c:pt idx="6">
                  <c:v>1.9687674158918875</c:v>
                </c:pt>
                <c:pt idx="7">
                  <c:v>2.0076815265524188</c:v>
                </c:pt>
                <c:pt idx="8">
                  <c:v>2.024422957434735</c:v>
                </c:pt>
                <c:pt idx="9">
                  <c:v>2.0172752006849399</c:v>
                </c:pt>
                <c:pt idx="10">
                  <c:v>1.9836092818275401</c:v>
                </c:pt>
                <c:pt idx="11">
                  <c:v>1.9773987104763229</c:v>
                </c:pt>
                <c:pt idx="12">
                  <c:v>1.9394216582140749</c:v>
                </c:pt>
                <c:pt idx="13">
                  <c:v>1.9841946008840947</c:v>
                </c:pt>
                <c:pt idx="14">
                  <c:v>1.991673751658932</c:v>
                </c:pt>
                <c:pt idx="15">
                  <c:v>1.9712331814102915</c:v>
                </c:pt>
                <c:pt idx="16">
                  <c:v>1.9593941894976001</c:v>
                </c:pt>
                <c:pt idx="17">
                  <c:v>1.9781138300438137</c:v>
                </c:pt>
                <c:pt idx="18">
                  <c:v>1.9758393759285313</c:v>
                </c:pt>
                <c:pt idx="19">
                  <c:v>1.9899482199671454</c:v>
                </c:pt>
                <c:pt idx="20">
                  <c:v>1.9636991417744365</c:v>
                </c:pt>
                <c:pt idx="21">
                  <c:v>1.9722261825847571</c:v>
                </c:pt>
                <c:pt idx="22">
                  <c:v>1.9630929288773116</c:v>
                </c:pt>
                <c:pt idx="23">
                  <c:v>1.9358062112132692</c:v>
                </c:pt>
                <c:pt idx="24">
                  <c:v>1.9620808736993247</c:v>
                </c:pt>
                <c:pt idx="25">
                  <c:v>1.9512048324359592</c:v>
                </c:pt>
                <c:pt idx="26">
                  <c:v>1.9624196415393853</c:v>
                </c:pt>
                <c:pt idx="27">
                  <c:v>1.9388000122661608</c:v>
                </c:pt>
                <c:pt idx="28">
                  <c:v>1.925512333096721</c:v>
                </c:pt>
                <c:pt idx="29">
                  <c:v>1.9220688886704593</c:v>
                </c:pt>
                <c:pt idx="30">
                  <c:v>1.9600980457383874</c:v>
                </c:pt>
                <c:pt idx="31">
                  <c:v>1.9287996749146747</c:v>
                </c:pt>
                <c:pt idx="32">
                  <c:v>1.9418251410604406</c:v>
                </c:pt>
                <c:pt idx="33">
                  <c:v>1.9569094893767307</c:v>
                </c:pt>
                <c:pt idx="34">
                  <c:v>1.9221254497265159</c:v>
                </c:pt>
                <c:pt idx="35">
                  <c:v>1.9185048930368487</c:v>
                </c:pt>
                <c:pt idx="36">
                  <c:v>1.912183769856401</c:v>
                </c:pt>
                <c:pt idx="37">
                  <c:v>1.8840506501213028</c:v>
                </c:pt>
                <c:pt idx="38">
                  <c:v>1.8896811650446823</c:v>
                </c:pt>
                <c:pt idx="39">
                  <c:v>1.8923938092187698</c:v>
                </c:pt>
                <c:pt idx="40">
                  <c:v>1.899588637070865</c:v>
                </c:pt>
                <c:pt idx="41">
                  <c:v>1.8591731372254872</c:v>
                </c:pt>
                <c:pt idx="42">
                  <c:v>1.8939102958313097</c:v>
                </c:pt>
                <c:pt idx="43">
                  <c:v>1.8807132779114486</c:v>
                </c:pt>
                <c:pt idx="44">
                  <c:v>1.8759566246426436</c:v>
                </c:pt>
                <c:pt idx="45">
                  <c:v>1.8527167430023661</c:v>
                </c:pt>
                <c:pt idx="46">
                  <c:v>1.8335694145890971</c:v>
                </c:pt>
                <c:pt idx="47">
                  <c:v>1.869544702192389</c:v>
                </c:pt>
                <c:pt idx="48">
                  <c:v>1.8228013420187679</c:v>
                </c:pt>
                <c:pt idx="49">
                  <c:v>1.8400657549483965</c:v>
                </c:pt>
                <c:pt idx="50">
                  <c:v>1.8277969965499883</c:v>
                </c:pt>
                <c:pt idx="51">
                  <c:v>1.8664078519716156</c:v>
                </c:pt>
                <c:pt idx="52">
                  <c:v>1.8389620575574348</c:v>
                </c:pt>
                <c:pt idx="53">
                  <c:v>1.7466655850705628</c:v>
                </c:pt>
                <c:pt idx="54">
                  <c:v>1.777157764289617</c:v>
                </c:pt>
                <c:pt idx="55">
                  <c:v>1.7665130372494284</c:v>
                </c:pt>
                <c:pt idx="56">
                  <c:v>1.7441226506361092</c:v>
                </c:pt>
                <c:pt idx="57">
                  <c:v>1.7328711077776811</c:v>
                </c:pt>
                <c:pt idx="58">
                  <c:v>1.7174927042633505</c:v>
                </c:pt>
                <c:pt idx="59">
                  <c:v>1.7325837483238133</c:v>
                </c:pt>
                <c:pt idx="60">
                  <c:v>1.7246635157727039</c:v>
                </c:pt>
                <c:pt idx="61">
                  <c:v>1.7164515091777293</c:v>
                </c:pt>
                <c:pt idx="62">
                  <c:v>1.7357969710196819</c:v>
                </c:pt>
                <c:pt idx="63">
                  <c:v>1.7478821286262609</c:v>
                </c:pt>
                <c:pt idx="64">
                  <c:v>1.7446677504920722</c:v>
                </c:pt>
                <c:pt idx="65">
                  <c:v>1.7238237480893852</c:v>
                </c:pt>
                <c:pt idx="66">
                  <c:v>1.7596952422516325</c:v>
                </c:pt>
                <c:pt idx="67">
                  <c:v>1.7715599307296932</c:v>
                </c:pt>
                <c:pt idx="68">
                  <c:v>1.7548081699974993</c:v>
                </c:pt>
                <c:pt idx="69">
                  <c:v>1.7672146307398928</c:v>
                </c:pt>
                <c:pt idx="70">
                  <c:v>1.7590650123046265</c:v>
                </c:pt>
                <c:pt idx="71">
                  <c:v>1.7519933395029241</c:v>
                </c:pt>
                <c:pt idx="72">
                  <c:v>1.7639839203093994</c:v>
                </c:pt>
                <c:pt idx="73">
                  <c:v>1.759207824813745</c:v>
                </c:pt>
                <c:pt idx="74">
                  <c:v>1.7684355883834542</c:v>
                </c:pt>
                <c:pt idx="75">
                  <c:v>1.7897741204284943</c:v>
                </c:pt>
                <c:pt idx="76">
                  <c:v>1.7804050248767287</c:v>
                </c:pt>
                <c:pt idx="77">
                  <c:v>1.773170301653608</c:v>
                </c:pt>
                <c:pt idx="78">
                  <c:v>1.7694636171157769</c:v>
                </c:pt>
                <c:pt idx="79">
                  <c:v>1.7723744520680211</c:v>
                </c:pt>
                <c:pt idx="80">
                  <c:v>1.784299265201772</c:v>
                </c:pt>
                <c:pt idx="81">
                  <c:v>1.7720663107908421</c:v>
                </c:pt>
                <c:pt idx="82">
                  <c:v>1.76101593099975</c:v>
                </c:pt>
                <c:pt idx="83">
                  <c:v>1.7428720779696762</c:v>
                </c:pt>
                <c:pt idx="84">
                  <c:v>1.7423357961822963</c:v>
                </c:pt>
                <c:pt idx="85">
                  <c:v>1.7359947923517456</c:v>
                </c:pt>
                <c:pt idx="86">
                  <c:v>1.7514469067000686</c:v>
                </c:pt>
                <c:pt idx="87">
                  <c:v>1.742721500933673</c:v>
                </c:pt>
                <c:pt idx="88">
                  <c:v>1.7617244588656467</c:v>
                </c:pt>
                <c:pt idx="89">
                  <c:v>1.7491289347531558</c:v>
                </c:pt>
                <c:pt idx="90">
                  <c:v>1.7534327369366161</c:v>
                </c:pt>
                <c:pt idx="91">
                  <c:v>1.767283834916453</c:v>
                </c:pt>
                <c:pt idx="92">
                  <c:v>1.7586502261249342</c:v>
                </c:pt>
                <c:pt idx="93">
                  <c:v>1.7423996167314604</c:v>
                </c:pt>
                <c:pt idx="94">
                  <c:v>1.747847689320593</c:v>
                </c:pt>
                <c:pt idx="95">
                  <c:v>1.7384465339144042</c:v>
                </c:pt>
                <c:pt idx="96">
                  <c:v>1.748132886720726</c:v>
                </c:pt>
                <c:pt idx="97">
                  <c:v>1.7255768346745901</c:v>
                </c:pt>
                <c:pt idx="98">
                  <c:v>1.7113326188062359</c:v>
                </c:pt>
                <c:pt idx="99">
                  <c:v>1.7266567660544607</c:v>
                </c:pt>
                <c:pt idx="100">
                  <c:v>1.7425441435622073</c:v>
                </c:pt>
                <c:pt idx="101">
                  <c:v>1.7234938636496608</c:v>
                </c:pt>
                <c:pt idx="102">
                  <c:v>1.7264761469185652</c:v>
                </c:pt>
                <c:pt idx="103">
                  <c:v>1.7153268766061247</c:v>
                </c:pt>
                <c:pt idx="104">
                  <c:v>1.7000837954542882</c:v>
                </c:pt>
                <c:pt idx="105">
                  <c:v>1.7026167575630289</c:v>
                </c:pt>
                <c:pt idx="106">
                  <c:v>1.6865719727041748</c:v>
                </c:pt>
                <c:pt idx="107">
                  <c:v>1.6895384506183151</c:v>
                </c:pt>
                <c:pt idx="108">
                  <c:v>1.6879773334189105</c:v>
                </c:pt>
                <c:pt idx="109">
                  <c:v>1.6993484970878758</c:v>
                </c:pt>
                <c:pt idx="110">
                  <c:v>1.7152535432138196</c:v>
                </c:pt>
                <c:pt idx="111">
                  <c:v>1.7004778132803715</c:v>
                </c:pt>
                <c:pt idx="112">
                  <c:v>1.7004220889721799</c:v>
                </c:pt>
                <c:pt idx="113">
                  <c:v>1.7022395466239797</c:v>
                </c:pt>
                <c:pt idx="114">
                  <c:v>1.7260416914638055</c:v>
                </c:pt>
                <c:pt idx="115">
                  <c:v>1.7282909215528801</c:v>
                </c:pt>
                <c:pt idx="116">
                  <c:v>1.7005510586744828</c:v>
                </c:pt>
                <c:pt idx="117">
                  <c:v>1.7151866353114549</c:v>
                </c:pt>
                <c:pt idx="118">
                  <c:v>1.7212723105052552</c:v>
                </c:pt>
                <c:pt idx="119">
                  <c:v>1.7255374131064445</c:v>
                </c:pt>
                <c:pt idx="120">
                  <c:v>1.7023991867530597</c:v>
                </c:pt>
                <c:pt idx="121">
                  <c:v>1.7280083787823346</c:v>
                </c:pt>
                <c:pt idx="122">
                  <c:v>1.7334478531928441</c:v>
                </c:pt>
                <c:pt idx="123">
                  <c:v>1.7210109658999568</c:v>
                </c:pt>
                <c:pt idx="124">
                  <c:v>1.7192587761844424</c:v>
                </c:pt>
                <c:pt idx="125">
                  <c:v>1.7219198765642685</c:v>
                </c:pt>
                <c:pt idx="126">
                  <c:v>1.7137629077648202</c:v>
                </c:pt>
                <c:pt idx="127">
                  <c:v>1.7088022282800577</c:v>
                </c:pt>
                <c:pt idx="128">
                  <c:v>1.7255175914489034</c:v>
                </c:pt>
                <c:pt idx="129">
                  <c:v>1.7091449368444409</c:v>
                </c:pt>
                <c:pt idx="130">
                  <c:v>1.6862889578874902</c:v>
                </c:pt>
                <c:pt idx="131">
                  <c:v>1.6754386593155843</c:v>
                </c:pt>
                <c:pt idx="132">
                  <c:v>1.6884047946780925</c:v>
                </c:pt>
                <c:pt idx="133">
                  <c:v>1.6997831992789521</c:v>
                </c:pt>
                <c:pt idx="134">
                  <c:v>1.6971173633628174</c:v>
                </c:pt>
                <c:pt idx="135">
                  <c:v>1.6913712393227862</c:v>
                </c:pt>
                <c:pt idx="136">
                  <c:v>1.6870073208678051</c:v>
                </c:pt>
                <c:pt idx="137">
                  <c:v>1.6910450259312888</c:v>
                </c:pt>
                <c:pt idx="138">
                  <c:v>1.6840233376505265</c:v>
                </c:pt>
                <c:pt idx="139">
                  <c:v>1.6609458130684669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247280"/>
        <c:axId val="702501152"/>
      </c:scatterChart>
      <c:valAx>
        <c:axId val="70224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2501152"/>
        <c:crossesAt val="0"/>
        <c:crossBetween val="midCat"/>
        <c:majorUnit val="10"/>
      </c:valAx>
      <c:valAx>
        <c:axId val="7025011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22472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'5904'!$L$1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'5904'!$A$2:$A$141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'5904'!$L$2:$L$141</c:f>
              <c:numCache>
                <c:formatCode>0.00</c:formatCode>
                <c:ptCount val="140"/>
                <c:pt idx="0">
                  <c:v>2.1508193980061026</c:v>
                </c:pt>
                <c:pt idx="1">
                  <c:v>2.1985443497588486</c:v>
                </c:pt>
                <c:pt idx="2">
                  <c:v>2.2187249698339442</c:v>
                </c:pt>
                <c:pt idx="3">
                  <c:v>2.2174621573444746</c:v>
                </c:pt>
                <c:pt idx="4">
                  <c:v>2.2131700161777181</c:v>
                </c:pt>
                <c:pt idx="5">
                  <c:v>2.1914892010024345</c:v>
                </c:pt>
                <c:pt idx="6">
                  <c:v>2.1647001794964122</c:v>
                </c:pt>
                <c:pt idx="7">
                  <c:v>2.1404676629003134</c:v>
                </c:pt>
                <c:pt idx="8">
                  <c:v>2.117566908416991</c:v>
                </c:pt>
                <c:pt idx="9">
                  <c:v>2.0844308320510501</c:v>
                </c:pt>
                <c:pt idx="10">
                  <c:v>2.042638708450875</c:v>
                </c:pt>
                <c:pt idx="11">
                  <c:v>1.9443652655951447</c:v>
                </c:pt>
                <c:pt idx="12">
                  <c:v>1.9327024531186885</c:v>
                </c:pt>
                <c:pt idx="13">
                  <c:v>1.9582993622836125</c:v>
                </c:pt>
                <c:pt idx="14">
                  <c:v>1.9784382274376155</c:v>
                </c:pt>
                <c:pt idx="15">
                  <c:v>1.9871258403141372</c:v>
                </c:pt>
                <c:pt idx="16">
                  <c:v>1.9805511871544961</c:v>
                </c:pt>
                <c:pt idx="17">
                  <c:v>2.0021947373491216</c:v>
                </c:pt>
                <c:pt idx="18">
                  <c:v>2.0059831379274207</c:v>
                </c:pt>
                <c:pt idx="19">
                  <c:v>1.9884109050637877</c:v>
                </c:pt>
                <c:pt idx="20">
                  <c:v>1.9886597638858723</c:v>
                </c:pt>
                <c:pt idx="21">
                  <c:v>2.004023211231301</c:v>
                </c:pt>
                <c:pt idx="22">
                  <c:v>2.0150375351139052</c:v>
                </c:pt>
                <c:pt idx="23">
                  <c:v>2.0020058936864253</c:v>
                </c:pt>
                <c:pt idx="24">
                  <c:v>2.0127238900395841</c:v>
                </c:pt>
                <c:pt idx="25">
                  <c:v>1.9914623797591513</c:v>
                </c:pt>
                <c:pt idx="26">
                  <c:v>1.9878427467308504</c:v>
                </c:pt>
                <c:pt idx="27">
                  <c:v>1.995627300262127</c:v>
                </c:pt>
                <c:pt idx="28">
                  <c:v>1.9737722502723289</c:v>
                </c:pt>
                <c:pt idx="29">
                  <c:v>1.9802896765396061</c:v>
                </c:pt>
                <c:pt idx="30">
                  <c:v>1.97434962224266</c:v>
                </c:pt>
                <c:pt idx="31">
                  <c:v>1.9770170304474652</c:v>
                </c:pt>
                <c:pt idx="32">
                  <c:v>1.9698526280954052</c:v>
                </c:pt>
                <c:pt idx="33">
                  <c:v>1.9637113378028377</c:v>
                </c:pt>
                <c:pt idx="34">
                  <c:v>1.9746822346589952</c:v>
                </c:pt>
                <c:pt idx="35">
                  <c:v>1.9449375644169216</c:v>
                </c:pt>
                <c:pt idx="36">
                  <c:v>1.9564381308298624</c:v>
                </c:pt>
                <c:pt idx="37">
                  <c:v>1.955515778881751</c:v>
                </c:pt>
                <c:pt idx="38">
                  <c:v>1.9612394967347344</c:v>
                </c:pt>
                <c:pt idx="39">
                  <c:v>1.9516018668837665</c:v>
                </c:pt>
                <c:pt idx="40">
                  <c:v>1.9447910508646964</c:v>
                </c:pt>
                <c:pt idx="41">
                  <c:v>1.9432651321712493</c:v>
                </c:pt>
                <c:pt idx="42">
                  <c:v>1.9209049291118099</c:v>
                </c:pt>
                <c:pt idx="43">
                  <c:v>1.9242150109920642</c:v>
                </c:pt>
                <c:pt idx="44">
                  <c:v>1.9367167962931833</c:v>
                </c:pt>
                <c:pt idx="45">
                  <c:v>1.9413715142865362</c:v>
                </c:pt>
                <c:pt idx="46">
                  <c:v>1.9388926426394897</c:v>
                </c:pt>
                <c:pt idx="47">
                  <c:v>1.8966404304359639</c:v>
                </c:pt>
                <c:pt idx="48">
                  <c:v>1.9012642699834432</c:v>
                </c:pt>
                <c:pt idx="49">
                  <c:v>1.8982562043051827</c:v>
                </c:pt>
                <c:pt idx="50">
                  <c:v>1.9151387526660317</c:v>
                </c:pt>
                <c:pt idx="51">
                  <c:v>1.8940601556021888</c:v>
                </c:pt>
                <c:pt idx="52">
                  <c:v>1.8875053624330493</c:v>
                </c:pt>
                <c:pt idx="53">
                  <c:v>1.898148684073873</c:v>
                </c:pt>
                <c:pt idx="54">
                  <c:v>1.8814330274481685</c:v>
                </c:pt>
                <c:pt idx="55">
                  <c:v>1.8749329438340578</c:v>
                </c:pt>
                <c:pt idx="56">
                  <c:v>1.862491343880081</c:v>
                </c:pt>
                <c:pt idx="57">
                  <c:v>1.8615147920395474</c:v>
                </c:pt>
                <c:pt idx="58">
                  <c:v>1.8413728113506407</c:v>
                </c:pt>
                <c:pt idx="59">
                  <c:v>1.8332271603986032</c:v>
                </c:pt>
                <c:pt idx="60">
                  <c:v>1.8302100873441058</c:v>
                </c:pt>
                <c:pt idx="61">
                  <c:v>1.84206319618666</c:v>
                </c:pt>
                <c:pt idx="62">
                  <c:v>1.8348982340371531</c:v>
                </c:pt>
                <c:pt idx="63">
                  <c:v>1.8367533097597208</c:v>
                </c:pt>
                <c:pt idx="64">
                  <c:v>1.8319375946653857</c:v>
                </c:pt>
                <c:pt idx="65">
                  <c:v>1.8403297598329837</c:v>
                </c:pt>
                <c:pt idx="66">
                  <c:v>1.8252647019790758</c:v>
                </c:pt>
                <c:pt idx="67">
                  <c:v>1.8184068554723358</c:v>
                </c:pt>
                <c:pt idx="68">
                  <c:v>1.8080862853241966</c:v>
                </c:pt>
                <c:pt idx="69">
                  <c:v>1.7938998674488362</c:v>
                </c:pt>
                <c:pt idx="70">
                  <c:v>1.7610214109937925</c:v>
                </c:pt>
                <c:pt idx="71">
                  <c:v>1.7355924147823292</c:v>
                </c:pt>
                <c:pt idx="72">
                  <c:v>1.7039466103254188</c:v>
                </c:pt>
                <c:pt idx="73">
                  <c:v>1.6883570777430856</c:v>
                </c:pt>
                <c:pt idx="74">
                  <c:v>1.6577380434403195</c:v>
                </c:pt>
                <c:pt idx="75">
                  <c:v>1.6722732567159764</c:v>
                </c:pt>
                <c:pt idx="76">
                  <c:v>1.6747408631661873</c:v>
                </c:pt>
                <c:pt idx="77">
                  <c:v>1.6822747635370523</c:v>
                </c:pt>
                <c:pt idx="78">
                  <c:v>1.7121122353169078</c:v>
                </c:pt>
                <c:pt idx="79">
                  <c:v>1.7134492421170739</c:v>
                </c:pt>
                <c:pt idx="80">
                  <c:v>1.7165436040241577</c:v>
                </c:pt>
                <c:pt idx="81">
                  <c:v>1.6913476746910732</c:v>
                </c:pt>
                <c:pt idx="82">
                  <c:v>1.6781269481228478</c:v>
                </c:pt>
                <c:pt idx="83">
                  <c:v>1.6507399058937953</c:v>
                </c:pt>
                <c:pt idx="84">
                  <c:v>1.6312731897966568</c:v>
                </c:pt>
                <c:pt idx="85">
                  <c:v>1.616213006715147</c:v>
                </c:pt>
                <c:pt idx="86">
                  <c:v>1.6201191223283364</c:v>
                </c:pt>
                <c:pt idx="87">
                  <c:v>1.6119357099578024</c:v>
                </c:pt>
                <c:pt idx="88">
                  <c:v>1.6065950651511469</c:v>
                </c:pt>
                <c:pt idx="89">
                  <c:v>1.6023466202884487</c:v>
                </c:pt>
                <c:pt idx="90">
                  <c:v>1.6113821718163313</c:v>
                </c:pt>
                <c:pt idx="91">
                  <c:v>1.6150432519557081</c:v>
                </c:pt>
                <c:pt idx="92">
                  <c:v>1.6267287759752407</c:v>
                </c:pt>
                <c:pt idx="93">
                  <c:v>1.6174092778426659</c:v>
                </c:pt>
                <c:pt idx="94">
                  <c:v>1.6410930201929927</c:v>
                </c:pt>
                <c:pt idx="95">
                  <c:v>1.6379882710204738</c:v>
                </c:pt>
                <c:pt idx="96">
                  <c:v>1.6357329331916912</c:v>
                </c:pt>
                <c:pt idx="97">
                  <c:v>1.6249189013210565</c:v>
                </c:pt>
                <c:pt idx="98">
                  <c:v>1.6069417866221662</c:v>
                </c:pt>
                <c:pt idx="99">
                  <c:v>1.6023910073317813</c:v>
                </c:pt>
                <c:pt idx="100">
                  <c:v>1.5886197480418442</c:v>
                </c:pt>
                <c:pt idx="101">
                  <c:v>1.5915027438030849</c:v>
                </c:pt>
                <c:pt idx="102">
                  <c:v>1.5930807234783899</c:v>
                </c:pt>
                <c:pt idx="103">
                  <c:v>1.6346431556890881</c:v>
                </c:pt>
                <c:pt idx="104">
                  <c:v>1.6366468964836109</c:v>
                </c:pt>
                <c:pt idx="105">
                  <c:v>1.6444067636999939</c:v>
                </c:pt>
                <c:pt idx="106">
                  <c:v>1.6527992166379637</c:v>
                </c:pt>
                <c:pt idx="107">
                  <c:v>1.6424728051935003</c:v>
                </c:pt>
                <c:pt idx="108">
                  <c:v>1.6460844258975882</c:v>
                </c:pt>
                <c:pt idx="109">
                  <c:v>1.6453977562362219</c:v>
                </c:pt>
                <c:pt idx="110">
                  <c:v>1.6396040265811063</c:v>
                </c:pt>
                <c:pt idx="111">
                  <c:v>1.6894585139268712</c:v>
                </c:pt>
                <c:pt idx="112">
                  <c:v>1.6880472394484143</c:v>
                </c:pt>
                <c:pt idx="113">
                  <c:v>1.665732492941812</c:v>
                </c:pt>
                <c:pt idx="114">
                  <c:v>1.6741806916547104</c:v>
                </c:pt>
                <c:pt idx="115">
                  <c:v>1.6452741417360088</c:v>
                </c:pt>
                <c:pt idx="116">
                  <c:v>1.6296137058145428</c:v>
                </c:pt>
                <c:pt idx="117">
                  <c:v>1.6153269662073937</c:v>
                </c:pt>
                <c:pt idx="118">
                  <c:v>1.634681250197954</c:v>
                </c:pt>
                <c:pt idx="119">
                  <c:v>1.6124141658109377</c:v>
                </c:pt>
                <c:pt idx="120">
                  <c:v>1.6070581911832766</c:v>
                </c:pt>
                <c:pt idx="121">
                  <c:v>1.6156773111709313</c:v>
                </c:pt>
                <c:pt idx="122">
                  <c:v>1.6064998255098284</c:v>
                </c:pt>
                <c:pt idx="123">
                  <c:v>1.6077153153875039</c:v>
                </c:pt>
                <c:pt idx="124">
                  <c:v>1.6017334987475698</c:v>
                </c:pt>
                <c:pt idx="125">
                  <c:v>1.5950919084505415</c:v>
                </c:pt>
                <c:pt idx="126">
                  <c:v>1.5715419956568188</c:v>
                </c:pt>
                <c:pt idx="127">
                  <c:v>1.5785655071477473</c:v>
                </c:pt>
                <c:pt idx="128">
                  <c:v>1.5991852302115002</c:v>
                </c:pt>
                <c:pt idx="129">
                  <c:v>1.5842055287084111</c:v>
                </c:pt>
                <c:pt idx="130">
                  <c:v>1.5828710308511236</c:v>
                </c:pt>
                <c:pt idx="131">
                  <c:v>1.5824924439765338</c:v>
                </c:pt>
                <c:pt idx="132">
                  <c:v>1.5744943594693241</c:v>
                </c:pt>
                <c:pt idx="133">
                  <c:v>1.5640584071017332</c:v>
                </c:pt>
                <c:pt idx="134">
                  <c:v>1.5347524338700906</c:v>
                </c:pt>
                <c:pt idx="135">
                  <c:v>1.5328184408326309</c:v>
                </c:pt>
                <c:pt idx="136">
                  <c:v>1.5245332899488304</c:v>
                </c:pt>
                <c:pt idx="137">
                  <c:v>1.5173413846023422</c:v>
                </c:pt>
                <c:pt idx="138">
                  <c:v>1.5153423696519719</c:v>
                </c:pt>
                <c:pt idx="139">
                  <c:v>1.5059389228990991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58400"/>
        <c:axId val="590750624"/>
      </c:scatterChart>
      <c:valAx>
        <c:axId val="59065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750624"/>
        <c:crossesAt val="0"/>
        <c:crossBetween val="midCat"/>
        <c:majorUnit val="10"/>
      </c:valAx>
      <c:valAx>
        <c:axId val="5907506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6584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'5904'!$A$2:$A$179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'5904'!$P$2:$P$177</c:f>
              <c:numCache>
                <c:formatCode>General</c:formatCode>
                <c:ptCount val="176"/>
                <c:pt idx="4">
                  <c:v>5.706997809502969</c:v>
                </c:pt>
                <c:pt idx="5">
                  <c:v>4.8781322577408606</c:v>
                </c:pt>
                <c:pt idx="6">
                  <c:v>3.8075586172174827</c:v>
                </c:pt>
                <c:pt idx="7">
                  <c:v>2.8579526658745547</c:v>
                </c:pt>
                <c:pt idx="8">
                  <c:v>1.9713625079671504</c:v>
                </c:pt>
                <c:pt idx="9">
                  <c:v>0.60046143348280689</c:v>
                </c:pt>
                <c:pt idx="10">
                  <c:v>-1.1800230637822444</c:v>
                </c:pt>
                <c:pt idx="11">
                  <c:v>-5.6330683082169282</c:v>
                </c:pt>
                <c:pt idx="12">
                  <c:v>-5.9879059666717751</c:v>
                </c:pt>
                <c:pt idx="13">
                  <c:v>-4.5797028388683483</c:v>
                </c:pt>
                <c:pt idx="14">
                  <c:v>-3.4297612809462854</c:v>
                </c:pt>
                <c:pt idx="15">
                  <c:v>-2.8216655535768482</c:v>
                </c:pt>
                <c:pt idx="16">
                  <c:v>-2.9357436999541178</c:v>
                </c:pt>
                <c:pt idx="17">
                  <c:v>-1.7146040498234594</c:v>
                </c:pt>
                <c:pt idx="18">
                  <c:v>-1.3383273141641432</c:v>
                </c:pt>
                <c:pt idx="19">
                  <c:v>-1.9727845915205062</c:v>
                </c:pt>
                <c:pt idx="20">
                  <c:v>-1.7639904941088149</c:v>
                </c:pt>
                <c:pt idx="21">
                  <c:v>-0.84001026915040156</c:v>
                </c:pt>
                <c:pt idx="22">
                  <c:v>-0.1218201497443962</c:v>
                </c:pt>
                <c:pt idx="23">
                  <c:v>-0.54142751564079394</c:v>
                </c:pt>
                <c:pt idx="24">
                  <c:v>0.16274109481429069</c:v>
                </c:pt>
                <c:pt idx="25">
                  <c:v>-0.6462839536124827</c:v>
                </c:pt>
                <c:pt idx="26">
                  <c:v>-0.62053762502692511</c:v>
                </c:pt>
                <c:pt idx="27">
                  <c:v>-5.5172502931524911E-2</c:v>
                </c:pt>
                <c:pt idx="28">
                  <c:v>-0.89228242880172781</c:v>
                </c:pt>
                <c:pt idx="29">
                  <c:v>-0.38687473390648885</c:v>
                </c:pt>
                <c:pt idx="30">
                  <c:v>-0.47092518204670331</c:v>
                </c:pt>
                <c:pt idx="31">
                  <c:v>-0.14769112058061568</c:v>
                </c:pt>
                <c:pt idx="32">
                  <c:v>-0.28967478621819948</c:v>
                </c:pt>
                <c:pt idx="33">
                  <c:v>-0.38324723968517915</c:v>
                </c:pt>
                <c:pt idx="34">
                  <c:v>0.33288801684265734</c:v>
                </c:pt>
                <c:pt idx="35">
                  <c:v>-0.87753984271288132</c:v>
                </c:pt>
                <c:pt idx="36">
                  <c:v>-0.13634189138456379</c:v>
                </c:pt>
                <c:pt idx="37">
                  <c:v>1.7033317581442733E-2</c:v>
                </c:pt>
                <c:pt idx="38">
                  <c:v>0.48488463134574705</c:v>
                </c:pt>
                <c:pt idx="39">
                  <c:v>0.2258737641568892</c:v>
                </c:pt>
                <c:pt idx="40">
                  <c:v>0.10062095691176669</c:v>
                </c:pt>
                <c:pt idx="41">
                  <c:v>0.22543683310828172</c:v>
                </c:pt>
                <c:pt idx="42">
                  <c:v>-0.63557572611096469</c:v>
                </c:pt>
                <c:pt idx="43">
                  <c:v>-0.28193188560851479</c:v>
                </c:pt>
                <c:pt idx="44">
                  <c:v>0.50664134546075712</c:v>
                </c:pt>
                <c:pt idx="45">
                  <c:v>0.92391014625909718</c:v>
                </c:pt>
                <c:pt idx="46">
                  <c:v>1.0036345711358046</c:v>
                </c:pt>
                <c:pt idx="47">
                  <c:v>-0.79862021686859519</c:v>
                </c:pt>
                <c:pt idx="48">
                  <c:v>-0.38281251017113366</c:v>
                </c:pt>
                <c:pt idx="49">
                  <c:v>-0.3281282793638991</c:v>
                </c:pt>
                <c:pt idx="50">
                  <c:v>0.66773216720243844</c:v>
                </c:pt>
                <c:pt idx="51">
                  <c:v>-0.13263786591590671</c:v>
                </c:pt>
                <c:pt idx="52">
                  <c:v>-0.24577628510987101</c:v>
                </c:pt>
                <c:pt idx="53">
                  <c:v>0.45485889681303338</c:v>
                </c:pt>
                <c:pt idx="54">
                  <c:v>-0.13906724457448899</c:v>
                </c:pt>
                <c:pt idx="55">
                  <c:v>-0.24961693866088391</c:v>
                </c:pt>
                <c:pt idx="56">
                  <c:v>-0.64130495525611253</c:v>
                </c:pt>
                <c:pt idx="57">
                  <c:v>-0.49049435538382974</c:v>
                </c:pt>
                <c:pt idx="58">
                  <c:v>-1.246545944956529</c:v>
                </c:pt>
                <c:pt idx="59">
                  <c:v>-1.4349599441288023</c:v>
                </c:pt>
                <c:pt idx="60">
                  <c:v>-1.3807019207912758</c:v>
                </c:pt>
                <c:pt idx="61">
                  <c:v>-0.62282250607797573</c:v>
                </c:pt>
                <c:pt idx="62">
                  <c:v>-0.76483265998996786</c:v>
                </c:pt>
                <c:pt idx="63">
                  <c:v>-0.4800362259428862</c:v>
                </c:pt>
                <c:pt idx="64">
                  <c:v>-0.51088563595212177</c:v>
                </c:pt>
                <c:pt idx="65">
                  <c:v>8.3230213466202116E-2</c:v>
                </c:pt>
                <c:pt idx="66">
                  <c:v>-0.43259354743564332</c:v>
                </c:pt>
                <c:pt idx="67">
                  <c:v>-0.56007172471324318</c:v>
                </c:pt>
                <c:pt idx="68">
                  <c:v>-0.85139769103466012</c:v>
                </c:pt>
                <c:pt idx="69">
                  <c:v>-1.3256463126070637</c:v>
                </c:pt>
                <c:pt idx="70">
                  <c:v>-2.684357429940476</c:v>
                </c:pt>
                <c:pt idx="71">
                  <c:v>-3.6905779309603273</c:v>
                </c:pt>
                <c:pt idx="72">
                  <c:v>-4.9909629081016993</c:v>
                </c:pt>
                <c:pt idx="73">
                  <c:v>-5.531603556968399</c:v>
                </c:pt>
                <c:pt idx="74">
                  <c:v>-6.7834042296618575</c:v>
                </c:pt>
                <c:pt idx="75">
                  <c:v>-5.8986140571582402</c:v>
                </c:pt>
                <c:pt idx="76">
                  <c:v>-5.5848341361687304</c:v>
                </c:pt>
                <c:pt idx="77">
                  <c:v>-5.0313293212775534</c:v>
                </c:pt>
                <c:pt idx="78">
                  <c:v>-3.4224729272268521</c:v>
                </c:pt>
                <c:pt idx="79">
                  <c:v>-3.1621902737463028</c:v>
                </c:pt>
                <c:pt idx="80">
                  <c:v>-2.8187537856972686</c:v>
                </c:pt>
                <c:pt idx="81">
                  <c:v>-3.8139461202573117</c:v>
                </c:pt>
                <c:pt idx="82">
                  <c:v>-4.2425005421306166</c:v>
                </c:pt>
                <c:pt idx="83">
                  <c:v>-5.3413710909314718</c:v>
                </c:pt>
                <c:pt idx="84">
                  <c:v>-6.065470777366996</c:v>
                </c:pt>
                <c:pt idx="85">
                  <c:v>-6.5810638757146736</c:v>
                </c:pt>
                <c:pt idx="86">
                  <c:v>-6.1992171465469532</c:v>
                </c:pt>
                <c:pt idx="87">
                  <c:v>-6.3894179255990435</c:v>
                </c:pt>
                <c:pt idx="88">
                  <c:v>-6.4451057523212993</c:v>
                </c:pt>
                <c:pt idx="89">
                  <c:v>-6.4491132936544364</c:v>
                </c:pt>
                <c:pt idx="90">
                  <c:v>-5.8245539426602901</c:v>
                </c:pt>
                <c:pt idx="91">
                  <c:v>-5.4543017052219973</c:v>
                </c:pt>
                <c:pt idx="92">
                  <c:v>-4.7043520029469557</c:v>
                </c:pt>
                <c:pt idx="93">
                  <c:v>-4.948309639187717</c:v>
                </c:pt>
                <c:pt idx="94">
                  <c:v>-3.6306329827711217</c:v>
                </c:pt>
                <c:pt idx="95">
                  <c:v>-3.5805235833428366</c:v>
                </c:pt>
                <c:pt idx="96">
                  <c:v>-3.4902220735780443</c:v>
                </c:pt>
                <c:pt idx="97">
                  <c:v>-3.8048974667038125</c:v>
                </c:pt>
                <c:pt idx="98">
                  <c:v>-4.4585127827606321</c:v>
                </c:pt>
                <c:pt idx="99">
                  <c:v>-4.4768260650821636</c:v>
                </c:pt>
                <c:pt idx="100">
                  <c:v>-4.9314303767504137</c:v>
                </c:pt>
                <c:pt idx="101">
                  <c:v>-4.5979952284736507</c:v>
                </c:pt>
                <c:pt idx="102">
                  <c:v>-4.326310315702468</c:v>
                </c:pt>
                <c:pt idx="103">
                  <c:v>-2.1626568768482382</c:v>
                </c:pt>
                <c:pt idx="104">
                  <c:v>-1.8708259676681545</c:v>
                </c:pt>
                <c:pt idx="105">
                  <c:v>-1.3066289428666298</c:v>
                </c:pt>
                <c:pt idx="106">
                  <c:v>-0.71249947684357184</c:v>
                </c:pt>
                <c:pt idx="107">
                  <c:v>-1.0041018393163854</c:v>
                </c:pt>
                <c:pt idx="108">
                  <c:v>-0.63618990389427121</c:v>
                </c:pt>
                <c:pt idx="109">
                  <c:v>-0.47166277360877934</c:v>
                </c:pt>
                <c:pt idx="110">
                  <c:v>-0.54878949016384659</c:v>
                </c:pt>
                <c:pt idx="111">
                  <c:v>2.0072241371462503</c:v>
                </c:pt>
                <c:pt idx="112">
                  <c:v>2.1374647030084821</c:v>
                </c:pt>
                <c:pt idx="113">
                  <c:v>1.278603038995227</c:v>
                </c:pt>
                <c:pt idx="114">
                  <c:v>1.8753702615696268</c:v>
                </c:pt>
                <c:pt idx="115">
                  <c:v>0.70460024831039159</c:v>
                </c:pt>
                <c:pt idx="116">
                  <c:v>0.16060462325851665</c:v>
                </c:pt>
                <c:pt idx="117">
                  <c:v>-0.31839098237872743</c:v>
                </c:pt>
                <c:pt idx="118">
                  <c:v>0.79442607406171806</c:v>
                </c:pt>
                <c:pt idx="119">
                  <c:v>-6.2180332609629158E-2</c:v>
                </c:pt>
                <c:pt idx="120">
                  <c:v>-0.11859352974499889</c:v>
                </c:pt>
                <c:pt idx="121">
                  <c:v>0.48626127817251485</c:v>
                </c:pt>
                <c:pt idx="122">
                  <c:v>0.24902333194373494</c:v>
                </c:pt>
                <c:pt idx="123">
                  <c:v>0.50355609570064153</c:v>
                </c:pt>
                <c:pt idx="124">
                  <c:v>0.41752955351639054</c:v>
                </c:pt>
                <c:pt idx="125">
                  <c:v>0.30028410212098983</c:v>
                </c:pt>
                <c:pt idx="126">
                  <c:v>-0.61702267221713669</c:v>
                </c:pt>
                <c:pt idx="127">
                  <c:v>-8.7668236677730368E-2</c:v>
                </c:pt>
                <c:pt idx="128">
                  <c:v>1.0850263658173156</c:v>
                </c:pt>
                <c:pt idx="129">
                  <c:v>0.57324146299679557</c:v>
                </c:pt>
                <c:pt idx="130">
                  <c:v>0.70711491468291698</c:v>
                </c:pt>
                <c:pt idx="131">
                  <c:v>0.88621978454088857</c:v>
                </c:pt>
                <c:pt idx="132">
                  <c:v>0.70478827609729677</c:v>
                </c:pt>
                <c:pt idx="133">
                  <c:v>0.40800269950665791</c:v>
                </c:pt>
                <c:pt idx="134">
                  <c:v>-0.78166706825088372</c:v>
                </c:pt>
                <c:pt idx="135">
                  <c:v>-0.67616029262269184</c:v>
                </c:pt>
                <c:pt idx="136">
                  <c:v>-0.87117509444576291</c:v>
                </c:pt>
                <c:pt idx="137">
                  <c:v>-1.014460135906486</c:v>
                </c:pt>
                <c:pt idx="138">
                  <c:v>-0.91203004146139177</c:v>
                </c:pt>
                <c:pt idx="139">
                  <c:v>-1.1599599253469384</c:v>
                </c:pt>
                <c:pt idx="140">
                  <c:v>-0.73498170724431033</c:v>
                </c:pt>
                <c:pt idx="141">
                  <c:v>-0.56559489579020861</c:v>
                </c:pt>
                <c:pt idx="142">
                  <c:v>-0.32192316982970681</c:v>
                </c:pt>
                <c:pt idx="143">
                  <c:v>-0.93390206969273559</c:v>
                </c:pt>
                <c:pt idx="144">
                  <c:v>-0.78443912826737483</c:v>
                </c:pt>
                <c:pt idx="145">
                  <c:v>-0.68514250752188244</c:v>
                </c:pt>
                <c:pt idx="146">
                  <c:v>-0.42054167588081431</c:v>
                </c:pt>
                <c:pt idx="147">
                  <c:v>8.0023017956886114E-2</c:v>
                </c:pt>
                <c:pt idx="148">
                  <c:v>0.94529778558975242</c:v>
                </c:pt>
                <c:pt idx="149">
                  <c:v>1.0298769423917611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summary!$AG$46:$AG$86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32112"/>
        <c:axId val="590935504"/>
      </c:scatterChart>
      <c:valAx>
        <c:axId val="59093211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935504"/>
        <c:crossesAt val="0"/>
        <c:crossBetween val="midCat"/>
        <c:majorUnit val="10"/>
      </c:valAx>
      <c:valAx>
        <c:axId val="59093550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93211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'5904'!$L$1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'5904'!$A$2:$A$141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'5904'!$M$2:$M$177</c:f>
              <c:numCache>
                <c:formatCode>0.00</c:formatCode>
                <c:ptCount val="176"/>
                <c:pt idx="4">
                  <c:v>2.233988767943941</c:v>
                </c:pt>
                <c:pt idx="5">
                  <c:v>2.2164717031219019</c:v>
                </c:pt>
                <c:pt idx="6">
                  <c:v>2.1938464319691242</c:v>
                </c:pt>
                <c:pt idx="7">
                  <c:v>2.17377766572627</c:v>
                </c:pt>
                <c:pt idx="8">
                  <c:v>2.1550406615961921</c:v>
                </c:pt>
                <c:pt idx="9">
                  <c:v>2.1260683355834957</c:v>
                </c:pt>
                <c:pt idx="10">
                  <c:v>2.0884399623365653</c:v>
                </c:pt>
                <c:pt idx="11">
                  <c:v>1.9943302698340795</c:v>
                </c:pt>
                <c:pt idx="12">
                  <c:v>1.9868312077108679</c:v>
                </c:pt>
                <c:pt idx="13">
                  <c:v>2.0165918672290362</c:v>
                </c:pt>
                <c:pt idx="14">
                  <c:v>2.040894482736284</c:v>
                </c:pt>
                <c:pt idx="15">
                  <c:v>2.0537458459660503</c:v>
                </c:pt>
                <c:pt idx="16">
                  <c:v>2.0513349431596537</c:v>
                </c:pt>
                <c:pt idx="17">
                  <c:v>2.0771422437075238</c:v>
                </c:pt>
                <c:pt idx="18">
                  <c:v>2.0850943946390674</c:v>
                </c:pt>
                <c:pt idx="19">
                  <c:v>2.0716859121286788</c:v>
                </c:pt>
                <c:pt idx="20">
                  <c:v>2.076098521304008</c:v>
                </c:pt>
                <c:pt idx="21">
                  <c:v>2.0956257190026815</c:v>
                </c:pt>
                <c:pt idx="22">
                  <c:v>2.1108037932385302</c:v>
                </c:pt>
                <c:pt idx="23">
                  <c:v>2.1019359021642949</c:v>
                </c:pt>
                <c:pt idx="24">
                  <c:v>2.1168176488706982</c:v>
                </c:pt>
                <c:pt idx="25">
                  <c:v>2.0997198889435098</c:v>
                </c:pt>
                <c:pt idx="26">
                  <c:v>2.1002640062684534</c:v>
                </c:pt>
                <c:pt idx="27">
                  <c:v>2.1122123101529748</c:v>
                </c:pt>
                <c:pt idx="28">
                  <c:v>2.0945210105164214</c:v>
                </c:pt>
                <c:pt idx="29">
                  <c:v>2.1052021871369431</c:v>
                </c:pt>
                <c:pt idx="30">
                  <c:v>2.1034258831932413</c:v>
                </c:pt>
                <c:pt idx="31">
                  <c:v>2.1102570417512911</c:v>
                </c:pt>
                <c:pt idx="32">
                  <c:v>2.1072563897524756</c:v>
                </c:pt>
                <c:pt idx="33">
                  <c:v>2.1052788498131529</c:v>
                </c:pt>
                <c:pt idx="34">
                  <c:v>2.1204134970225548</c:v>
                </c:pt>
                <c:pt idx="35">
                  <c:v>2.0948325771337259</c:v>
                </c:pt>
                <c:pt idx="36">
                  <c:v>2.1104968938999114</c:v>
                </c:pt>
                <c:pt idx="37">
                  <c:v>2.1137382923050443</c:v>
                </c:pt>
                <c:pt idx="38">
                  <c:v>2.1236257605112723</c:v>
                </c:pt>
                <c:pt idx="39">
                  <c:v>2.1181518810135489</c:v>
                </c:pt>
                <c:pt idx="40">
                  <c:v>2.1155048153477232</c:v>
                </c:pt>
                <c:pt idx="41">
                  <c:v>2.1181426470075211</c:v>
                </c:pt>
                <c:pt idx="42">
                  <c:v>2.0999461943013262</c:v>
                </c:pt>
                <c:pt idx="43">
                  <c:v>2.1074200265348249</c:v>
                </c:pt>
                <c:pt idx="44">
                  <c:v>2.1240855621891885</c:v>
                </c:pt>
                <c:pt idx="45">
                  <c:v>2.1329040305357858</c:v>
                </c:pt>
                <c:pt idx="46">
                  <c:v>2.1345889092419839</c:v>
                </c:pt>
                <c:pt idx="47">
                  <c:v>2.0965004473917026</c:v>
                </c:pt>
                <c:pt idx="48">
                  <c:v>2.1052880372924268</c:v>
                </c:pt>
                <c:pt idx="49">
                  <c:v>2.1064437219674108</c:v>
                </c:pt>
                <c:pt idx="50">
                  <c:v>2.1274900206815044</c:v>
                </c:pt>
                <c:pt idx="51">
                  <c:v>2.110575173970906</c:v>
                </c:pt>
                <c:pt idx="52">
                  <c:v>2.1081841311550109</c:v>
                </c:pt>
                <c:pt idx="53">
                  <c:v>2.1229912031490792</c:v>
                </c:pt>
                <c:pt idx="54">
                  <c:v>2.1104392968766192</c:v>
                </c:pt>
                <c:pt idx="55">
                  <c:v>2.1081029636157531</c:v>
                </c:pt>
                <c:pt idx="56">
                  <c:v>2.099825114015021</c:v>
                </c:pt>
                <c:pt idx="57">
                  <c:v>2.1030123125277318</c:v>
                </c:pt>
                <c:pt idx="58">
                  <c:v>2.0870340821920697</c:v>
                </c:pt>
                <c:pt idx="59">
                  <c:v>2.0830521815932768</c:v>
                </c:pt>
                <c:pt idx="60">
                  <c:v>2.0841988588920239</c:v>
                </c:pt>
                <c:pt idx="61">
                  <c:v>2.1002157180878229</c:v>
                </c:pt>
                <c:pt idx="62">
                  <c:v>2.0972145062915604</c:v>
                </c:pt>
                <c:pt idx="63">
                  <c:v>2.1032333323673726</c:v>
                </c:pt>
                <c:pt idx="64">
                  <c:v>2.1025813676262821</c:v>
                </c:pt>
                <c:pt idx="65">
                  <c:v>2.1151372831471247</c:v>
                </c:pt>
                <c:pt idx="66">
                  <c:v>2.1042359756464615</c:v>
                </c:pt>
                <c:pt idx="67">
                  <c:v>2.1015418794929661</c:v>
                </c:pt>
                <c:pt idx="68">
                  <c:v>2.0953850596980712</c:v>
                </c:pt>
                <c:pt idx="69">
                  <c:v>2.0853623921759556</c:v>
                </c:pt>
                <c:pt idx="70">
                  <c:v>2.0566476860741565</c:v>
                </c:pt>
                <c:pt idx="71">
                  <c:v>2.0353824402159377</c:v>
                </c:pt>
                <c:pt idx="72">
                  <c:v>2.0079003861122717</c:v>
                </c:pt>
                <c:pt idx="73">
                  <c:v>1.9964746038831831</c:v>
                </c:pt>
                <c:pt idx="74">
                  <c:v>1.9700193199336615</c:v>
                </c:pt>
                <c:pt idx="75">
                  <c:v>1.988718283562563</c:v>
                </c:pt>
                <c:pt idx="76">
                  <c:v>1.9953496403660185</c:v>
                </c:pt>
                <c:pt idx="77">
                  <c:v>2.007047291090128</c:v>
                </c:pt>
                <c:pt idx="78">
                  <c:v>2.0410485132232283</c:v>
                </c:pt>
                <c:pt idx="79">
                  <c:v>2.046549270376639</c:v>
                </c:pt>
                <c:pt idx="80">
                  <c:v>2.0538073826369674</c:v>
                </c:pt>
                <c:pt idx="81">
                  <c:v>2.0327752036571272</c:v>
                </c:pt>
                <c:pt idx="82">
                  <c:v>2.0237182274421466</c:v>
                </c:pt>
                <c:pt idx="83">
                  <c:v>2.0004949355663384</c:v>
                </c:pt>
                <c:pt idx="84">
                  <c:v>1.9851919698224445</c:v>
                </c:pt>
                <c:pt idx="85">
                  <c:v>1.9742955370941793</c:v>
                </c:pt>
                <c:pt idx="86">
                  <c:v>1.9823654030606133</c:v>
                </c:pt>
                <c:pt idx="87">
                  <c:v>1.9783457410433238</c:v>
                </c:pt>
                <c:pt idx="88">
                  <c:v>1.9771688465899129</c:v>
                </c:pt>
                <c:pt idx="89">
                  <c:v>1.9770841520804592</c:v>
                </c:pt>
                <c:pt idx="90">
                  <c:v>1.9902834539615863</c:v>
                </c:pt>
                <c:pt idx="91">
                  <c:v>1.9981082844542077</c:v>
                </c:pt>
                <c:pt idx="92">
                  <c:v>2.0139575588269847</c:v>
                </c:pt>
                <c:pt idx="93">
                  <c:v>2.0088018110476544</c:v>
                </c:pt>
                <c:pt idx="94">
                  <c:v>2.0366493037512261</c:v>
                </c:pt>
                <c:pt idx="95">
                  <c:v>2.0377083049319515</c:v>
                </c:pt>
                <c:pt idx="96">
                  <c:v>2.0396167174564135</c:v>
                </c:pt>
                <c:pt idx="97">
                  <c:v>2.0329664359390236</c:v>
                </c:pt>
                <c:pt idx="98">
                  <c:v>2.0191530715933776</c:v>
                </c:pt>
                <c:pt idx="99">
                  <c:v>2.0187660426562375</c:v>
                </c:pt>
                <c:pt idx="100">
                  <c:v>2.0091585337195448</c:v>
                </c:pt>
                <c:pt idx="101">
                  <c:v>2.01620527983403</c:v>
                </c:pt>
                <c:pt idx="102">
                  <c:v>2.0219470098625796</c:v>
                </c:pt>
                <c:pt idx="103">
                  <c:v>2.0676731924265224</c:v>
                </c:pt>
                <c:pt idx="104">
                  <c:v>2.0738406835742897</c:v>
                </c:pt>
                <c:pt idx="105">
                  <c:v>2.0857643011439175</c:v>
                </c:pt>
                <c:pt idx="106">
                  <c:v>2.0983205044351316</c:v>
                </c:pt>
                <c:pt idx="107">
                  <c:v>2.0921578433439127</c:v>
                </c:pt>
                <c:pt idx="108">
                  <c:v>2.0999332144012453</c:v>
                </c:pt>
                <c:pt idx="109">
                  <c:v>2.1034102950931235</c:v>
                </c:pt>
                <c:pt idx="110">
                  <c:v>2.1017803157912525</c:v>
                </c:pt>
                <c:pt idx="111">
                  <c:v>2.1557985534902619</c:v>
                </c:pt>
                <c:pt idx="112">
                  <c:v>2.1585510293650496</c:v>
                </c:pt>
                <c:pt idx="113">
                  <c:v>2.1404000332116921</c:v>
                </c:pt>
                <c:pt idx="114">
                  <c:v>2.1530119822778349</c:v>
                </c:pt>
                <c:pt idx="115">
                  <c:v>2.1282691827123781</c:v>
                </c:pt>
                <c:pt idx="116">
                  <c:v>2.1167724971441566</c:v>
                </c:pt>
                <c:pt idx="117">
                  <c:v>2.1066495078902521</c:v>
                </c:pt>
                <c:pt idx="118">
                  <c:v>2.1301675422340569</c:v>
                </c:pt>
                <c:pt idx="119">
                  <c:v>2.1120642082002852</c:v>
                </c:pt>
                <c:pt idx="120">
                  <c:v>2.1108719839258683</c:v>
                </c:pt>
                <c:pt idx="121">
                  <c:v>2.1236548542667677</c:v>
                </c:pt>
                <c:pt idx="122">
                  <c:v>2.1186411189589096</c:v>
                </c:pt>
                <c:pt idx="123">
                  <c:v>2.1240203591898297</c:v>
                </c:pt>
                <c:pt idx="124">
                  <c:v>2.1222022929031397</c:v>
                </c:pt>
                <c:pt idx="125">
                  <c:v>2.119724452959356</c:v>
                </c:pt>
                <c:pt idx="126">
                  <c:v>2.1003382905188781</c:v>
                </c:pt>
                <c:pt idx="127">
                  <c:v>2.1115255523630512</c:v>
                </c:pt>
                <c:pt idx="128">
                  <c:v>2.1363090257800486</c:v>
                </c:pt>
                <c:pt idx="129">
                  <c:v>2.1254930746302039</c:v>
                </c:pt>
                <c:pt idx="130">
                  <c:v>2.1283223271261611</c:v>
                </c:pt>
                <c:pt idx="131">
                  <c:v>2.1321074906048159</c:v>
                </c:pt>
                <c:pt idx="132">
                  <c:v>2.1282731564508506</c:v>
                </c:pt>
                <c:pt idx="133">
                  <c:v>2.1220009544365044</c:v>
                </c:pt>
                <c:pt idx="134">
                  <c:v>2.0968587315581066</c:v>
                </c:pt>
                <c:pt idx="135">
                  <c:v>2.0990884888738912</c:v>
                </c:pt>
                <c:pt idx="136">
                  <c:v>2.0949670883433353</c:v>
                </c:pt>
                <c:pt idx="137">
                  <c:v>2.0919389333500917</c:v>
                </c:pt>
                <c:pt idx="138">
                  <c:v>2.0941036687529659</c:v>
                </c:pt>
                <c:pt idx="139">
                  <c:v>2.0888639723533378</c:v>
                </c:pt>
                <c:pt idx="140">
                  <c:v>2.0978453698533692</c:v>
                </c:pt>
                <c:pt idx="141">
                  <c:v>2.1014251539931879</c:v>
                </c:pt>
                <c:pt idx="142">
                  <c:v>2.106574859406658</c:v>
                </c:pt>
                <c:pt idx="143">
                  <c:v>2.0936414300515223</c:v>
                </c:pt>
                <c:pt idx="144">
                  <c:v>2.0968001474428708</c:v>
                </c:pt>
                <c:pt idx="145">
                  <c:v>2.098898660692107</c:v>
                </c:pt>
                <c:pt idx="146">
                  <c:v>2.1044906772863161</c:v>
                </c:pt>
                <c:pt idx="147">
                  <c:v>2.1150695029727475</c:v>
                </c:pt>
                <c:pt idx="148">
                  <c:v>2.1333560322672476</c:v>
                </c:pt>
                <c:pt idx="149">
                  <c:v>2.1351435098251512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30800"/>
        <c:axId val="737727904"/>
      </c:scatterChart>
      <c:valAx>
        <c:axId val="73753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727904"/>
        <c:crossesAt val="0"/>
        <c:crossBetween val="midCat"/>
        <c:majorUnit val="10"/>
      </c:valAx>
      <c:valAx>
        <c:axId val="7377279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5308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'5908'!$L$1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'5908'!$A$2:$A$141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'5908'!$L$2:$L$141</c:f>
              <c:numCache>
                <c:formatCode>0.00</c:formatCode>
                <c:ptCount val="140"/>
                <c:pt idx="0">
                  <c:v>1.732420802021772</c:v>
                </c:pt>
                <c:pt idx="1">
                  <c:v>1.7436055401290604</c:v>
                </c:pt>
                <c:pt idx="2">
                  <c:v>1.7511502139670667</c:v>
                </c:pt>
                <c:pt idx="3">
                  <c:v>1.7577219484223008</c:v>
                </c:pt>
                <c:pt idx="4">
                  <c:v>1.7621802879155248</c:v>
                </c:pt>
                <c:pt idx="5">
                  <c:v>1.7599944365415785</c:v>
                </c:pt>
                <c:pt idx="6">
                  <c:v>1.7351521167575443</c:v>
                </c:pt>
                <c:pt idx="7">
                  <c:v>1.7268740767951909</c:v>
                </c:pt>
                <c:pt idx="8">
                  <c:v>1.7326548871282479</c:v>
                </c:pt>
                <c:pt idx="9">
                  <c:v>1.7347130576796888</c:v>
                </c:pt>
                <c:pt idx="10">
                  <c:v>1.7315801922133391</c:v>
                </c:pt>
                <c:pt idx="11">
                  <c:v>1.7293684898210882</c:v>
                </c:pt>
                <c:pt idx="12">
                  <c:v>1.7175118132947957</c:v>
                </c:pt>
                <c:pt idx="13">
                  <c:v>1.7185702180434805</c:v>
                </c:pt>
                <c:pt idx="14">
                  <c:v>1.7263894208243464</c:v>
                </c:pt>
                <c:pt idx="15">
                  <c:v>1.7177548002696188</c:v>
                </c:pt>
                <c:pt idx="16">
                  <c:v>1.7102450801693361</c:v>
                </c:pt>
                <c:pt idx="17">
                  <c:v>1.7057253418719469</c:v>
                </c:pt>
                <c:pt idx="18">
                  <c:v>1.7004506923693345</c:v>
                </c:pt>
                <c:pt idx="19">
                  <c:v>1.7018078320036225</c:v>
                </c:pt>
                <c:pt idx="20">
                  <c:v>1.6950656738444023</c:v>
                </c:pt>
                <c:pt idx="21">
                  <c:v>1.6952924919710475</c:v>
                </c:pt>
                <c:pt idx="22">
                  <c:v>1.6849163026461766</c:v>
                </c:pt>
                <c:pt idx="23">
                  <c:v>1.675025143065505</c:v>
                </c:pt>
                <c:pt idx="24">
                  <c:v>1.6734030778080002</c:v>
                </c:pt>
                <c:pt idx="25">
                  <c:v>1.6772120742935197</c:v>
                </c:pt>
                <c:pt idx="26">
                  <c:v>1.6541171800118801</c:v>
                </c:pt>
                <c:pt idx="27">
                  <c:v>1.6708135012817049</c:v>
                </c:pt>
                <c:pt idx="28">
                  <c:v>1.6728757094410367</c:v>
                </c:pt>
                <c:pt idx="29">
                  <c:v>1.6450979575594309</c:v>
                </c:pt>
                <c:pt idx="30">
                  <c:v>1.6529514905379035</c:v>
                </c:pt>
                <c:pt idx="31">
                  <c:v>1.6426158288893076</c:v>
                </c:pt>
                <c:pt idx="32">
                  <c:v>1.6517066249571135</c:v>
                </c:pt>
                <c:pt idx="33">
                  <c:v>1.632563083499698</c:v>
                </c:pt>
                <c:pt idx="34">
                  <c:v>1.6286221181971117</c:v>
                </c:pt>
                <c:pt idx="35">
                  <c:v>1.6201206855870256</c:v>
                </c:pt>
                <c:pt idx="36">
                  <c:v>1.639697511031794</c:v>
                </c:pt>
                <c:pt idx="37">
                  <c:v>1.6052820247674622</c:v>
                </c:pt>
                <c:pt idx="38">
                  <c:v>1.6115282596327816</c:v>
                </c:pt>
                <c:pt idx="39">
                  <c:v>1.5971045836962834</c:v>
                </c:pt>
                <c:pt idx="40">
                  <c:v>1.6083290956019489</c:v>
                </c:pt>
                <c:pt idx="41">
                  <c:v>1.6047668279233462</c:v>
                </c:pt>
                <c:pt idx="42">
                  <c:v>1.5991646566315727</c:v>
                </c:pt>
                <c:pt idx="43">
                  <c:v>1.5976334405667008</c:v>
                </c:pt>
                <c:pt idx="44">
                  <c:v>1.58351169733681</c:v>
                </c:pt>
                <c:pt idx="45">
                  <c:v>1.6057160772729901</c:v>
                </c:pt>
                <c:pt idx="46">
                  <c:v>1.5973164960993065</c:v>
                </c:pt>
                <c:pt idx="47">
                  <c:v>1.5789591540149115</c:v>
                </c:pt>
                <c:pt idx="48">
                  <c:v>1.5815111131363726</c:v>
                </c:pt>
                <c:pt idx="49">
                  <c:v>1.5838633840260559</c:v>
                </c:pt>
                <c:pt idx="50">
                  <c:v>1.5958418695364069</c:v>
                </c:pt>
                <c:pt idx="51">
                  <c:v>1.5873186434103055</c:v>
                </c:pt>
                <c:pt idx="52">
                  <c:v>1.5724615242753499</c:v>
                </c:pt>
                <c:pt idx="53">
                  <c:v>1.5684924707056369</c:v>
                </c:pt>
                <c:pt idx="54">
                  <c:v>1.6108906922466821</c:v>
                </c:pt>
                <c:pt idx="55">
                  <c:v>1.6321605178463434</c:v>
                </c:pt>
                <c:pt idx="56">
                  <c:v>1.6386530490525131</c:v>
                </c:pt>
                <c:pt idx="57">
                  <c:v>1.6323836706419157</c:v>
                </c:pt>
                <c:pt idx="58">
                  <c:v>1.6724093842935381</c:v>
                </c:pt>
                <c:pt idx="59">
                  <c:v>1.6831178107504843</c:v>
                </c:pt>
                <c:pt idx="60">
                  <c:v>1.68624491938586</c:v>
                </c:pt>
                <c:pt idx="61">
                  <c:v>1.7035345290804318</c:v>
                </c:pt>
                <c:pt idx="62">
                  <c:v>1.6922108969870715</c:v>
                </c:pt>
                <c:pt idx="63">
                  <c:v>1.6849532992784144</c:v>
                </c:pt>
                <c:pt idx="64">
                  <c:v>1.6932975215487285</c:v>
                </c:pt>
                <c:pt idx="65">
                  <c:v>1.6919513508581197</c:v>
                </c:pt>
                <c:pt idx="66">
                  <c:v>1.6865040709771799</c:v>
                </c:pt>
                <c:pt idx="67">
                  <c:v>1.6768999706767145</c:v>
                </c:pt>
                <c:pt idx="68">
                  <c:v>1.6612492869523268</c:v>
                </c:pt>
                <c:pt idx="69">
                  <c:v>1.6639893057470723</c:v>
                </c:pt>
                <c:pt idx="70">
                  <c:v>1.6820629672900362</c:v>
                </c:pt>
                <c:pt idx="71">
                  <c:v>1.6722012506920667</c:v>
                </c:pt>
                <c:pt idx="72">
                  <c:v>1.6933983799348113</c:v>
                </c:pt>
                <c:pt idx="73">
                  <c:v>1.7022358805195779</c:v>
                </c:pt>
                <c:pt idx="74">
                  <c:v>1.7011083385582721</c:v>
                </c:pt>
                <c:pt idx="75">
                  <c:v>1.6882089046905286</c:v>
                </c:pt>
                <c:pt idx="76">
                  <c:v>1.6852466060875961</c:v>
                </c:pt>
                <c:pt idx="77">
                  <c:v>1.686040337257251</c:v>
                </c:pt>
                <c:pt idx="78">
                  <c:v>1.6633935997956646</c:v>
                </c:pt>
                <c:pt idx="79">
                  <c:v>1.6379527618968708</c:v>
                </c:pt>
                <c:pt idx="80">
                  <c:v>1.6659998424401792</c:v>
                </c:pt>
                <c:pt idx="81">
                  <c:v>1.6537244516795164</c:v>
                </c:pt>
                <c:pt idx="82">
                  <c:v>1.6242263188027497</c:v>
                </c:pt>
                <c:pt idx="83">
                  <c:v>1.6309372289111128</c:v>
                </c:pt>
                <c:pt idx="84">
                  <c:v>1.6208444622524347</c:v>
                </c:pt>
                <c:pt idx="85">
                  <c:v>1.6176538950821566</c:v>
                </c:pt>
                <c:pt idx="86">
                  <c:v>1.6123540031565984</c:v>
                </c:pt>
                <c:pt idx="87">
                  <c:v>1.5960572832821418</c:v>
                </c:pt>
                <c:pt idx="88">
                  <c:v>1.5882884930897556</c:v>
                </c:pt>
                <c:pt idx="89">
                  <c:v>1.5810248803739742</c:v>
                </c:pt>
                <c:pt idx="90">
                  <c:v>1.568067892017097</c:v>
                </c:pt>
                <c:pt idx="91">
                  <c:v>1.5582064449218664</c:v>
                </c:pt>
                <c:pt idx="92">
                  <c:v>1.551740204099251</c:v>
                </c:pt>
                <c:pt idx="93">
                  <c:v>1.532310643641235</c:v>
                </c:pt>
                <c:pt idx="94">
                  <c:v>1.5249003264543894</c:v>
                </c:pt>
                <c:pt idx="95">
                  <c:v>1.511289852231013</c:v>
                </c:pt>
                <c:pt idx="96">
                  <c:v>1.5060523364165832</c:v>
                </c:pt>
                <c:pt idx="97">
                  <c:v>1.4868627503131486</c:v>
                </c:pt>
                <c:pt idx="98">
                  <c:v>1.4850741203655899</c:v>
                </c:pt>
                <c:pt idx="99">
                  <c:v>1.4613215491499072</c:v>
                </c:pt>
                <c:pt idx="100">
                  <c:v>1.4688677101876786</c:v>
                </c:pt>
                <c:pt idx="101">
                  <c:v>1.4470455978469789</c:v>
                </c:pt>
                <c:pt idx="102">
                  <c:v>1.4354985413911976</c:v>
                </c:pt>
                <c:pt idx="103">
                  <c:v>1.4390460378504335</c:v>
                </c:pt>
                <c:pt idx="104">
                  <c:v>1.4384910089296739</c:v>
                </c:pt>
                <c:pt idx="105">
                  <c:v>1.4373284628415193</c:v>
                </c:pt>
                <c:pt idx="106">
                  <c:v>1.4485189939630352</c:v>
                </c:pt>
                <c:pt idx="107">
                  <c:v>1.4349038241524548</c:v>
                </c:pt>
                <c:pt idx="108">
                  <c:v>1.4342450456011624</c:v>
                </c:pt>
                <c:pt idx="109">
                  <c:v>1.4260328758311525</c:v>
                </c:pt>
                <c:pt idx="110">
                  <c:v>1.4536561225588935</c:v>
                </c:pt>
                <c:pt idx="111">
                  <c:v>1.4466672175017499</c:v>
                </c:pt>
                <c:pt idx="112">
                  <c:v>1.446134969210414</c:v>
                </c:pt>
                <c:pt idx="113">
                  <c:v>1.4458876586564116</c:v>
                </c:pt>
                <c:pt idx="114">
                  <c:v>1.454901163534579</c:v>
                </c:pt>
                <c:pt idx="115">
                  <c:v>1.454659603830065</c:v>
                </c:pt>
                <c:pt idx="116">
                  <c:v>1.4465458749785458</c:v>
                </c:pt>
                <c:pt idx="117">
                  <c:v>1.4481504771111893</c:v>
                </c:pt>
                <c:pt idx="118">
                  <c:v>1.4355020887945495</c:v>
                </c:pt>
                <c:pt idx="119">
                  <c:v>1.4377872693676721</c:v>
                </c:pt>
                <c:pt idx="120">
                  <c:v>1.4593196253258114</c:v>
                </c:pt>
                <c:pt idx="121">
                  <c:v>1.4733509386230659</c:v>
                </c:pt>
                <c:pt idx="122">
                  <c:v>1.4649166277168413</c:v>
                </c:pt>
                <c:pt idx="123">
                  <c:v>1.479472919838581</c:v>
                </c:pt>
                <c:pt idx="124">
                  <c:v>1.4945547153246053</c:v>
                </c:pt>
                <c:pt idx="125">
                  <c:v>1.4775816123536278</c:v>
                </c:pt>
                <c:pt idx="126">
                  <c:v>1.4706626033277608</c:v>
                </c:pt>
                <c:pt idx="127">
                  <c:v>1.4586589323173651</c:v>
                </c:pt>
                <c:pt idx="128">
                  <c:v>1.4439328588708062</c:v>
                </c:pt>
                <c:pt idx="129">
                  <c:v>1.4348994809939024</c:v>
                </c:pt>
                <c:pt idx="130">
                  <c:v>1.4206376495091191</c:v>
                </c:pt>
                <c:pt idx="131">
                  <c:v>1.4078828634617016</c:v>
                </c:pt>
                <c:pt idx="132">
                  <c:v>1.3912371807960222</c:v>
                </c:pt>
                <c:pt idx="133">
                  <c:v>1.3800515330069922</c:v>
                </c:pt>
                <c:pt idx="134">
                  <c:v>1.3649417631810388</c:v>
                </c:pt>
                <c:pt idx="135">
                  <c:v>1.3535179124782246</c:v>
                </c:pt>
                <c:pt idx="136">
                  <c:v>1.3487175238802995</c:v>
                </c:pt>
                <c:pt idx="137">
                  <c:v>1.3436122065986393</c:v>
                </c:pt>
                <c:pt idx="138">
                  <c:v>1.3324870184492525</c:v>
                </c:pt>
                <c:pt idx="139">
                  <c:v>1.3232955882437347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341040"/>
        <c:axId val="637343584"/>
      </c:scatterChart>
      <c:valAx>
        <c:axId val="63734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7343584"/>
        <c:crossesAt val="0"/>
        <c:crossBetween val="midCat"/>
        <c:majorUnit val="10"/>
      </c:valAx>
      <c:valAx>
        <c:axId val="6373435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73410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'5908'!$A$2:$A$179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'5908'!$P$2:$P$177</c:f>
              <c:numCache>
                <c:formatCode>General</c:formatCode>
                <c:ptCount val="176"/>
                <c:pt idx="4">
                  <c:v>3.0503344764826514</c:v>
                </c:pt>
                <c:pt idx="5">
                  <c:v>3.0896475117115587</c:v>
                </c:pt>
                <c:pt idx="6">
                  <c:v>1.8147139557667538</c:v>
                </c:pt>
                <c:pt idx="7">
                  <c:v>1.5006339581460939</c:v>
                </c:pt>
                <c:pt idx="8">
                  <c:v>2.0020736497430915</c:v>
                </c:pt>
                <c:pt idx="9">
                  <c:v>2.2875720677663929</c:v>
                </c:pt>
                <c:pt idx="10">
                  <c:v>2.2719511203371594</c:v>
                </c:pt>
                <c:pt idx="11">
                  <c:v>2.3097646009104018</c:v>
                </c:pt>
                <c:pt idx="12">
                  <c:v>1.7880966058985759</c:v>
                </c:pt>
                <c:pt idx="13">
                  <c:v>2.0156010429332438</c:v>
                </c:pt>
                <c:pt idx="14">
                  <c:v>2.6352829193896548</c:v>
                </c:pt>
                <c:pt idx="15">
                  <c:v>2.3005185494509406</c:v>
                </c:pt>
                <c:pt idx="16">
                  <c:v>2.0310069170927099</c:v>
                </c:pt>
                <c:pt idx="17">
                  <c:v>1.9349368521049084</c:v>
                </c:pt>
                <c:pt idx="18">
                  <c:v>1.7950762254044235</c:v>
                </c:pt>
                <c:pt idx="19">
                  <c:v>2.0399095460921819</c:v>
                </c:pt>
                <c:pt idx="20">
                  <c:v>1.8149223138433233</c:v>
                </c:pt>
                <c:pt idx="21">
                  <c:v>1.9941884348483565</c:v>
                </c:pt>
                <c:pt idx="22">
                  <c:v>1.5583998991823769</c:v>
                </c:pt>
                <c:pt idx="23">
                  <c:v>1.150746758512371</c:v>
                </c:pt>
                <c:pt idx="24">
                  <c:v>1.2227636542138351</c:v>
                </c:pt>
                <c:pt idx="25">
                  <c:v>1.609823223514216</c:v>
                </c:pt>
                <c:pt idx="26">
                  <c:v>0.43625356808048221</c:v>
                </c:pt>
                <c:pt idx="27">
                  <c:v>1.5708754829572062</c:v>
                </c:pt>
                <c:pt idx="28">
                  <c:v>1.8566081127875322</c:v>
                </c:pt>
                <c:pt idx="29">
                  <c:v>0.41139728511500456</c:v>
                </c:pt>
                <c:pt idx="30">
                  <c:v>1.0330705727817704</c:v>
                </c:pt>
                <c:pt idx="31">
                  <c:v>0.59963294898027264</c:v>
                </c:pt>
                <c:pt idx="32">
                  <c:v>1.2930768572093059</c:v>
                </c:pt>
                <c:pt idx="33">
                  <c:v>0.34871556230931633</c:v>
                </c:pt>
                <c:pt idx="34">
                  <c:v>0.28621871013275302</c:v>
                </c:pt>
                <c:pt idx="35">
                  <c:v>-4.0819751290021501E-2</c:v>
                </c:pt>
                <c:pt idx="36">
                  <c:v>1.26089320020632</c:v>
                </c:pt>
                <c:pt idx="37">
                  <c:v>-0.56935644409527475</c:v>
                </c:pt>
                <c:pt idx="38">
                  <c:v>-4.0918608131606179E-2</c:v>
                </c:pt>
                <c:pt idx="39">
                  <c:v>-0.71149199136826691</c:v>
                </c:pt>
                <c:pt idx="40">
                  <c:v>0.10572357957902645</c:v>
                </c:pt>
                <c:pt idx="41">
                  <c:v>6.5194054895768752E-2</c:v>
                </c:pt>
                <c:pt idx="42">
                  <c:v>-9.3665313671676062E-2</c:v>
                </c:pt>
                <c:pt idx="43">
                  <c:v>-1.637847741427843E-2</c:v>
                </c:pt>
                <c:pt idx="44">
                  <c:v>-0.66943747918423502</c:v>
                </c:pt>
                <c:pt idx="45">
                  <c:v>0.78469351341879434</c:v>
                </c:pt>
                <c:pt idx="46">
                  <c:v>0.463563205935762</c:v>
                </c:pt>
                <c:pt idx="47">
                  <c:v>-0.43519257678672901</c:v>
                </c:pt>
                <c:pt idx="48">
                  <c:v>-0.12105068559879792</c:v>
                </c:pt>
                <c:pt idx="49">
                  <c:v>0.18150777726476591</c:v>
                </c:pt>
                <c:pt idx="50">
                  <c:v>1.0424595219994848</c:v>
                </c:pt>
                <c:pt idx="51">
                  <c:v>0.71415687175370035</c:v>
                </c:pt>
                <c:pt idx="52">
                  <c:v>1.8440503488251121E-2</c:v>
                </c:pt>
                <c:pt idx="53">
                  <c:v>-4.5685680703125273E-2</c:v>
                </c:pt>
                <c:pt idx="54">
                  <c:v>2.5798409156418645</c:v>
                </c:pt>
                <c:pt idx="55">
                  <c:v>3.9797606857010623</c:v>
                </c:pt>
                <c:pt idx="56">
                  <c:v>4.5224855729616094</c:v>
                </c:pt>
                <c:pt idx="57">
                  <c:v>4.3249231432793689</c:v>
                </c:pt>
                <c:pt idx="58">
                  <c:v>6.8128263311668169</c:v>
                </c:pt>
                <c:pt idx="59">
                  <c:v>7.6001050412822693</c:v>
                </c:pt>
                <c:pt idx="60">
                  <c:v>7.9476099559739373</c:v>
                </c:pt>
                <c:pt idx="61">
                  <c:v>9.1166470884253226</c:v>
                </c:pt>
                <c:pt idx="62">
                  <c:v>8.6258997036447553</c:v>
                </c:pt>
                <c:pt idx="63">
                  <c:v>8.3710130776094438</c:v>
                </c:pt>
                <c:pt idx="64">
                  <c:v>9.0211500568567118</c:v>
                </c:pt>
                <c:pt idx="65">
                  <c:v>9.1091709249118225</c:v>
                </c:pt>
                <c:pt idx="66">
                  <c:v>8.9592964301122482</c:v>
                </c:pt>
                <c:pt idx="67">
                  <c:v>8.5682948996423498</c:v>
                </c:pt>
                <c:pt idx="68">
                  <c:v>7.8265457809208323</c:v>
                </c:pt>
                <c:pt idx="69">
                  <c:v>8.1515965560565018</c:v>
                </c:pt>
                <c:pt idx="70">
                  <c:v>9.3661146280083258</c:v>
                </c:pt>
                <c:pt idx="71">
                  <c:v>8.960169403106562</c:v>
                </c:pt>
                <c:pt idx="72">
                  <c:v>10.35587223442935</c:v>
                </c:pt>
                <c:pt idx="73">
                  <c:v>11.03462308815762</c:v>
                </c:pt>
                <c:pt idx="74">
                  <c:v>11.135326076701171</c:v>
                </c:pt>
                <c:pt idx="75">
                  <c:v>10.553170266173787</c:v>
                </c:pt>
                <c:pt idx="76">
                  <c:v>10.547443487365877</c:v>
                </c:pt>
                <c:pt idx="77">
                  <c:v>10.759594854243373</c:v>
                </c:pt>
                <c:pt idx="78">
                  <c:v>9.6120216852171971</c:v>
                </c:pt>
                <c:pt idx="79">
                  <c:v>8.3023695501081303</c:v>
                </c:pt>
                <c:pt idx="80">
                  <c:v>10.095421384970395</c:v>
                </c:pt>
                <c:pt idx="81">
                  <c:v>9.5494647962891275</c:v>
                </c:pt>
                <c:pt idx="82">
                  <c:v>8.0044588541492665</c:v>
                </c:pt>
                <c:pt idx="83">
                  <c:v>8.5598513700356502</c:v>
                </c:pt>
                <c:pt idx="84">
                  <c:v>8.1405034934416314</c:v>
                </c:pt>
                <c:pt idx="85">
                  <c:v>8.1215354106018829</c:v>
                </c:pt>
                <c:pt idx="86">
                  <c:v>7.9802105323812835</c:v>
                </c:pt>
                <c:pt idx="87">
                  <c:v>7.2009864289165604</c:v>
                </c:pt>
                <c:pt idx="88">
                  <c:v>6.9164467710399995</c:v>
                </c:pt>
                <c:pt idx="89">
                  <c:v>6.6612112290807231</c:v>
                </c:pt>
                <c:pt idx="90">
                  <c:v>6.0757168227147655</c:v>
                </c:pt>
                <c:pt idx="91">
                  <c:v>5.669787231010976</c:v>
                </c:pt>
                <c:pt idx="92">
                  <c:v>5.4608052919311536</c:v>
                </c:pt>
                <c:pt idx="93">
                  <c:v>4.4998527309191703</c:v>
                </c:pt>
                <c:pt idx="94">
                  <c:v>4.236107219642693</c:v>
                </c:pt>
                <c:pt idx="95">
                  <c:v>3.6127056886145148</c:v>
                </c:pt>
                <c:pt idx="96">
                  <c:v>3.4749990967895599</c:v>
                </c:pt>
                <c:pt idx="97">
                  <c:v>2.52796686403744</c:v>
                </c:pt>
                <c:pt idx="98">
                  <c:v>2.5903217474538778</c:v>
                </c:pt>
                <c:pt idx="99">
                  <c:v>1.3786018537299189</c:v>
                </c:pt>
                <c:pt idx="100">
                  <c:v>1.9824452431982036</c:v>
                </c:pt>
                <c:pt idx="101">
                  <c:v>0.88270657046268086</c:v>
                </c:pt>
                <c:pt idx="102">
                  <c:v>0.37899888218810995</c:v>
                </c:pt>
                <c:pt idx="103">
                  <c:v>0.75088947140234552</c:v>
                </c:pt>
                <c:pt idx="104">
                  <c:v>0.88480254804617231</c:v>
                </c:pt>
                <c:pt idx="105">
                  <c:v>0.98347503238423661</c:v>
                </c:pt>
                <c:pt idx="106">
                  <c:v>1.7987194607454169</c:v>
                </c:pt>
                <c:pt idx="107">
                  <c:v>1.1750455501316543</c:v>
                </c:pt>
                <c:pt idx="108">
                  <c:v>1.3029403632140493</c:v>
                </c:pt>
                <c:pt idx="109">
                  <c:v>0.99268133513639933</c:v>
                </c:pt>
                <c:pt idx="110">
                  <c:v>2.7611476018840215</c:v>
                </c:pt>
                <c:pt idx="111">
                  <c:v>2.5218471826190334</c:v>
                </c:pt>
                <c:pt idx="112">
                  <c:v>2.6570817081322655</c:v>
                </c:pt>
                <c:pt idx="113">
                  <c:v>2.8088447783069412</c:v>
                </c:pt>
                <c:pt idx="114">
                  <c:v>3.4978052127362833</c:v>
                </c:pt>
                <c:pt idx="115">
                  <c:v>3.6499018756933808</c:v>
                </c:pt>
                <c:pt idx="116">
                  <c:v>3.3453531657119608</c:v>
                </c:pt>
                <c:pt idx="117">
                  <c:v>3.6045411836552952</c:v>
                </c:pt>
                <c:pt idx="118">
                  <c:v>3.0369479145529716</c:v>
                </c:pt>
                <c:pt idx="119">
                  <c:v>3.3356146314372093</c:v>
                </c:pt>
                <c:pt idx="120">
                  <c:v>4.7507631486455306</c:v>
                </c:pt>
                <c:pt idx="121">
                  <c:v>5.7307944371278179</c:v>
                </c:pt>
                <c:pt idx="122">
                  <c:v>5.4076495423852959</c:v>
                </c:pt>
                <c:pt idx="123">
                  <c:v>6.4181335747829085</c:v>
                </c:pt>
                <c:pt idx="124">
                  <c:v>7.4591007783729708</c:v>
                </c:pt>
                <c:pt idx="125">
                  <c:v>6.6406413376597504</c:v>
                </c:pt>
                <c:pt idx="126">
                  <c:v>6.405395417056198</c:v>
                </c:pt>
                <c:pt idx="127">
                  <c:v>5.8752006297766037</c:v>
                </c:pt>
                <c:pt idx="128">
                  <c:v>5.1870859029561522</c:v>
                </c:pt>
                <c:pt idx="129">
                  <c:v>4.8291905912532629</c:v>
                </c:pt>
                <c:pt idx="130">
                  <c:v>4.1680054107636781</c:v>
                </c:pt>
                <c:pt idx="131">
                  <c:v>3.5942402682496497</c:v>
                </c:pt>
                <c:pt idx="132">
                  <c:v>2.7947736825714684</c:v>
                </c:pt>
                <c:pt idx="133">
                  <c:v>2.3120304314590086</c:v>
                </c:pt>
                <c:pt idx="134">
                  <c:v>1.6016584115098302</c:v>
                </c:pt>
                <c:pt idx="135">
                  <c:v>1.1050975891068195</c:v>
                </c:pt>
                <c:pt idx="136">
                  <c:v>0.99274768323140317</c:v>
                </c:pt>
                <c:pt idx="137">
                  <c:v>0.86270960654773643</c:v>
                </c:pt>
                <c:pt idx="138">
                  <c:v>0.38347347198434001</c:v>
                </c:pt>
                <c:pt idx="139">
                  <c:v>1.640992936618953E-2</c:v>
                </c:pt>
                <c:pt idx="140">
                  <c:v>-8.9754248863462519E-2</c:v>
                </c:pt>
                <c:pt idx="141">
                  <c:v>-0.84586037415914184</c:v>
                </c:pt>
                <c:pt idx="142">
                  <c:v>-1.0121428374361296</c:v>
                </c:pt>
                <c:pt idx="143">
                  <c:v>-0.79744238353615438</c:v>
                </c:pt>
                <c:pt idx="144">
                  <c:v>-0.75341880306768738</c:v>
                </c:pt>
                <c:pt idx="145">
                  <c:v>-1.1222007351560808</c:v>
                </c:pt>
                <c:pt idx="146">
                  <c:v>-1.0501637858522916</c:v>
                </c:pt>
                <c:pt idx="147">
                  <c:v>-0.56730685781488155</c:v>
                </c:pt>
                <c:pt idx="148">
                  <c:v>-0.49653954691741742</c:v>
                </c:pt>
                <c:pt idx="149">
                  <c:v>0.25674075539551044</c:v>
                </c:pt>
                <c:pt idx="150">
                  <c:v>0.29029761077601951</c:v>
                </c:pt>
                <c:pt idx="151">
                  <c:v>0.16416430083869699</c:v>
                </c:pt>
                <c:pt idx="152">
                  <c:v>4.8358534767252923E-2</c:v>
                </c:pt>
                <c:pt idx="153">
                  <c:v>0.21251287336708147</c:v>
                </c:pt>
                <c:pt idx="154">
                  <c:v>-0.54920316830705429</c:v>
                </c:pt>
                <c:pt idx="155">
                  <c:v>0.31810998308828986</c:v>
                </c:pt>
                <c:pt idx="156">
                  <c:v>0.25517048091453193</c:v>
                </c:pt>
                <c:pt idx="157">
                  <c:v>0.31270750489756111</c:v>
                </c:pt>
                <c:pt idx="158">
                  <c:v>2.9844567727638546E-2</c:v>
                </c:pt>
                <c:pt idx="159">
                  <c:v>0.80448132340720568</c:v>
                </c:pt>
                <c:pt idx="160">
                  <c:v>0.89116166312263811</c:v>
                </c:pt>
                <c:pt idx="161">
                  <c:v>0.34981938235383225</c:v>
                </c:pt>
                <c:pt idx="162">
                  <c:v>0.5493261257291151</c:v>
                </c:pt>
                <c:pt idx="163">
                  <c:v>1.1946136587314584</c:v>
                </c:pt>
                <c:pt idx="164">
                  <c:v>1.2346040048438696</c:v>
                </c:pt>
                <c:pt idx="165">
                  <c:v>1.4691321295668913</c:v>
                </c:pt>
                <c:pt idx="166">
                  <c:v>1.4475108903102316</c:v>
                </c:pt>
                <c:pt idx="167">
                  <c:v>1.7812885026559293</c:v>
                </c:pt>
                <c:pt idx="168">
                  <c:v>1.787287938103608</c:v>
                </c:pt>
                <c:pt idx="169">
                  <c:v>1.4651294847785785</c:v>
                </c:pt>
                <c:pt idx="170">
                  <c:v>1.4776020198320101</c:v>
                </c:pt>
                <c:pt idx="171">
                  <c:v>2.505488141573422</c:v>
                </c:pt>
                <c:pt idx="172">
                  <c:v>2.3066186145184093</c:v>
                </c:pt>
                <c:pt idx="173">
                  <c:v>1.979233960864073</c:v>
                </c:pt>
                <c:pt idx="174">
                  <c:v>2.6516513759020555</c:v>
                </c:pt>
                <c:pt idx="175">
                  <c:v>2.6877927984385721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summary!$AG$46:$AG$86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26096"/>
        <c:axId val="637428640"/>
      </c:scatterChart>
      <c:valAx>
        <c:axId val="6374260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7428640"/>
        <c:crossesAt val="0"/>
        <c:crossBetween val="midCat"/>
        <c:majorUnit val="10"/>
      </c:valAx>
      <c:valAx>
        <c:axId val="63742864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74260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'5908'!$L$1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'5908'!$A$2:$A$141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'5908'!$M$2:$M$177</c:f>
              <c:numCache>
                <c:formatCode>0.00</c:formatCode>
                <c:ptCount val="176"/>
                <c:pt idx="4">
                  <c:v>1.776498157495954</c:v>
                </c:pt>
                <c:pt idx="5">
                  <c:v>1.7771758800380935</c:v>
                </c:pt>
                <c:pt idx="6">
                  <c:v>1.7551971341701449</c:v>
                </c:pt>
                <c:pt idx="7">
                  <c:v>1.7497826681238773</c:v>
                </c:pt>
                <c:pt idx="8">
                  <c:v>1.7584270523730201</c:v>
                </c:pt>
                <c:pt idx="9">
                  <c:v>1.7633487968405468</c:v>
                </c:pt>
                <c:pt idx="10">
                  <c:v>1.763079505290283</c:v>
                </c:pt>
                <c:pt idx="11">
                  <c:v>1.7637313768141178</c:v>
                </c:pt>
                <c:pt idx="12">
                  <c:v>1.7547382742039113</c:v>
                </c:pt>
                <c:pt idx="13">
                  <c:v>1.7586602528686819</c:v>
                </c:pt>
                <c:pt idx="14">
                  <c:v>1.7693430295656336</c:v>
                </c:pt>
                <c:pt idx="15">
                  <c:v>1.7635719829269918</c:v>
                </c:pt>
                <c:pt idx="16">
                  <c:v>1.7589258367427949</c:v>
                </c:pt>
                <c:pt idx="17">
                  <c:v>1.7572696723614916</c:v>
                </c:pt>
                <c:pt idx="18">
                  <c:v>1.754858596774965</c:v>
                </c:pt>
                <c:pt idx="19">
                  <c:v>1.7590793103253386</c:v>
                </c:pt>
                <c:pt idx="20">
                  <c:v>1.7552007260822042</c:v>
                </c:pt>
                <c:pt idx="21">
                  <c:v>1.7582911181249352</c:v>
                </c:pt>
                <c:pt idx="22">
                  <c:v>1.7507785027161502</c:v>
                </c:pt>
                <c:pt idx="23">
                  <c:v>1.7437509170515644</c:v>
                </c:pt>
                <c:pt idx="24">
                  <c:v>1.7449924257101455</c:v>
                </c:pt>
                <c:pt idx="25">
                  <c:v>1.7516649961117507</c:v>
                </c:pt>
                <c:pt idx="26">
                  <c:v>1.731433675746197</c:v>
                </c:pt>
                <c:pt idx="27">
                  <c:v>1.7509935709321076</c:v>
                </c:pt>
                <c:pt idx="28">
                  <c:v>1.7559193530075252</c:v>
                </c:pt>
                <c:pt idx="29">
                  <c:v>1.7310051750420052</c:v>
                </c:pt>
                <c:pt idx="30">
                  <c:v>1.7417222819365636</c:v>
                </c:pt>
                <c:pt idx="31">
                  <c:v>1.7342501942040536</c:v>
                </c:pt>
                <c:pt idx="32">
                  <c:v>1.7462045641879453</c:v>
                </c:pt>
                <c:pt idx="33">
                  <c:v>1.7299245966466155</c:v>
                </c:pt>
                <c:pt idx="34">
                  <c:v>1.7288472052601149</c:v>
                </c:pt>
                <c:pt idx="35">
                  <c:v>1.7232093465661147</c:v>
                </c:pt>
                <c:pt idx="36">
                  <c:v>1.7456497459269689</c:v>
                </c:pt>
                <c:pt idx="37">
                  <c:v>1.7140978335787229</c:v>
                </c:pt>
                <c:pt idx="38">
                  <c:v>1.7232076423601281</c:v>
                </c:pt>
                <c:pt idx="39">
                  <c:v>1.7116475403397158</c:v>
                </c:pt>
                <c:pt idx="40">
                  <c:v>1.7257356261614671</c:v>
                </c:pt>
                <c:pt idx="41">
                  <c:v>1.7250369323989503</c:v>
                </c:pt>
                <c:pt idx="42">
                  <c:v>1.7222983350232626</c:v>
                </c:pt>
                <c:pt idx="43">
                  <c:v>1.7236306928744765</c:v>
                </c:pt>
                <c:pt idx="44">
                  <c:v>1.7123725235606715</c:v>
                </c:pt>
                <c:pt idx="45">
                  <c:v>1.7374404774129375</c:v>
                </c:pt>
                <c:pt idx="46">
                  <c:v>1.7319044701553394</c:v>
                </c:pt>
                <c:pt idx="47">
                  <c:v>1.7164107019870303</c:v>
                </c:pt>
                <c:pt idx="48">
                  <c:v>1.7218262350245772</c:v>
                </c:pt>
                <c:pt idx="49">
                  <c:v>1.7270420798303463</c:v>
                </c:pt>
                <c:pt idx="50">
                  <c:v>1.7418841392567832</c:v>
                </c:pt>
                <c:pt idx="51">
                  <c:v>1.7362244870467676</c:v>
                </c:pt>
                <c:pt idx="52">
                  <c:v>1.7242309418278978</c:v>
                </c:pt>
                <c:pt idx="53">
                  <c:v>1.7231254621742707</c:v>
                </c:pt>
                <c:pt idx="54">
                  <c:v>1.7683872576314017</c:v>
                </c:pt>
                <c:pt idx="55">
                  <c:v>1.7925206571471488</c:v>
                </c:pt>
                <c:pt idx="56">
                  <c:v>1.8018767622694043</c:v>
                </c:pt>
                <c:pt idx="57">
                  <c:v>1.7984709577748927</c:v>
                </c:pt>
                <c:pt idx="58">
                  <c:v>1.8413602453426008</c:v>
                </c:pt>
                <c:pt idx="59">
                  <c:v>1.8549322457156328</c:v>
                </c:pt>
                <c:pt idx="60">
                  <c:v>1.8609229282670943</c:v>
                </c:pt>
                <c:pt idx="61">
                  <c:v>1.8810761118777519</c:v>
                </c:pt>
                <c:pt idx="62">
                  <c:v>1.8726160537004775</c:v>
                </c:pt>
                <c:pt idx="63">
                  <c:v>1.8682220299079062</c:v>
                </c:pt>
                <c:pt idx="64">
                  <c:v>1.8794298260943061</c:v>
                </c:pt>
                <c:pt idx="65">
                  <c:v>1.8809472293197831</c:v>
                </c:pt>
                <c:pt idx="66">
                  <c:v>1.8783635233549292</c:v>
                </c:pt>
                <c:pt idx="67">
                  <c:v>1.8716229969705496</c:v>
                </c:pt>
                <c:pt idx="68">
                  <c:v>1.8588358871622477</c:v>
                </c:pt>
                <c:pt idx="69">
                  <c:v>1.864439479873079</c:v>
                </c:pt>
                <c:pt idx="70">
                  <c:v>1.8853767153321288</c:v>
                </c:pt>
                <c:pt idx="71">
                  <c:v>1.8783785726502451</c:v>
                </c:pt>
                <c:pt idx="72">
                  <c:v>1.9024392758090753</c:v>
                </c:pt>
                <c:pt idx="73">
                  <c:v>1.9141403503099277</c:v>
                </c:pt>
                <c:pt idx="74">
                  <c:v>1.9158763822647078</c:v>
                </c:pt>
                <c:pt idx="75">
                  <c:v>1.9058405223130501</c:v>
                </c:pt>
                <c:pt idx="76">
                  <c:v>1.9057417976262034</c:v>
                </c:pt>
                <c:pt idx="77">
                  <c:v>1.9093991027119441</c:v>
                </c:pt>
                <c:pt idx="78">
                  <c:v>1.8896159391664435</c:v>
                </c:pt>
                <c:pt idx="79">
                  <c:v>1.8670386751837356</c:v>
                </c:pt>
                <c:pt idx="80">
                  <c:v>1.8979493296431298</c:v>
                </c:pt>
                <c:pt idx="81">
                  <c:v>1.8885375127985529</c:v>
                </c:pt>
                <c:pt idx="82">
                  <c:v>1.861902953837872</c:v>
                </c:pt>
                <c:pt idx="83">
                  <c:v>1.8714774378623209</c:v>
                </c:pt>
                <c:pt idx="84">
                  <c:v>1.8642482451197284</c:v>
                </c:pt>
                <c:pt idx="85">
                  <c:v>1.8639212518655364</c:v>
                </c:pt>
                <c:pt idx="86">
                  <c:v>1.8614849338560637</c:v>
                </c:pt>
                <c:pt idx="87">
                  <c:v>1.848051787897693</c:v>
                </c:pt>
                <c:pt idx="88">
                  <c:v>1.8431465716213926</c:v>
                </c:pt>
                <c:pt idx="89">
                  <c:v>1.838746532821697</c:v>
                </c:pt>
                <c:pt idx="90">
                  <c:v>1.8286531183809056</c:v>
                </c:pt>
                <c:pt idx="91">
                  <c:v>1.8216552452017609</c:v>
                </c:pt>
                <c:pt idx="92">
                  <c:v>1.8180525782952313</c:v>
                </c:pt>
                <c:pt idx="93">
                  <c:v>1.8014865917533012</c:v>
                </c:pt>
                <c:pt idx="94">
                  <c:v>1.7969398484825414</c:v>
                </c:pt>
                <c:pt idx="95">
                  <c:v>1.7861929481752508</c:v>
                </c:pt>
                <c:pt idx="96">
                  <c:v>1.7838190062769068</c:v>
                </c:pt>
                <c:pt idx="97">
                  <c:v>1.7674929940895581</c:v>
                </c:pt>
                <c:pt idx="98">
                  <c:v>1.768567938058085</c:v>
                </c:pt>
                <c:pt idx="99">
                  <c:v>1.7476789407584881</c:v>
                </c:pt>
                <c:pt idx="100">
                  <c:v>1.7580886757123453</c:v>
                </c:pt>
                <c:pt idx="101">
                  <c:v>1.7391301372877315</c:v>
                </c:pt>
                <c:pt idx="102">
                  <c:v>1.7304466547480359</c:v>
                </c:pt>
                <c:pt idx="103">
                  <c:v>1.7368577251233577</c:v>
                </c:pt>
                <c:pt idx="104">
                  <c:v>1.7391662701186839</c:v>
                </c:pt>
                <c:pt idx="105">
                  <c:v>1.7408672979466151</c:v>
                </c:pt>
                <c:pt idx="106">
                  <c:v>1.7549214029842168</c:v>
                </c:pt>
                <c:pt idx="107">
                  <c:v>1.7441698070897222</c:v>
                </c:pt>
                <c:pt idx="108">
                  <c:v>1.7463746024545157</c:v>
                </c:pt>
                <c:pt idx="109">
                  <c:v>1.7410260066005914</c:v>
                </c:pt>
                <c:pt idx="110">
                  <c:v>1.7715128272444183</c:v>
                </c:pt>
                <c:pt idx="111">
                  <c:v>1.7673874961033604</c:v>
                </c:pt>
                <c:pt idx="112">
                  <c:v>1.7697188217281106</c:v>
                </c:pt>
                <c:pt idx="113">
                  <c:v>1.7723350850901938</c:v>
                </c:pt>
                <c:pt idx="114">
                  <c:v>1.784212163884447</c:v>
                </c:pt>
                <c:pt idx="115">
                  <c:v>1.7868341780960189</c:v>
                </c:pt>
                <c:pt idx="116">
                  <c:v>1.7815840231605855</c:v>
                </c:pt>
                <c:pt idx="117">
                  <c:v>1.7860521992093148</c:v>
                </c:pt>
                <c:pt idx="118">
                  <c:v>1.7762673848087609</c:v>
                </c:pt>
                <c:pt idx="119">
                  <c:v>1.7814161392979693</c:v>
                </c:pt>
                <c:pt idx="120">
                  <c:v>1.8058120691721944</c:v>
                </c:pt>
                <c:pt idx="121">
                  <c:v>1.8227069563855347</c:v>
                </c:pt>
                <c:pt idx="122">
                  <c:v>1.8171362193953959</c:v>
                </c:pt>
                <c:pt idx="123">
                  <c:v>1.8345560854332215</c:v>
                </c:pt>
                <c:pt idx="124">
                  <c:v>1.8525014548353314</c:v>
                </c:pt>
                <c:pt idx="125">
                  <c:v>1.83839192578044</c:v>
                </c:pt>
                <c:pt idx="126">
                  <c:v>1.8343364906706585</c:v>
                </c:pt>
                <c:pt idx="127">
                  <c:v>1.8251963935763487</c:v>
                </c:pt>
                <c:pt idx="128">
                  <c:v>1.8133338940458756</c:v>
                </c:pt>
                <c:pt idx="129">
                  <c:v>1.8071640900850576</c:v>
                </c:pt>
                <c:pt idx="130">
                  <c:v>1.7957658325163601</c:v>
                </c:pt>
                <c:pt idx="131">
                  <c:v>1.7858746203850284</c:v>
                </c:pt>
                <c:pt idx="132">
                  <c:v>1.7720925116354349</c:v>
                </c:pt>
                <c:pt idx="133">
                  <c:v>1.7637704377624908</c:v>
                </c:pt>
                <c:pt idx="134">
                  <c:v>1.7515242418526231</c:v>
                </c:pt>
                <c:pt idx="135">
                  <c:v>1.7429639650658948</c:v>
                </c:pt>
                <c:pt idx="136">
                  <c:v>1.7410271503840553</c:v>
                </c:pt>
                <c:pt idx="137">
                  <c:v>1.7387854070184812</c:v>
                </c:pt>
                <c:pt idx="138">
                  <c:v>1.73052379278518</c:v>
                </c:pt>
                <c:pt idx="139">
                  <c:v>1.724195936495748</c:v>
                </c:pt>
                <c:pt idx="140">
                  <c:v>1.7223657583796343</c:v>
                </c:pt>
                <c:pt idx="141">
                  <c:v>1.7093311462623324</c:v>
                </c:pt>
                <c:pt idx="142">
                  <c:v>1.7064645811887094</c:v>
                </c:pt>
                <c:pt idx="143">
                  <c:v>1.7101658303181229</c:v>
                </c:pt>
                <c:pt idx="144">
                  <c:v>1.710924758564071</c:v>
                </c:pt>
                <c:pt idx="145">
                  <c:v>1.7045672787344219</c:v>
                </c:pt>
                <c:pt idx="146">
                  <c:v>1.7058091330996692</c:v>
                </c:pt>
                <c:pt idx="147">
                  <c:v>1.7141331666639501</c:v>
                </c:pt>
                <c:pt idx="148">
                  <c:v>1.7153531335671044</c:v>
                </c:pt>
                <c:pt idx="149">
                  <c:v>1.7283390309534181</c:v>
                </c:pt>
                <c:pt idx="150">
                  <c:v>1.728917521960339</c:v>
                </c:pt>
                <c:pt idx="151">
                  <c:v>1.7267430933780266</c:v>
                </c:pt>
                <c:pt idx="152">
                  <c:v>1.7247467026714998</c:v>
                </c:pt>
                <c:pt idx="153">
                  <c:v>1.7275765807262295</c:v>
                </c:pt>
                <c:pt idx="154">
                  <c:v>1.7144452585287453</c:v>
                </c:pt>
                <c:pt idx="155">
                  <c:v>1.7293969830743601</c:v>
                </c:pt>
                <c:pt idx="156">
                  <c:v>1.7283119607868205</c:v>
                </c:pt>
                <c:pt idx="157">
                  <c:v>1.7293038490481534</c:v>
                </c:pt>
                <c:pt idx="158">
                  <c:v>1.7244275379788192</c:v>
                </c:pt>
                <c:pt idx="159">
                  <c:v>1.7377816020503671</c:v>
                </c:pt>
                <c:pt idx="160">
                  <c:v>1.7392758957329435</c:v>
                </c:pt>
                <c:pt idx="161">
                  <c:v>1.7299436255443406</c:v>
                </c:pt>
                <c:pt idx="162">
                  <c:v>1.7333829483162146</c:v>
                </c:pt>
                <c:pt idx="163">
                  <c:v>1.7445071442662567</c:v>
                </c:pt>
                <c:pt idx="164">
                  <c:v>1.7451965430590626</c:v>
                </c:pt>
                <c:pt idx="165">
                  <c:v>1.7492396039920333</c:v>
                </c:pt>
                <c:pt idx="166">
                  <c:v>1.7488668726283034</c:v>
                </c:pt>
                <c:pt idx="167">
                  <c:v>1.7546209084240907</c:v>
                </c:pt>
                <c:pt idx="168">
                  <c:v>1.7547243334743146</c:v>
                </c:pt>
                <c:pt idx="169">
                  <c:v>1.7491706018764392</c:v>
                </c:pt>
                <c:pt idx="170">
                  <c:v>1.7493856175350908</c:v>
                </c:pt>
                <c:pt idx="171">
                  <c:v>1.76710548046097</c:v>
                </c:pt>
                <c:pt idx="172">
                  <c:v>1.7636771427443569</c:v>
                </c:pt>
                <c:pt idx="173">
                  <c:v>1.7580333159973209</c:v>
                </c:pt>
                <c:pt idx="174">
                  <c:v>1.7696252075224841</c:v>
                </c:pt>
                <c:pt idx="175">
                  <c:v>1.7702482542197275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09616"/>
        <c:axId val="590814944"/>
      </c:scatterChart>
      <c:valAx>
        <c:axId val="59070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814944"/>
        <c:crossesAt val="0"/>
        <c:crossBetween val="midCat"/>
        <c:majorUnit val="10"/>
      </c:valAx>
      <c:valAx>
        <c:axId val="59081494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7096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'5910'!$L$2:$L$141</c:f>
              <c:numCache>
                <c:formatCode>0.00</c:formatCode>
                <c:ptCount val="140"/>
                <c:pt idx="0">
                  <c:v>2.1814782022298727</c:v>
                </c:pt>
                <c:pt idx="1">
                  <c:v>2.2223585479418713</c:v>
                </c:pt>
                <c:pt idx="2">
                  <c:v>2.1624319472168407</c:v>
                </c:pt>
                <c:pt idx="3">
                  <c:v>2.2262795044503081</c:v>
                </c:pt>
                <c:pt idx="4">
                  <c:v>2.1830122480414937</c:v>
                </c:pt>
                <c:pt idx="5">
                  <c:v>2.1806484954765533</c:v>
                </c:pt>
                <c:pt idx="6">
                  <c:v>2.156429476469945</c:v>
                </c:pt>
                <c:pt idx="7">
                  <c:v>2.1503381246150979</c:v>
                </c:pt>
                <c:pt idx="8">
                  <c:v>2.1405130452917711</c:v>
                </c:pt>
                <c:pt idx="9">
                  <c:v>2.0859636242703878</c:v>
                </c:pt>
                <c:pt idx="10">
                  <c:v>2.0612893317068623</c:v>
                </c:pt>
                <c:pt idx="11">
                  <c:v>2.0292313795151666</c:v>
                </c:pt>
                <c:pt idx="12">
                  <c:v>2.0682747735141485</c:v>
                </c:pt>
                <c:pt idx="13">
                  <c:v>2.0264925134359193</c:v>
                </c:pt>
                <c:pt idx="14">
                  <c:v>2.0538726716965754</c:v>
                </c:pt>
                <c:pt idx="15">
                  <c:v>2.0588424159612249</c:v>
                </c:pt>
                <c:pt idx="16">
                  <c:v>2.0325732485756398</c:v>
                </c:pt>
                <c:pt idx="17">
                  <c:v>1.9993985293729042</c:v>
                </c:pt>
                <c:pt idx="18">
                  <c:v>2.0402583778611736</c:v>
                </c:pt>
                <c:pt idx="19">
                  <c:v>2.0440258883328313</c:v>
                </c:pt>
                <c:pt idx="20">
                  <c:v>2.0218350935194702</c:v>
                </c:pt>
                <c:pt idx="21">
                  <c:v>1.9958908407406328</c:v>
                </c:pt>
                <c:pt idx="22">
                  <c:v>2.0088958595255688</c:v>
                </c:pt>
                <c:pt idx="23">
                  <c:v>1.963549803948982</c:v>
                </c:pt>
                <c:pt idx="24">
                  <c:v>1.9688816045237678</c:v>
                </c:pt>
                <c:pt idx="25">
                  <c:v>1.9690440603879169</c:v>
                </c:pt>
                <c:pt idx="26">
                  <c:v>1.9909086021601645</c:v>
                </c:pt>
                <c:pt idx="27">
                  <c:v>1.9764691324656447</c:v>
                </c:pt>
                <c:pt idx="28">
                  <c:v>1.9666934138667258</c:v>
                </c:pt>
                <c:pt idx="29">
                  <c:v>1.9788583183750006</c:v>
                </c:pt>
                <c:pt idx="30">
                  <c:v>1.9502445087660396</c:v>
                </c:pt>
                <c:pt idx="31">
                  <c:v>1.9811468734872852</c:v>
                </c:pt>
                <c:pt idx="32">
                  <c:v>2.0042255149417985</c:v>
                </c:pt>
                <c:pt idx="33">
                  <c:v>1.9759843701433186</c:v>
                </c:pt>
                <c:pt idx="34">
                  <c:v>1.9933957182070627</c:v>
                </c:pt>
                <c:pt idx="35">
                  <c:v>1.9629453054838863</c:v>
                </c:pt>
                <c:pt idx="36">
                  <c:v>1.9547691833235032</c:v>
                </c:pt>
                <c:pt idx="37">
                  <c:v>1.9500874760198641</c:v>
                </c:pt>
                <c:pt idx="38">
                  <c:v>1.9589348209864919</c:v>
                </c:pt>
                <c:pt idx="39">
                  <c:v>1.9290118320029093</c:v>
                </c:pt>
                <c:pt idx="40">
                  <c:v>1.9543383871755438</c:v>
                </c:pt>
                <c:pt idx="41">
                  <c:v>1.9945972619840511</c:v>
                </c:pt>
                <c:pt idx="42">
                  <c:v>1.9611620278601758</c:v>
                </c:pt>
                <c:pt idx="43">
                  <c:v>1.9437457221048666</c:v>
                </c:pt>
                <c:pt idx="44">
                  <c:v>1.9307002443836003</c:v>
                </c:pt>
                <c:pt idx="45">
                  <c:v>1.9145390624442378</c:v>
                </c:pt>
                <c:pt idx="46">
                  <c:v>1.9363485917697618</c:v>
                </c:pt>
                <c:pt idx="47">
                  <c:v>1.9339014591874444</c:v>
                </c:pt>
                <c:pt idx="48">
                  <c:v>1.8923702691360742</c:v>
                </c:pt>
                <c:pt idx="49">
                  <c:v>1.8785620933140343</c:v>
                </c:pt>
                <c:pt idx="50">
                  <c:v>1.8868691671255662</c:v>
                </c:pt>
                <c:pt idx="51">
                  <c:v>1.8642880899567515</c:v>
                </c:pt>
                <c:pt idx="52">
                  <c:v>1.8673649740247105</c:v>
                </c:pt>
                <c:pt idx="53">
                  <c:v>1.856009317944</c:v>
                </c:pt>
                <c:pt idx="54">
                  <c:v>1.8456126810962978</c:v>
                </c:pt>
                <c:pt idx="55">
                  <c:v>1.8557214787011975</c:v>
                </c:pt>
                <c:pt idx="56">
                  <c:v>1.8157013187906601</c:v>
                </c:pt>
                <c:pt idx="57">
                  <c:v>1.8397791769632081</c:v>
                </c:pt>
                <c:pt idx="58">
                  <c:v>1.8545970803695886</c:v>
                </c:pt>
                <c:pt idx="59">
                  <c:v>1.85358311693232</c:v>
                </c:pt>
                <c:pt idx="60">
                  <c:v>1.8559566892166781</c:v>
                </c:pt>
                <c:pt idx="61">
                  <c:v>1.8865744981928383</c:v>
                </c:pt>
                <c:pt idx="62">
                  <c:v>1.8579629447273032</c:v>
                </c:pt>
                <c:pt idx="63">
                  <c:v>1.8706915713395156</c:v>
                </c:pt>
                <c:pt idx="64">
                  <c:v>1.8567898950663322</c:v>
                </c:pt>
                <c:pt idx="65">
                  <c:v>1.8592145465900733</c:v>
                </c:pt>
                <c:pt idx="66">
                  <c:v>1.8335989783155471</c:v>
                </c:pt>
                <c:pt idx="67">
                  <c:v>1.8252803633717753</c:v>
                </c:pt>
                <c:pt idx="68">
                  <c:v>1.8094953776898235</c:v>
                </c:pt>
                <c:pt idx="69">
                  <c:v>1.8163135588221557</c:v>
                </c:pt>
                <c:pt idx="70">
                  <c:v>1.8233625669458797</c:v>
                </c:pt>
                <c:pt idx="71">
                  <c:v>1.8196634509157397</c:v>
                </c:pt>
                <c:pt idx="72">
                  <c:v>1.8109112221705443</c:v>
                </c:pt>
                <c:pt idx="73">
                  <c:v>1.8266192399493235</c:v>
                </c:pt>
                <c:pt idx="74">
                  <c:v>1.7797244157434062</c:v>
                </c:pt>
                <c:pt idx="75">
                  <c:v>1.7881021307695892</c:v>
                </c:pt>
                <c:pt idx="76">
                  <c:v>1.7536711337390811</c:v>
                </c:pt>
                <c:pt idx="77">
                  <c:v>1.7216660604597114</c:v>
                </c:pt>
                <c:pt idx="78">
                  <c:v>1.7768367280096331</c:v>
                </c:pt>
                <c:pt idx="79">
                  <c:v>1.7841547583922304</c:v>
                </c:pt>
                <c:pt idx="80">
                  <c:v>1.7565814199101548</c:v>
                </c:pt>
                <c:pt idx="81">
                  <c:v>1.7575373067094793</c:v>
                </c:pt>
                <c:pt idx="82">
                  <c:v>1.7555597604642001</c:v>
                </c:pt>
                <c:pt idx="83">
                  <c:v>1.7283747846229165</c:v>
                </c:pt>
                <c:pt idx="84">
                  <c:v>1.7363098178086427</c:v>
                </c:pt>
                <c:pt idx="85">
                  <c:v>1.7015061006011234</c:v>
                </c:pt>
                <c:pt idx="86">
                  <c:v>1.6851187846692772</c:v>
                </c:pt>
                <c:pt idx="87">
                  <c:v>1.6992017322509896</c:v>
                </c:pt>
                <c:pt idx="88">
                  <c:v>1.6824569417818058</c:v>
                </c:pt>
                <c:pt idx="89">
                  <c:v>1.6695356387519451</c:v>
                </c:pt>
                <c:pt idx="90">
                  <c:v>1.6539061153200167</c:v>
                </c:pt>
                <c:pt idx="91">
                  <c:v>1.6604725958834703</c:v>
                </c:pt>
                <c:pt idx="92">
                  <c:v>1.6679617051619058</c:v>
                </c:pt>
                <c:pt idx="93">
                  <c:v>1.6570357047942537</c:v>
                </c:pt>
                <c:pt idx="94">
                  <c:v>1.6568709336726921</c:v>
                </c:pt>
                <c:pt idx="95">
                  <c:v>1.6617938170923408</c:v>
                </c:pt>
                <c:pt idx="96">
                  <c:v>1.6282115702582753</c:v>
                </c:pt>
                <c:pt idx="97">
                  <c:v>1.6476038161901305</c:v>
                </c:pt>
                <c:pt idx="98">
                  <c:v>1.6516826503510211</c:v>
                </c:pt>
                <c:pt idx="99">
                  <c:v>1.6220133151520009</c:v>
                </c:pt>
                <c:pt idx="100">
                  <c:v>1.6073793513505914</c:v>
                </c:pt>
                <c:pt idx="101">
                  <c:v>1.5920551317371481</c:v>
                </c:pt>
                <c:pt idx="102">
                  <c:v>1.6055504660568221</c:v>
                </c:pt>
                <c:pt idx="103">
                  <c:v>1.5558803801371131</c:v>
                </c:pt>
                <c:pt idx="104">
                  <c:v>1.5732334508354588</c:v>
                </c:pt>
                <c:pt idx="105">
                  <c:v>1.5539696181069202</c:v>
                </c:pt>
                <c:pt idx="106">
                  <c:v>1.5610017142620429</c:v>
                </c:pt>
                <c:pt idx="107">
                  <c:v>1.5571210729418172</c:v>
                </c:pt>
                <c:pt idx="108">
                  <c:v>1.5442669640666633</c:v>
                </c:pt>
                <c:pt idx="109">
                  <c:v>1.561742750258549</c:v>
                </c:pt>
                <c:pt idx="110">
                  <c:v>1.5544245512070172</c:v>
                </c:pt>
                <c:pt idx="111">
                  <c:v>1.5447882482066047</c:v>
                </c:pt>
                <c:pt idx="112">
                  <c:v>1.5255759105955038</c:v>
                </c:pt>
                <c:pt idx="113">
                  <c:v>1.5275284063438275</c:v>
                </c:pt>
                <c:pt idx="114">
                  <c:v>1.5269643647641624</c:v>
                </c:pt>
                <c:pt idx="115">
                  <c:v>1.5257830142884314</c:v>
                </c:pt>
                <c:pt idx="116">
                  <c:v>1.5188400036406471</c:v>
                </c:pt>
                <c:pt idx="117">
                  <c:v>1.5633263688587817</c:v>
                </c:pt>
                <c:pt idx="118">
                  <c:v>1.5486520629675775</c:v>
                </c:pt>
                <c:pt idx="119">
                  <c:v>1.5745514705394288</c:v>
                </c:pt>
                <c:pt idx="120">
                  <c:v>1.5547541652848675</c:v>
                </c:pt>
                <c:pt idx="121">
                  <c:v>1.5462157852039671</c:v>
                </c:pt>
                <c:pt idx="122">
                  <c:v>1.5431150230802715</c:v>
                </c:pt>
                <c:pt idx="123">
                  <c:v>1.5619579923213278</c:v>
                </c:pt>
                <c:pt idx="124">
                  <c:v>1.5446421067012481</c:v>
                </c:pt>
                <c:pt idx="125">
                  <c:v>1.5505453288737541</c:v>
                </c:pt>
                <c:pt idx="126">
                  <c:v>1.5266752028859036</c:v>
                </c:pt>
                <c:pt idx="127">
                  <c:v>1.5460801535395281</c:v>
                </c:pt>
                <c:pt idx="128">
                  <c:v>1.5470595626493209</c:v>
                </c:pt>
                <c:pt idx="129">
                  <c:v>1.5324236575400603</c:v>
                </c:pt>
                <c:pt idx="130">
                  <c:v>1.5351278588231139</c:v>
                </c:pt>
                <c:pt idx="131">
                  <c:v>1.5197862001157232</c:v>
                </c:pt>
                <c:pt idx="132">
                  <c:v>1.516390474305124</c:v>
                </c:pt>
                <c:pt idx="133">
                  <c:v>1.4954277305095502</c:v>
                </c:pt>
                <c:pt idx="134">
                  <c:v>1.5024641112803052</c:v>
                </c:pt>
                <c:pt idx="135">
                  <c:v>1.4967910635550987</c:v>
                </c:pt>
                <c:pt idx="136">
                  <c:v>1.5039681273653753</c:v>
                </c:pt>
                <c:pt idx="137">
                  <c:v>1.5180416300977002</c:v>
                </c:pt>
                <c:pt idx="138">
                  <c:v>1.5126803012595078</c:v>
                </c:pt>
                <c:pt idx="139">
                  <c:v>1.4978380469865744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5440"/>
        <c:axId val="415458832"/>
      </c:scatterChart>
      <c:valAx>
        <c:axId val="41545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458832"/>
        <c:crossesAt val="0"/>
        <c:crossBetween val="midCat"/>
        <c:majorUnit val="10"/>
      </c:valAx>
      <c:valAx>
        <c:axId val="4154588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4554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'5910'!$A$2:$A$179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'5910'!$P$2:$P$177</c:f>
              <c:numCache>
                <c:formatCode>General</c:formatCode>
                <c:ptCount val="176"/>
                <c:pt idx="4">
                  <c:v>3.3942799042678371</c:v>
                </c:pt>
                <c:pt idx="5">
                  <c:v>3.4879206870148427</c:v>
                </c:pt>
                <c:pt idx="6">
                  <c:v>2.5566639703954959</c:v>
                </c:pt>
                <c:pt idx="7">
                  <c:v>2.4754998748280586</c:v>
                </c:pt>
                <c:pt idx="8">
                  <c:v>2.2192435214758324</c:v>
                </c:pt>
                <c:pt idx="9">
                  <c:v>-0.13435015281394583</c:v>
                </c:pt>
                <c:pt idx="10">
                  <c:v>-1.0869568141368937</c:v>
                </c:pt>
                <c:pt idx="11">
                  <c:v>-2.3858184300393988</c:v>
                </c:pt>
                <c:pt idx="12">
                  <c:v>-0.3503993998147254</c:v>
                </c:pt>
                <c:pt idx="13">
                  <c:v>-2.1052801112783404</c:v>
                </c:pt>
                <c:pt idx="14">
                  <c:v>-0.61680573508636982</c:v>
                </c:pt>
                <c:pt idx="15">
                  <c:v>-0.17926237021721059</c:v>
                </c:pt>
                <c:pt idx="16">
                  <c:v>-1.2066603053639502</c:v>
                </c:pt>
                <c:pt idx="17">
                  <c:v>-2.557892443494783</c:v>
                </c:pt>
                <c:pt idx="18">
                  <c:v>-0.43729121387886605</c:v>
                </c:pt>
                <c:pt idx="19">
                  <c:v>-5.6126315562800677E-2</c:v>
                </c:pt>
                <c:pt idx="20">
                  <c:v>-0.89226994310764363</c:v>
                </c:pt>
                <c:pt idx="21">
                  <c:v>-1.9044310853810678</c:v>
                </c:pt>
                <c:pt idx="22">
                  <c:v>-1.0900754412132807</c:v>
                </c:pt>
                <c:pt idx="23">
                  <c:v>-3.0120794913132802</c:v>
                </c:pt>
                <c:pt idx="24">
                  <c:v>-2.5575575822621652</c:v>
                </c:pt>
                <c:pt idx="25">
                  <c:v>-2.3454508586508633</c:v>
                </c:pt>
                <c:pt idx="26">
                  <c:v>-1.1156300002058011</c:v>
                </c:pt>
                <c:pt idx="27">
                  <c:v>-1.5882770878077817</c:v>
                </c:pt>
                <c:pt idx="28">
                  <c:v>-1.8422186817793542</c:v>
                </c:pt>
                <c:pt idx="29">
                  <c:v>-1.0672599959433322</c:v>
                </c:pt>
                <c:pt idx="30">
                  <c:v>-2.2046093681068961</c:v>
                </c:pt>
                <c:pt idx="31">
                  <c:v>-0.55096196127057984</c:v>
                </c:pt>
                <c:pt idx="32">
                  <c:v>0.7357938117707703</c:v>
                </c:pt>
                <c:pt idx="33">
                  <c:v>-0.38407953312114484</c:v>
                </c:pt>
                <c:pt idx="34">
                  <c:v>0.63690987006710365</c:v>
                </c:pt>
                <c:pt idx="35">
                  <c:v>-0.58656656644096339</c:v>
                </c:pt>
                <c:pt idx="36">
                  <c:v>-0.76549546751192066</c:v>
                </c:pt>
                <c:pt idx="37">
                  <c:v>-0.78055461856245245</c:v>
                </c:pt>
                <c:pt idx="38">
                  <c:v>-0.16117209498955515</c:v>
                </c:pt>
                <c:pt idx="39">
                  <c:v>-1.3599151212114262</c:v>
                </c:pt>
                <c:pt idx="40">
                  <c:v>3.2256028697686137E-2</c:v>
                </c:pt>
                <c:pt idx="41">
                  <c:v>2.1246747411515896</c:v>
                </c:pt>
                <c:pt idx="42">
                  <c:v>0.76122581802129163</c:v>
                </c:pt>
                <c:pt idx="43">
                  <c:v>0.1489807144047666</c:v>
                </c:pt>
                <c:pt idx="44">
                  <c:v>-0.25829545258466963</c:v>
                </c:pt>
                <c:pt idx="45">
                  <c:v>-0.81168182465507499</c:v>
                </c:pt>
                <c:pt idx="46">
                  <c:v>0.41555923824131608</c:v>
                </c:pt>
                <c:pt idx="47">
                  <c:v>0.50528993498982466</c:v>
                </c:pt>
                <c:pt idx="48">
                  <c:v>-1.2378169075355918</c:v>
                </c:pt>
                <c:pt idx="49">
                  <c:v>-1.6808596197803862</c:v>
                </c:pt>
                <c:pt idx="50">
                  <c:v>-1.0868129829749047</c:v>
                </c:pt>
                <c:pt idx="51">
                  <c:v>-1.9412588083547078</c:v>
                </c:pt>
                <c:pt idx="52">
                  <c:v>-1.5924806702749643</c:v>
                </c:pt>
                <c:pt idx="53">
                  <c:v>-1.9205130550664904</c:v>
                </c:pt>
                <c:pt idx="54">
                  <c:v>-2.2035724620003267</c:v>
                </c:pt>
                <c:pt idx="55">
                  <c:v>-1.5250344182701068</c:v>
                </c:pt>
                <c:pt idx="56">
                  <c:v>-3.1972818632704443</c:v>
                </c:pt>
                <c:pt idx="57">
                  <c:v>-1.8636680609128078</c:v>
                </c:pt>
                <c:pt idx="58">
                  <c:v>-0.9642976254535286</c:v>
                </c:pt>
                <c:pt idx="59">
                  <c:v>-0.80735880397912185</c:v>
                </c:pt>
                <c:pt idx="60">
                  <c:v>-0.49156230399616019</c:v>
                </c:pt>
                <c:pt idx="61">
                  <c:v>1.148740929144259</c:v>
                </c:pt>
                <c:pt idx="62">
                  <c:v>1.1497358287741666E-2</c:v>
                </c:pt>
                <c:pt idx="63">
                  <c:v>0.81289165753553516</c:v>
                </c:pt>
                <c:pt idx="64">
                  <c:v>0.36546426396815768</c:v>
                </c:pt>
                <c:pt idx="65">
                  <c:v>0.68365611268104565</c:v>
                </c:pt>
                <c:pt idx="66">
                  <c:v>-0.31309144827327218</c:v>
                </c:pt>
                <c:pt idx="67">
                  <c:v>-0.49870251438497759</c:v>
                </c:pt>
                <c:pt idx="68">
                  <c:v>-1.0344472528235056</c:v>
                </c:pt>
                <c:pt idx="69">
                  <c:v>-0.51022188256763745</c:v>
                </c:pt>
                <c:pt idx="70">
                  <c:v>2.4828064313517698E-2</c:v>
                </c:pt>
                <c:pt idx="71">
                  <c:v>5.5847296328973665E-2</c:v>
                </c:pt>
                <c:pt idx="72">
                  <c:v>-0.15009798542615366</c:v>
                </c:pt>
                <c:pt idx="73">
                  <c:v>0.79101415091130567</c:v>
                </c:pt>
                <c:pt idx="74">
                  <c:v>-1.2036190341175439</c:v>
                </c:pt>
                <c:pt idx="75">
                  <c:v>-0.60625969442457195</c:v>
                </c:pt>
                <c:pt idx="76">
                  <c:v>-2.0164046812104375</c:v>
                </c:pt>
                <c:pt idx="77">
                  <c:v>-3.3127865531502243</c:v>
                </c:pt>
                <c:pt idx="78">
                  <c:v>-0.52108288196406205</c:v>
                </c:pt>
                <c:pt idx="79">
                  <c:v>2.6582799487476699E-2</c:v>
                </c:pt>
                <c:pt idx="80">
                  <c:v>-1.0619739277108946</c:v>
                </c:pt>
                <c:pt idx="81">
                  <c:v>-0.812659449915901</c:v>
                </c:pt>
                <c:pt idx="82">
                  <c:v>-0.70090761405880742</c:v>
                </c:pt>
                <c:pt idx="83">
                  <c:v>-1.7712521679827602</c:v>
                </c:pt>
                <c:pt idx="84">
                  <c:v>-1.1946522874576642</c:v>
                </c:pt>
                <c:pt idx="85">
                  <c:v>-2.6222758979153995</c:v>
                </c:pt>
                <c:pt idx="86">
                  <c:v>-3.1862667695482787</c:v>
                </c:pt>
                <c:pt idx="87">
                  <c:v>-2.3213619119330273</c:v>
                </c:pt>
                <c:pt idx="88">
                  <c:v>-2.9021164666068926</c:v>
                </c:pt>
                <c:pt idx="89">
                  <c:v>-3.3035694911036</c:v>
                </c:pt>
                <c:pt idx="90">
                  <c:v>-3.8320238644614637</c:v>
                </c:pt>
                <c:pt idx="91">
                  <c:v>-3.3196019322611856</c:v>
                </c:pt>
                <c:pt idx="92">
                  <c:v>-2.7639135468537401</c:v>
                </c:pt>
                <c:pt idx="93">
                  <c:v>-3.0717973296102619</c:v>
                </c:pt>
                <c:pt idx="94">
                  <c:v>-2.8750358373314446</c:v>
                </c:pt>
                <c:pt idx="95">
                  <c:v>-2.4396900005952538</c:v>
                </c:pt>
                <c:pt idx="96">
                  <c:v>-3.8100330496540233</c:v>
                </c:pt>
                <c:pt idx="97">
                  <c:v>-2.6961499141040202</c:v>
                </c:pt>
                <c:pt idx="98">
                  <c:v>-2.3003855657451142</c:v>
                </c:pt>
                <c:pt idx="99">
                  <c:v>-3.4872335583284522</c:v>
                </c:pt>
                <c:pt idx="100">
                  <c:v>-3.9690014006155669</c:v>
                </c:pt>
                <c:pt idx="101">
                  <c:v>-4.4831386243313771</c:v>
                </c:pt>
                <c:pt idx="102">
                  <c:v>-3.6457897502802967</c:v>
                </c:pt>
                <c:pt idx="103">
                  <c:v>-5.770568170469943</c:v>
                </c:pt>
                <c:pt idx="104">
                  <c:v>-4.7523116704117605</c:v>
                </c:pt>
                <c:pt idx="105">
                  <c:v>-5.4511961101319546</c:v>
                </c:pt>
                <c:pt idx="106">
                  <c:v>-4.9169392459787034</c:v>
                </c:pt>
                <c:pt idx="107">
                  <c:v>-4.894432599082128</c:v>
                </c:pt>
                <c:pt idx="108">
                  <c:v>-5.2927345697440726</c:v>
                </c:pt>
                <c:pt idx="109">
                  <c:v>-4.2687233559285209</c:v>
                </c:pt>
                <c:pt idx="110">
                  <c:v>-4.4074201577360226</c:v>
                </c:pt>
                <c:pt idx="111">
                  <c:v>-4.6548238905168837</c:v>
                </c:pt>
                <c:pt idx="112">
                  <c:v>-5.3512934790051174</c:v>
                </c:pt>
                <c:pt idx="113">
                  <c:v>-5.0552432625998511</c:v>
                </c:pt>
                <c:pt idx="114">
                  <c:v>-4.8772054630828263</c:v>
                </c:pt>
                <c:pt idx="115">
                  <c:v>-4.7281162167945352</c:v>
                </c:pt>
                <c:pt idx="116">
                  <c:v>-4.8492186480269348</c:v>
                </c:pt>
                <c:pt idx="117">
                  <c:v>-2.5585527826048264</c:v>
                </c:pt>
                <c:pt idx="118">
                  <c:v>-3.0422124575566207</c:v>
                </c:pt>
                <c:pt idx="119">
                  <c:v>-1.6231775312195207</c:v>
                </c:pt>
                <c:pt idx="120">
                  <c:v>-2.347079037620651</c:v>
                </c:pt>
                <c:pt idx="121">
                  <c:v>-2.5429959373442368</c:v>
                </c:pt>
                <c:pt idx="122">
                  <c:v>-2.4839170418107188</c:v>
                </c:pt>
                <c:pt idx="123">
                  <c:v>-1.3957921054738305</c:v>
                </c:pt>
                <c:pt idx="124">
                  <c:v>-2.0033280308354287</c:v>
                </c:pt>
                <c:pt idx="125">
                  <c:v>-1.5220094424507133</c:v>
                </c:pt>
                <c:pt idx="126">
                  <c:v>-2.4369049042930633</c:v>
                </c:pt>
                <c:pt idx="127">
                  <c:v>-1.3224259838503989</c:v>
                </c:pt>
                <c:pt idx="128">
                  <c:v>-1.0720084329245836</c:v>
                </c:pt>
                <c:pt idx="129">
                  <c:v>-1.55386731237966</c:v>
                </c:pt>
                <c:pt idx="130">
                  <c:v>-1.2225660444779141</c:v>
                </c:pt>
                <c:pt idx="131">
                  <c:v>-1.7375210703388408</c:v>
                </c:pt>
                <c:pt idx="132">
                  <c:v>-1.6922744264467313</c:v>
                </c:pt>
                <c:pt idx="133">
                  <c:v>-2.4708288948484429</c:v>
                </c:pt>
                <c:pt idx="134">
                  <c:v>-1.9363711046685832</c:v>
                </c:pt>
                <c:pt idx="135">
                  <c:v>-1.9979189279939154</c:v>
                </c:pt>
                <c:pt idx="136">
                  <c:v>-1.4568638402796374</c:v>
                </c:pt>
                <c:pt idx="137">
                  <c:v>-0.59240189662038634</c:v>
                </c:pt>
                <c:pt idx="138">
                  <c:v>-0.63933173719732839</c:v>
                </c:pt>
                <c:pt idx="139">
                  <c:v>-1.1308673113936387</c:v>
                </c:pt>
                <c:pt idx="140">
                  <c:v>-1.0034027223494688</c:v>
                </c:pt>
                <c:pt idx="141">
                  <c:v>0.31864092446568176</c:v>
                </c:pt>
                <c:pt idx="142">
                  <c:v>-0.63175537459358022</c:v>
                </c:pt>
                <c:pt idx="143">
                  <c:v>-0.42362840369553256</c:v>
                </c:pt>
                <c:pt idx="144">
                  <c:v>0.81114523984005693</c:v>
                </c:pt>
                <c:pt idx="145">
                  <c:v>-0.35211071570932612</c:v>
                </c:pt>
                <c:pt idx="146">
                  <c:v>0.63646208325757769</c:v>
                </c:pt>
                <c:pt idx="147">
                  <c:v>0.5452834447186401</c:v>
                </c:pt>
                <c:pt idx="148">
                  <c:v>0.19256403726143892</c:v>
                </c:pt>
                <c:pt idx="149">
                  <c:v>-0.82707405607549445</c:v>
                </c:pt>
                <c:pt idx="150">
                  <c:v>0.83567448423279445</c:v>
                </c:pt>
                <c:pt idx="151">
                  <c:v>-0.31345018189772822</c:v>
                </c:pt>
                <c:pt idx="152">
                  <c:v>0.2355923134912116</c:v>
                </c:pt>
                <c:pt idx="153">
                  <c:v>0.34658892260432883</c:v>
                </c:pt>
                <c:pt idx="154">
                  <c:v>0.76142926248033715</c:v>
                </c:pt>
                <c:pt idx="155">
                  <c:v>0.69476921334496355</c:v>
                </c:pt>
                <c:pt idx="156">
                  <c:v>0.84958494140983576</c:v>
                </c:pt>
                <c:pt idx="157">
                  <c:v>1.3583393552813421</c:v>
                </c:pt>
                <c:pt idx="158">
                  <c:v>1.1409772560715108</c:v>
                </c:pt>
                <c:pt idx="159">
                  <c:v>1.8996035670801641</c:v>
                </c:pt>
                <c:pt idx="160">
                  <c:v>2.1867477485464475</c:v>
                </c:pt>
                <c:pt idx="161">
                  <c:v>0.74615715721620302</c:v>
                </c:pt>
                <c:pt idx="162">
                  <c:v>3.2508942787243691</c:v>
                </c:pt>
                <c:pt idx="163">
                  <c:v>2.559430831245761</c:v>
                </c:pt>
                <c:pt idx="164">
                  <c:v>2.2056377014735418</c:v>
                </c:pt>
                <c:pt idx="165">
                  <c:v>2.9271732169736464</c:v>
                </c:pt>
                <c:pt idx="166">
                  <c:v>2.7367073614913267</c:v>
                </c:pt>
                <c:pt idx="167">
                  <c:v>3.1298123213198297</c:v>
                </c:pt>
                <c:pt idx="168">
                  <c:v>4.2659149811517976</c:v>
                </c:pt>
                <c:pt idx="169">
                  <c:v>3.1275436330453981</c:v>
                </c:pt>
                <c:pt idx="170">
                  <c:v>3.6074977407384829</c:v>
                </c:pt>
                <c:pt idx="171">
                  <c:v>2.9361497653311117</c:v>
                </c:pt>
                <c:pt idx="172">
                  <c:v>3.4101232430295849</c:v>
                </c:pt>
                <c:pt idx="173">
                  <c:v>2.5761553808543511</c:v>
                </c:pt>
                <c:pt idx="174">
                  <c:v>2.7330093467463348</c:v>
                </c:pt>
                <c:pt idx="175">
                  <c:v>1.635820612088186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summary!$AG$46:$AG$86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62832"/>
        <c:axId val="416098336"/>
      </c:scatterChart>
      <c:valAx>
        <c:axId val="41566283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098336"/>
        <c:crossesAt val="0"/>
        <c:crossBetween val="midCat"/>
        <c:majorUnit val="10"/>
      </c:valAx>
      <c:valAx>
        <c:axId val="41609833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6628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'5910'!$M$2:$M$177</c:f>
              <c:numCache>
                <c:formatCode>0.00</c:formatCode>
                <c:ptCount val="176"/>
                <c:pt idx="4">
                  <c:v>2.2048151520022956</c:v>
                </c:pt>
                <c:pt idx="5">
                  <c:v>2.2068119802295159</c:v>
                </c:pt>
                <c:pt idx="6">
                  <c:v>2.1869535420150679</c:v>
                </c:pt>
                <c:pt idx="7">
                  <c:v>2.185222770952381</c:v>
                </c:pt>
                <c:pt idx="8">
                  <c:v>2.179758272421215</c:v>
                </c:pt>
                <c:pt idx="9">
                  <c:v>2.129569432191992</c:v>
                </c:pt>
                <c:pt idx="10">
                  <c:v>2.1092557204206268</c:v>
                </c:pt>
                <c:pt idx="11">
                  <c:v>2.0815583490210914</c:v>
                </c:pt>
                <c:pt idx="12">
                  <c:v>2.1249623238122339</c:v>
                </c:pt>
                <c:pt idx="13">
                  <c:v>2.0875406445261651</c:v>
                </c:pt>
                <c:pt idx="14">
                  <c:v>2.1192813835789814</c:v>
                </c:pt>
                <c:pt idx="15">
                  <c:v>2.1286117086357912</c:v>
                </c:pt>
                <c:pt idx="16">
                  <c:v>2.1067031220423669</c:v>
                </c:pt>
                <c:pt idx="17">
                  <c:v>2.0778889836317918</c:v>
                </c:pt>
                <c:pt idx="18">
                  <c:v>2.1231094129122212</c:v>
                </c:pt>
                <c:pt idx="19">
                  <c:v>2.1312375041760396</c:v>
                </c:pt>
                <c:pt idx="20">
                  <c:v>2.1134072901548389</c:v>
                </c:pt>
                <c:pt idx="21">
                  <c:v>2.0918236181681618</c:v>
                </c:pt>
                <c:pt idx="22">
                  <c:v>2.109189217745258</c:v>
                </c:pt>
                <c:pt idx="23">
                  <c:v>2.068203742960832</c:v>
                </c:pt>
                <c:pt idx="24">
                  <c:v>2.0778961243277778</c:v>
                </c:pt>
                <c:pt idx="25">
                  <c:v>2.0824191609840876</c:v>
                </c:pt>
                <c:pt idx="26">
                  <c:v>2.1086442835484958</c:v>
                </c:pt>
                <c:pt idx="27">
                  <c:v>2.098565394646136</c:v>
                </c:pt>
                <c:pt idx="28">
                  <c:v>2.0931502568393778</c:v>
                </c:pt>
                <c:pt idx="29">
                  <c:v>2.1096757421398129</c:v>
                </c:pt>
                <c:pt idx="30">
                  <c:v>2.0854225133230124</c:v>
                </c:pt>
                <c:pt idx="31">
                  <c:v>2.1206854588364181</c:v>
                </c:pt>
                <c:pt idx="32">
                  <c:v>2.1481246810830918</c:v>
                </c:pt>
                <c:pt idx="33">
                  <c:v>2.1242441170767723</c:v>
                </c:pt>
                <c:pt idx="34">
                  <c:v>2.1460160459326771</c:v>
                </c:pt>
                <c:pt idx="35">
                  <c:v>2.1199262140016613</c:v>
                </c:pt>
                <c:pt idx="36">
                  <c:v>2.1161106726334382</c:v>
                </c:pt>
                <c:pt idx="37">
                  <c:v>2.1157895461219596</c:v>
                </c:pt>
                <c:pt idx="38">
                  <c:v>2.1289974718807478</c:v>
                </c:pt>
                <c:pt idx="39">
                  <c:v>2.1034350636893255</c:v>
                </c:pt>
                <c:pt idx="40">
                  <c:v>2.1331221996541205</c:v>
                </c:pt>
                <c:pt idx="41">
                  <c:v>2.1777416552547884</c:v>
                </c:pt>
                <c:pt idx="42">
                  <c:v>2.1486670019230734</c:v>
                </c:pt>
                <c:pt idx="43">
                  <c:v>2.1356112769599247</c:v>
                </c:pt>
                <c:pt idx="44">
                  <c:v>2.1269263800308185</c:v>
                </c:pt>
                <c:pt idx="45">
                  <c:v>2.1151257788836166</c:v>
                </c:pt>
                <c:pt idx="46">
                  <c:v>2.141295889001301</c:v>
                </c:pt>
                <c:pt idx="47">
                  <c:v>2.143209337211144</c:v>
                </c:pt>
                <c:pt idx="48">
                  <c:v>2.1060387279519341</c:v>
                </c:pt>
                <c:pt idx="49">
                  <c:v>2.0965911329220548</c:v>
                </c:pt>
                <c:pt idx="50">
                  <c:v>2.1092587875257469</c:v>
                </c:pt>
                <c:pt idx="51">
                  <c:v>2.0910382911490926</c:v>
                </c:pt>
                <c:pt idx="52">
                  <c:v>2.0984757560092122</c:v>
                </c:pt>
                <c:pt idx="53">
                  <c:v>2.0914806807206618</c:v>
                </c:pt>
                <c:pt idx="54">
                  <c:v>2.0854446246651204</c:v>
                </c:pt>
                <c:pt idx="55">
                  <c:v>2.0999140030621803</c:v>
                </c:pt>
                <c:pt idx="56">
                  <c:v>2.0642544239438032</c:v>
                </c:pt>
                <c:pt idx="57">
                  <c:v>2.0926928629085118</c:v>
                </c:pt>
                <c:pt idx="58">
                  <c:v>2.1118713471070527</c:v>
                </c:pt>
                <c:pt idx="59">
                  <c:v>2.1152179644619444</c:v>
                </c:pt>
                <c:pt idx="60">
                  <c:v>2.1219521175384628</c:v>
                </c:pt>
                <c:pt idx="61">
                  <c:v>2.1569305073067837</c:v>
                </c:pt>
                <c:pt idx="62">
                  <c:v>2.1326795346334091</c:v>
                </c:pt>
                <c:pt idx="63">
                  <c:v>2.1497687420377818</c:v>
                </c:pt>
                <c:pt idx="64">
                  <c:v>2.1402276465567587</c:v>
                </c:pt>
                <c:pt idx="65">
                  <c:v>2.1470128788726601</c:v>
                </c:pt>
                <c:pt idx="66">
                  <c:v>2.1257578913902946</c:v>
                </c:pt>
                <c:pt idx="67">
                  <c:v>2.1217998572386829</c:v>
                </c:pt>
                <c:pt idx="68">
                  <c:v>2.1103754523488916</c:v>
                </c:pt>
                <c:pt idx="69">
                  <c:v>2.1215542142733841</c:v>
                </c:pt>
                <c:pt idx="70">
                  <c:v>2.1329638031892686</c:v>
                </c:pt>
                <c:pt idx="71">
                  <c:v>2.133625267951289</c:v>
                </c:pt>
                <c:pt idx="72">
                  <c:v>2.1292336199982542</c:v>
                </c:pt>
                <c:pt idx="73">
                  <c:v>2.1493022185691935</c:v>
                </c:pt>
                <c:pt idx="74">
                  <c:v>2.1067679751554369</c:v>
                </c:pt>
                <c:pt idx="75">
                  <c:v>2.1195062709737802</c:v>
                </c:pt>
                <c:pt idx="76">
                  <c:v>2.0894358547354326</c:v>
                </c:pt>
                <c:pt idx="77">
                  <c:v>2.0617913622482233</c:v>
                </c:pt>
                <c:pt idx="78">
                  <c:v>2.1213226105903051</c:v>
                </c:pt>
                <c:pt idx="79">
                  <c:v>2.1330012217650629</c:v>
                </c:pt>
                <c:pt idx="80">
                  <c:v>2.1097884640751481</c:v>
                </c:pt>
                <c:pt idx="81">
                  <c:v>2.1151049316666328</c:v>
                </c:pt>
                <c:pt idx="82">
                  <c:v>2.1174879662135142</c:v>
                </c:pt>
                <c:pt idx="83">
                  <c:v>2.0946635711643906</c:v>
                </c:pt>
                <c:pt idx="84">
                  <c:v>2.1069591851422773</c:v>
                </c:pt>
                <c:pt idx="85">
                  <c:v>2.0765160487269183</c:v>
                </c:pt>
                <c:pt idx="86">
                  <c:v>2.0644893135872326</c:v>
                </c:pt>
                <c:pt idx="87">
                  <c:v>2.0829328419611053</c:v>
                </c:pt>
                <c:pt idx="88">
                  <c:v>2.070548632284082</c:v>
                </c:pt>
                <c:pt idx="89">
                  <c:v>2.0619879100463816</c:v>
                </c:pt>
                <c:pt idx="90">
                  <c:v>2.0507189674066137</c:v>
                </c:pt>
                <c:pt idx="91">
                  <c:v>2.0616460287622278</c:v>
                </c:pt>
                <c:pt idx="92">
                  <c:v>2.0734957188328238</c:v>
                </c:pt>
                <c:pt idx="93">
                  <c:v>2.066930299257332</c:v>
                </c:pt>
                <c:pt idx="94">
                  <c:v>2.0711261089279307</c:v>
                </c:pt>
                <c:pt idx="95">
                  <c:v>2.0804095731397401</c:v>
                </c:pt>
                <c:pt idx="96">
                  <c:v>2.0511879070978347</c:v>
                </c:pt>
                <c:pt idx="97">
                  <c:v>2.0749407338218506</c:v>
                </c:pt>
                <c:pt idx="98">
                  <c:v>2.0833801487749017</c:v>
                </c:pt>
                <c:pt idx="99">
                  <c:v>2.0580713943680418</c:v>
                </c:pt>
                <c:pt idx="100">
                  <c:v>2.0477980113587924</c:v>
                </c:pt>
                <c:pt idx="101">
                  <c:v>2.0368343725375095</c:v>
                </c:pt>
                <c:pt idx="102">
                  <c:v>2.0546902876493442</c:v>
                </c:pt>
                <c:pt idx="103">
                  <c:v>2.0093807825217955</c:v>
                </c:pt>
                <c:pt idx="104">
                  <c:v>2.0310944340123016</c:v>
                </c:pt>
                <c:pt idx="105">
                  <c:v>2.0161911820759233</c:v>
                </c:pt>
                <c:pt idx="106">
                  <c:v>2.0275838590232067</c:v>
                </c:pt>
                <c:pt idx="107">
                  <c:v>2.0280637984951415</c:v>
                </c:pt>
                <c:pt idx="108">
                  <c:v>2.0195702704121477</c:v>
                </c:pt>
                <c:pt idx="109">
                  <c:v>2.0414066373961939</c:v>
                </c:pt>
                <c:pt idx="110">
                  <c:v>2.0384490191368223</c:v>
                </c:pt>
                <c:pt idx="111">
                  <c:v>2.0331732969285703</c:v>
                </c:pt>
                <c:pt idx="112">
                  <c:v>2.0183215401096297</c:v>
                </c:pt>
                <c:pt idx="113">
                  <c:v>2.0246346166501139</c:v>
                </c:pt>
                <c:pt idx="114">
                  <c:v>2.0284311558626094</c:v>
                </c:pt>
                <c:pt idx="115">
                  <c:v>2.0316103861790387</c:v>
                </c:pt>
                <c:pt idx="116">
                  <c:v>2.0290279563234148</c:v>
                </c:pt>
                <c:pt idx="117">
                  <c:v>2.07787490233371</c:v>
                </c:pt>
                <c:pt idx="118">
                  <c:v>2.067561177234666</c:v>
                </c:pt>
                <c:pt idx="119">
                  <c:v>2.0978211655986776</c:v>
                </c:pt>
                <c:pt idx="120">
                  <c:v>2.0823844411362771</c:v>
                </c:pt>
                <c:pt idx="121">
                  <c:v>2.0782066418475367</c:v>
                </c:pt>
                <c:pt idx="122">
                  <c:v>2.0794664605160014</c:v>
                </c:pt>
                <c:pt idx="123">
                  <c:v>2.1026700105492182</c:v>
                </c:pt>
                <c:pt idx="124">
                  <c:v>2.089714705721299</c:v>
                </c:pt>
                <c:pt idx="125">
                  <c:v>2.0999785086859655</c:v>
                </c:pt>
                <c:pt idx="126">
                  <c:v>2.0804689634902753</c:v>
                </c:pt>
                <c:pt idx="127">
                  <c:v>2.1042344949360601</c:v>
                </c:pt>
                <c:pt idx="128">
                  <c:v>2.1095744848380136</c:v>
                </c:pt>
                <c:pt idx="129">
                  <c:v>2.0992991605209133</c:v>
                </c:pt>
                <c:pt idx="130">
                  <c:v>2.1063639425961274</c:v>
                </c:pt>
                <c:pt idx="131">
                  <c:v>2.095382864680897</c:v>
                </c:pt>
                <c:pt idx="132">
                  <c:v>2.0963477196624583</c:v>
                </c:pt>
                <c:pt idx="133">
                  <c:v>2.079745556659045</c:v>
                </c:pt>
                <c:pt idx="134">
                  <c:v>2.0911425182219601</c:v>
                </c:pt>
                <c:pt idx="135">
                  <c:v>2.0898300512889141</c:v>
                </c:pt>
                <c:pt idx="136">
                  <c:v>2.1013676958913514</c:v>
                </c:pt>
                <c:pt idx="137">
                  <c:v>2.1198017794158366</c:v>
                </c:pt>
                <c:pt idx="138">
                  <c:v>2.1188010313698045</c:v>
                </c:pt>
                <c:pt idx="139">
                  <c:v>2.1083193578890316</c:v>
                </c:pt>
                <c:pt idx="140">
                  <c:v>2.1110374565839356</c:v>
                </c:pt>
                <c:pt idx="141">
                  <c:v>2.1392291695762333</c:v>
                </c:pt>
                <c:pt idx="142">
                  <c:v>2.1189625923292819</c:v>
                </c:pt>
                <c:pt idx="143">
                  <c:v>2.1234007633712508</c:v>
                </c:pt>
                <c:pt idx="144">
                  <c:v>2.1497315008267566</c:v>
                </c:pt>
                <c:pt idx="145">
                  <c:v>2.124925831124072</c:v>
                </c:pt>
                <c:pt idx="146">
                  <c:v>2.1460064971728867</c:v>
                </c:pt>
                <c:pt idx="147">
                  <c:v>2.144062172554777</c:v>
                </c:pt>
                <c:pt idx="148">
                  <c:v>2.1365406627121923</c:v>
                </c:pt>
                <c:pt idx="149">
                  <c:v>2.1147975496518807</c:v>
                </c:pt>
                <c:pt idx="150">
                  <c:v>2.1502545708626846</c:v>
                </c:pt>
                <c:pt idx="151">
                  <c:v>2.1257502416312222</c:v>
                </c:pt>
                <c:pt idx="152">
                  <c:v>2.1374582124594683</c:v>
                </c:pt>
                <c:pt idx="153">
                  <c:v>2.1398251422917576</c:v>
                </c:pt>
                <c:pt idx="154">
                  <c:v>2.1486713402426236</c:v>
                </c:pt>
                <c:pt idx="155">
                  <c:v>2.1472498584497917</c:v>
                </c:pt>
                <c:pt idx="156">
                  <c:v>2.150551202231302</c:v>
                </c:pt>
                <c:pt idx="157">
                  <c:v>2.1614000561658768</c:v>
                </c:pt>
                <c:pt idx="158">
                  <c:v>2.1567649520745036</c:v>
                </c:pt>
                <c:pt idx="159">
                  <c:v>2.1729421602021501</c:v>
                </c:pt>
                <c:pt idx="160">
                  <c:v>2.1790653213933915</c:v>
                </c:pt>
                <c:pt idx="161">
                  <c:v>2.1483456726223209</c:v>
                </c:pt>
                <c:pt idx="162">
                  <c:v>2.2017575476544509</c:v>
                </c:pt>
                <c:pt idx="163">
                  <c:v>2.1870125435065604</c:v>
                </c:pt>
                <c:pt idx="164">
                  <c:v>2.1794681372403883</c:v>
                </c:pt>
                <c:pt idx="165">
                  <c:v>2.1948544084998369</c:v>
                </c:pt>
                <c:pt idx="166">
                  <c:v>2.1907928491515314</c:v>
                </c:pt>
                <c:pt idx="167">
                  <c:v>2.1991755543897673</c:v>
                </c:pt>
                <c:pt idx="168">
                  <c:v>2.2234021978844258</c:v>
                </c:pt>
                <c:pt idx="169">
                  <c:v>2.199127176101459</c:v>
                </c:pt>
                <c:pt idx="170">
                  <c:v>2.2093618824110077</c:v>
                </c:pt>
                <c:pt idx="171">
                  <c:v>2.1950458275014446</c:v>
                </c:pt>
                <c:pt idx="172">
                  <c:v>2.2051530008019831</c:v>
                </c:pt>
                <c:pt idx="173">
                  <c:v>2.1873691835491389</c:v>
                </c:pt>
                <c:pt idx="174">
                  <c:v>2.1907139914144338</c:v>
                </c:pt>
                <c:pt idx="175">
                  <c:v>2.1673171618314013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16656"/>
        <c:axId val="415620048"/>
      </c:scatterChart>
      <c:valAx>
        <c:axId val="41561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620048"/>
        <c:crossesAt val="0"/>
        <c:crossBetween val="midCat"/>
        <c:majorUnit val="10"/>
      </c:valAx>
      <c:valAx>
        <c:axId val="4156200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6166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'5911'!$L$2:$L$141</c:f>
              <c:numCache>
                <c:formatCode>0.00</c:formatCode>
                <c:ptCount val="140"/>
                <c:pt idx="0">
                  <c:v>2.0640956345176438</c:v>
                </c:pt>
                <c:pt idx="1">
                  <c:v>2.0759555364282667</c:v>
                </c:pt>
                <c:pt idx="2">
                  <c:v>2.0359902328652768</c:v>
                </c:pt>
                <c:pt idx="3">
                  <c:v>2.0077013120436629</c:v>
                </c:pt>
                <c:pt idx="4">
                  <c:v>2.0489049184693471</c:v>
                </c:pt>
                <c:pt idx="5">
                  <c:v>2.0371387063297415</c:v>
                </c:pt>
                <c:pt idx="6">
                  <c:v>2.0454617213131052</c:v>
                </c:pt>
                <c:pt idx="7">
                  <c:v>2.0805976059982072</c:v>
                </c:pt>
                <c:pt idx="8">
                  <c:v>2.1064984315745074</c:v>
                </c:pt>
                <c:pt idx="9">
                  <c:v>2.095386001400632</c:v>
                </c:pt>
                <c:pt idx="10">
                  <c:v>2.0953396267478674</c:v>
                </c:pt>
                <c:pt idx="11">
                  <c:v>2.0827446642866394</c:v>
                </c:pt>
                <c:pt idx="12">
                  <c:v>2.0807832675413631</c:v>
                </c:pt>
                <c:pt idx="13">
                  <c:v>2.0862086503909576</c:v>
                </c:pt>
                <c:pt idx="14">
                  <c:v>2.0951848971505109</c:v>
                </c:pt>
                <c:pt idx="15">
                  <c:v>2.0914170644094985</c:v>
                </c:pt>
                <c:pt idx="16">
                  <c:v>2.0993111878727708</c:v>
                </c:pt>
                <c:pt idx="17">
                  <c:v>2.0910770812009307</c:v>
                </c:pt>
                <c:pt idx="18">
                  <c:v>2.0878383698315472</c:v>
                </c:pt>
                <c:pt idx="19">
                  <c:v>2.0735380674675259</c:v>
                </c:pt>
                <c:pt idx="20">
                  <c:v>2.0882145854683056</c:v>
                </c:pt>
                <c:pt idx="21">
                  <c:v>2.0856661263391327</c:v>
                </c:pt>
                <c:pt idx="22">
                  <c:v>2.0766099469169785</c:v>
                </c:pt>
                <c:pt idx="23">
                  <c:v>2.0902085958371139</c:v>
                </c:pt>
                <c:pt idx="24">
                  <c:v>2.1052226248527766</c:v>
                </c:pt>
                <c:pt idx="25">
                  <c:v>2.1065853251531159</c:v>
                </c:pt>
                <c:pt idx="26">
                  <c:v>2.1212988296087456</c:v>
                </c:pt>
                <c:pt idx="27">
                  <c:v>2.1089807874224458</c:v>
                </c:pt>
                <c:pt idx="28">
                  <c:v>2.0806573474815404</c:v>
                </c:pt>
                <c:pt idx="29">
                  <c:v>2.0962607258686621</c:v>
                </c:pt>
                <c:pt idx="30">
                  <c:v>2.0809097677435862</c:v>
                </c:pt>
                <c:pt idx="31">
                  <c:v>2.0763092310817304</c:v>
                </c:pt>
                <c:pt idx="32">
                  <c:v>2.0602599184429184</c:v>
                </c:pt>
                <c:pt idx="33">
                  <c:v>2.089791666379119</c:v>
                </c:pt>
                <c:pt idx="34">
                  <c:v>2.0696555356320969</c:v>
                </c:pt>
                <c:pt idx="35">
                  <c:v>2.0946537178977649</c:v>
                </c:pt>
                <c:pt idx="36">
                  <c:v>2.0996304528841265</c:v>
                </c:pt>
                <c:pt idx="37">
                  <c:v>2.1013678850876789</c:v>
                </c:pt>
                <c:pt idx="38">
                  <c:v>2.0833672733133874</c:v>
                </c:pt>
                <c:pt idx="39">
                  <c:v>2.0770488455115768</c:v>
                </c:pt>
                <c:pt idx="40">
                  <c:v>2.0547768787566776</c:v>
                </c:pt>
                <c:pt idx="41">
                  <c:v>2.0672042640028043</c:v>
                </c:pt>
                <c:pt idx="42">
                  <c:v>2.0240738455786151</c:v>
                </c:pt>
                <c:pt idx="43">
                  <c:v>2.039160620002102</c:v>
                </c:pt>
                <c:pt idx="44">
                  <c:v>2.0208074973915648</c:v>
                </c:pt>
                <c:pt idx="45">
                  <c:v>2.0087879577676793</c:v>
                </c:pt>
                <c:pt idx="46">
                  <c:v>2.0422015071553288</c:v>
                </c:pt>
                <c:pt idx="47">
                  <c:v>1.9746294284121984</c:v>
                </c:pt>
                <c:pt idx="48">
                  <c:v>2.0402170205347674</c:v>
                </c:pt>
                <c:pt idx="49">
                  <c:v>1.997466769773244</c:v>
                </c:pt>
                <c:pt idx="50">
                  <c:v>2.0310674855241282</c:v>
                </c:pt>
                <c:pt idx="51">
                  <c:v>2.0428553974094337</c:v>
                </c:pt>
                <c:pt idx="52">
                  <c:v>2.0474703532673053</c:v>
                </c:pt>
                <c:pt idx="53">
                  <c:v>2.0585941097535549</c:v>
                </c:pt>
                <c:pt idx="54">
                  <c:v>2.0353256095039578</c:v>
                </c:pt>
                <c:pt idx="55">
                  <c:v>2.0072890650952693</c:v>
                </c:pt>
                <c:pt idx="56">
                  <c:v>1.9682644082201379</c:v>
                </c:pt>
                <c:pt idx="57">
                  <c:v>1.9624730047414773</c:v>
                </c:pt>
                <c:pt idx="58">
                  <c:v>1.9076263650744651</c:v>
                </c:pt>
                <c:pt idx="59">
                  <c:v>1.8752269120914062</c:v>
                </c:pt>
                <c:pt idx="60">
                  <c:v>1.8760625414792391</c:v>
                </c:pt>
                <c:pt idx="61">
                  <c:v>1.858186270415086</c:v>
                </c:pt>
                <c:pt idx="62">
                  <c:v>1.8421458891503877</c:v>
                </c:pt>
                <c:pt idx="63">
                  <c:v>1.8319841471905611</c:v>
                </c:pt>
                <c:pt idx="64">
                  <c:v>1.8226932407071235</c:v>
                </c:pt>
                <c:pt idx="65">
                  <c:v>1.8450280746241696</c:v>
                </c:pt>
                <c:pt idx="66">
                  <c:v>1.845354313199161</c:v>
                </c:pt>
                <c:pt idx="67">
                  <c:v>1.859733361613038</c:v>
                </c:pt>
                <c:pt idx="68">
                  <c:v>1.8611981227345138</c:v>
                </c:pt>
                <c:pt idx="69">
                  <c:v>1.8498504548882031</c:v>
                </c:pt>
                <c:pt idx="70">
                  <c:v>1.8366673139229182</c:v>
                </c:pt>
                <c:pt idx="71">
                  <c:v>1.8337121003960786</c:v>
                </c:pt>
                <c:pt idx="72">
                  <c:v>1.828428962457453</c:v>
                </c:pt>
                <c:pt idx="73">
                  <c:v>1.8455782469755009</c:v>
                </c:pt>
                <c:pt idx="74">
                  <c:v>1.8730425778872455</c:v>
                </c:pt>
                <c:pt idx="75">
                  <c:v>1.877548582724329</c:v>
                </c:pt>
                <c:pt idx="76">
                  <c:v>1.8763321219538991</c:v>
                </c:pt>
                <c:pt idx="77">
                  <c:v>1.8656057325847677</c:v>
                </c:pt>
                <c:pt idx="78">
                  <c:v>1.832721953717102</c:v>
                </c:pt>
                <c:pt idx="79">
                  <c:v>1.8293150716971873</c:v>
                </c:pt>
                <c:pt idx="80">
                  <c:v>1.8209942589322354</c:v>
                </c:pt>
                <c:pt idx="81">
                  <c:v>1.8021167013600401</c:v>
                </c:pt>
                <c:pt idx="82">
                  <c:v>1.8083665725488232</c:v>
                </c:pt>
                <c:pt idx="83">
                  <c:v>1.7916716030160842</c:v>
                </c:pt>
                <c:pt idx="84">
                  <c:v>1.8116766251369949</c:v>
                </c:pt>
                <c:pt idx="85">
                  <c:v>1.82473611365802</c:v>
                </c:pt>
                <c:pt idx="86">
                  <c:v>1.8136849319561501</c:v>
                </c:pt>
                <c:pt idx="87">
                  <c:v>1.8430883871065329</c:v>
                </c:pt>
                <c:pt idx="88">
                  <c:v>1.8566280720655541</c:v>
                </c:pt>
                <c:pt idx="89">
                  <c:v>1.852729243217663</c:v>
                </c:pt>
                <c:pt idx="90">
                  <c:v>1.8282235578295696</c:v>
                </c:pt>
                <c:pt idx="91">
                  <c:v>1.8361543556418032</c:v>
                </c:pt>
                <c:pt idx="92">
                  <c:v>1.8190199400607057</c:v>
                </c:pt>
                <c:pt idx="93">
                  <c:v>1.8191221375824467</c:v>
                </c:pt>
                <c:pt idx="94">
                  <c:v>1.7821083675400053</c:v>
                </c:pt>
                <c:pt idx="95">
                  <c:v>1.7715381661570824</c:v>
                </c:pt>
                <c:pt idx="96">
                  <c:v>1.7713330432076653</c:v>
                </c:pt>
                <c:pt idx="97">
                  <c:v>1.789483632827515</c:v>
                </c:pt>
                <c:pt idx="98">
                  <c:v>1.812528433768323</c:v>
                </c:pt>
                <c:pt idx="99">
                  <c:v>1.792797483104587</c:v>
                </c:pt>
                <c:pt idx="100">
                  <c:v>1.806916977540761</c:v>
                </c:pt>
                <c:pt idx="101">
                  <c:v>1.7750678633907042</c:v>
                </c:pt>
                <c:pt idx="102">
                  <c:v>1.7713171661727467</c:v>
                </c:pt>
                <c:pt idx="103">
                  <c:v>1.7688445831315951</c:v>
                </c:pt>
                <c:pt idx="104">
                  <c:v>1.7601316428322964</c:v>
                </c:pt>
                <c:pt idx="105">
                  <c:v>1.7631157231939574</c:v>
                </c:pt>
                <c:pt idx="106">
                  <c:v>1.7566386295230652</c:v>
                </c:pt>
                <c:pt idx="107">
                  <c:v>1.785555080209934</c:v>
                </c:pt>
                <c:pt idx="108">
                  <c:v>1.7891242647759116</c:v>
                </c:pt>
                <c:pt idx="109">
                  <c:v>1.7555111791221074</c:v>
                </c:pt>
                <c:pt idx="110">
                  <c:v>1.7823387629150893</c:v>
                </c:pt>
                <c:pt idx="111">
                  <c:v>1.793470068943992</c:v>
                </c:pt>
                <c:pt idx="112">
                  <c:v>1.7955813658839064</c:v>
                </c:pt>
                <c:pt idx="113">
                  <c:v>1.8218784051755723</c:v>
                </c:pt>
                <c:pt idx="114">
                  <c:v>1.8408410594223859</c:v>
                </c:pt>
                <c:pt idx="115">
                  <c:v>1.8369329928215525</c:v>
                </c:pt>
                <c:pt idx="116">
                  <c:v>1.8298085831012472</c:v>
                </c:pt>
                <c:pt idx="117">
                  <c:v>1.7961013444584464</c:v>
                </c:pt>
                <c:pt idx="118">
                  <c:v>1.7707658641205051</c:v>
                </c:pt>
                <c:pt idx="119">
                  <c:v>1.7877791952052091</c:v>
                </c:pt>
                <c:pt idx="120">
                  <c:v>1.7693512424611137</c:v>
                </c:pt>
                <c:pt idx="121">
                  <c:v>1.7694006433089267</c:v>
                </c:pt>
                <c:pt idx="122">
                  <c:v>1.7781018035904097</c:v>
                </c:pt>
                <c:pt idx="123">
                  <c:v>1.7776037258527246</c:v>
                </c:pt>
                <c:pt idx="124">
                  <c:v>1.7833348065338193</c:v>
                </c:pt>
                <c:pt idx="125">
                  <c:v>1.7726519356461041</c:v>
                </c:pt>
                <c:pt idx="126">
                  <c:v>1.7682738301112642</c:v>
                </c:pt>
                <c:pt idx="127">
                  <c:v>1.7581651448972788</c:v>
                </c:pt>
                <c:pt idx="128">
                  <c:v>1.7662252824429987</c:v>
                </c:pt>
                <c:pt idx="129">
                  <c:v>1.7258863405190292</c:v>
                </c:pt>
                <c:pt idx="130">
                  <c:v>1.6875325438648756</c:v>
                </c:pt>
                <c:pt idx="131">
                  <c:v>1.7495751515445788</c:v>
                </c:pt>
                <c:pt idx="132">
                  <c:v>1.7514232056942012</c:v>
                </c:pt>
                <c:pt idx="133">
                  <c:v>1.7550944890259601</c:v>
                </c:pt>
                <c:pt idx="134">
                  <c:v>1.7417993683446678</c:v>
                </c:pt>
                <c:pt idx="135">
                  <c:v>1.7494267335625515</c:v>
                </c:pt>
                <c:pt idx="136">
                  <c:v>1.7374394537276714</c:v>
                </c:pt>
                <c:pt idx="137">
                  <c:v>1.7210045305371624</c:v>
                </c:pt>
                <c:pt idx="138">
                  <c:v>1.6814095918223526</c:v>
                </c:pt>
                <c:pt idx="139">
                  <c:v>1.7327310651327519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00112"/>
        <c:axId val="590947920"/>
      </c:scatterChart>
      <c:valAx>
        <c:axId val="59050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947920"/>
        <c:crossesAt val="0"/>
        <c:crossBetween val="midCat"/>
        <c:majorUnit val="10"/>
      </c:valAx>
      <c:valAx>
        <c:axId val="5909479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5001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'5868'!$A$2:$A$179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'5868'!$P$2:$P$177</c:f>
              <c:numCache>
                <c:formatCode>General</c:formatCode>
                <c:ptCount val="176"/>
                <c:pt idx="4">
                  <c:v>-4.8247694197261373</c:v>
                </c:pt>
                <c:pt idx="5">
                  <c:v>-1.0426738082796074</c:v>
                </c:pt>
                <c:pt idx="6">
                  <c:v>-7.9218455133556562E-2</c:v>
                </c:pt>
                <c:pt idx="7">
                  <c:v>2.001111348165781</c:v>
                </c:pt>
                <c:pt idx="8">
                  <c:v>2.9657484650941703</c:v>
                </c:pt>
                <c:pt idx="9">
                  <c:v>2.728321050757553</c:v>
                </c:pt>
                <c:pt idx="10">
                  <c:v>1.1565434444102436</c:v>
                </c:pt>
                <c:pt idx="11">
                  <c:v>0.96627365402461951</c:v>
                </c:pt>
                <c:pt idx="12">
                  <c:v>-0.82243307671677113</c:v>
                </c:pt>
                <c:pt idx="13">
                  <c:v>1.5527034927942147</c:v>
                </c:pt>
                <c:pt idx="14">
                  <c:v>2.0512779470946092</c:v>
                </c:pt>
                <c:pt idx="15">
                  <c:v>1.1449780757387951</c:v>
                </c:pt>
                <c:pt idx="16">
                  <c:v>0.67149544328498512</c:v>
                </c:pt>
                <c:pt idx="17">
                  <c:v>1.7356728086720803</c:v>
                </c:pt>
                <c:pt idx="18">
                  <c:v>1.7434619474171624</c:v>
                </c:pt>
                <c:pt idx="19">
                  <c:v>2.5756316351879485</c:v>
                </c:pt>
                <c:pt idx="20">
                  <c:v>1.3770572216141272</c:v>
                </c:pt>
                <c:pt idx="21">
                  <c:v>1.9283597746560373</c:v>
                </c:pt>
                <c:pt idx="22">
                  <c:v>1.591025427254936</c:v>
                </c:pt>
                <c:pt idx="23">
                  <c:v>0.3402387064256831</c:v>
                </c:pt>
                <c:pt idx="24">
                  <c:v>1.7845723185076485</c:v>
                </c:pt>
                <c:pt idx="25">
                  <c:v>1.3595437749386894</c:v>
                </c:pt>
                <c:pt idx="26">
                  <c:v>2.0460903966846313</c:v>
                </c:pt>
                <c:pt idx="27">
                  <c:v>0.97982551709580934</c:v>
                </c:pt>
                <c:pt idx="28">
                  <c:v>0.43344733059259227</c:v>
                </c:pt>
                <c:pt idx="29">
                  <c:v>0.3824148044129197</c:v>
                </c:pt>
                <c:pt idx="30">
                  <c:v>2.4182152021139478</c:v>
                </c:pt>
                <c:pt idx="31">
                  <c:v>0.9655687090212518</c:v>
                </c:pt>
                <c:pt idx="32">
                  <c:v>1.7432246075831164</c:v>
                </c:pt>
                <c:pt idx="33">
                  <c:v>2.6244800621179407</c:v>
                </c:pt>
                <c:pt idx="34">
                  <c:v>0.99644046112220341</c:v>
                </c:pt>
                <c:pt idx="35">
                  <c:v>0.93649593788467744</c:v>
                </c:pt>
                <c:pt idx="36">
                  <c:v>0.74066336173879588</c:v>
                </c:pt>
                <c:pt idx="37">
                  <c:v>-0.55271291569129399</c:v>
                </c:pt>
                <c:pt idx="38">
                  <c:v>-0.14715876925918717</c:v>
                </c:pt>
                <c:pt idx="39">
                  <c:v>0.11157293228470358</c:v>
                </c:pt>
                <c:pt idx="40">
                  <c:v>0.59584072592685078</c:v>
                </c:pt>
                <c:pt idx="41">
                  <c:v>-1.315564666492324</c:v>
                </c:pt>
                <c:pt idx="42">
                  <c:v>0.55458779670310987</c:v>
                </c:pt>
                <c:pt idx="43">
                  <c:v>1.2771534789255648E-2</c:v>
                </c:pt>
                <c:pt idx="44">
                  <c:v>-0.10433949502456202</c:v>
                </c:pt>
                <c:pt idx="45">
                  <c:v>-1.1514960998814132</c:v>
                </c:pt>
                <c:pt idx="46">
                  <c:v>-1.9927221744807904</c:v>
                </c:pt>
                <c:pt idx="47">
                  <c:v>-6.0269101657764869E-2</c:v>
                </c:pt>
                <c:pt idx="48">
                  <c:v>-2.2900819919173214</c:v>
                </c:pt>
                <c:pt idx="49">
                  <c:v>-1.2991292807023371</c:v>
                </c:pt>
                <c:pt idx="50">
                  <c:v>-1.7942370540844454</c:v>
                </c:pt>
                <c:pt idx="51">
                  <c:v>0.2708334456244671</c:v>
                </c:pt>
                <c:pt idx="52">
                  <c:v>-0.98795775497343286</c:v>
                </c:pt>
                <c:pt idx="53">
                  <c:v>-5.5099281452597433</c:v>
                </c:pt>
                <c:pt idx="54">
                  <c:v>-3.8533760453485866</c:v>
                </c:pt>
                <c:pt idx="55">
                  <c:v>-4.2667652386164896</c:v>
                </c:pt>
                <c:pt idx="56">
                  <c:v>-5.2711766544314225</c:v>
                </c:pt>
                <c:pt idx="57">
                  <c:v>-5.7150998191071904</c:v>
                </c:pt>
                <c:pt idx="58">
                  <c:v>-6.3666798072935844</c:v>
                </c:pt>
                <c:pt idx="59">
                  <c:v>-5.4850874339524651</c:v>
                </c:pt>
                <c:pt idx="60">
                  <c:v>-5.7613845568919855</c:v>
                </c:pt>
                <c:pt idx="61">
                  <c:v>-6.0523632686186861</c:v>
                </c:pt>
                <c:pt idx="62">
                  <c:v>-4.9566956075336721</c:v>
                </c:pt>
                <c:pt idx="63">
                  <c:v>-4.2263544842085645</c:v>
                </c:pt>
                <c:pt idx="64">
                  <c:v>-4.2658607722737525</c:v>
                </c:pt>
                <c:pt idx="65">
                  <c:v>-5.1924606844103165</c:v>
                </c:pt>
                <c:pt idx="66">
                  <c:v>-3.265230326397818</c:v>
                </c:pt>
                <c:pt idx="67">
                  <c:v>-2.5459828460927998</c:v>
                </c:pt>
                <c:pt idx="68">
                  <c:v>-3.2666679049820186</c:v>
                </c:pt>
                <c:pt idx="69">
                  <c:v>-2.5201593376527613</c:v>
                </c:pt>
                <c:pt idx="70">
                  <c:v>-2.8079987800534596</c:v>
                </c:pt>
                <c:pt idx="71">
                  <c:v>-3.0415977755752879</c:v>
                </c:pt>
                <c:pt idx="72">
                  <c:v>-2.3160156008856769</c:v>
                </c:pt>
                <c:pt idx="73">
                  <c:v>-2.4341049314966612</c:v>
                </c:pt>
                <c:pt idx="74">
                  <c:v>-1.8475431646094651</c:v>
                </c:pt>
                <c:pt idx="75">
                  <c:v>-0.65158749723694442</c:v>
                </c:pt>
                <c:pt idx="76">
                  <c:v>-1.0007890173695237</c:v>
                </c:pt>
                <c:pt idx="77">
                  <c:v>-1.242592441246684</c:v>
                </c:pt>
                <c:pt idx="78">
                  <c:v>-1.3068707757894045</c:v>
                </c:pt>
                <c:pt idx="79">
                  <c:v>-1.0381664410812921</c:v>
                </c:pt>
                <c:pt idx="80">
                  <c:v>-0.31589358724024585</c:v>
                </c:pt>
                <c:pt idx="81">
                  <c:v>-0.80919976300887886</c:v>
                </c:pt>
                <c:pt idx="82">
                  <c:v>-1.2430007338298945</c:v>
                </c:pt>
                <c:pt idx="83">
                  <c:v>-2.0337335817564952</c:v>
                </c:pt>
                <c:pt idx="84">
                  <c:v>-1.9384824775074332</c:v>
                </c:pt>
                <c:pt idx="85">
                  <c:v>-2.1353154151857225</c:v>
                </c:pt>
                <c:pt idx="86">
                  <c:v>-1.2355545803207353</c:v>
                </c:pt>
                <c:pt idx="87">
                  <c:v>-1.5523666918201642</c:v>
                </c:pt>
                <c:pt idx="88">
                  <c:v>-0.47393326273774161</c:v>
                </c:pt>
                <c:pt idx="89">
                  <c:v>-0.98548334805531201</c:v>
                </c:pt>
                <c:pt idx="90">
                  <c:v>-0.64668719910700934</c:v>
                </c:pt>
                <c:pt idx="91">
                  <c:v>0.17251313197822901</c:v>
                </c:pt>
                <c:pt idx="92">
                  <c:v>-0.13967990710750264</c:v>
                </c:pt>
                <c:pt idx="93">
                  <c:v>-0.83514785697031946</c:v>
                </c:pt>
                <c:pt idx="94">
                  <c:v>-0.43877390797216059</c:v>
                </c:pt>
                <c:pt idx="95">
                  <c:v>-0.78958862711649203</c:v>
                </c:pt>
                <c:pt idx="96">
                  <c:v>-0.17995140600116544</c:v>
                </c:pt>
                <c:pt idx="97">
                  <c:v>-1.1926988332331554</c:v>
                </c:pt>
                <c:pt idx="98">
                  <c:v>-1.7872083692123477</c:v>
                </c:pt>
                <c:pt idx="99">
                  <c:v>-0.89388662782203343</c:v>
                </c:pt>
                <c:pt idx="100">
                  <c:v>2.7775931528808865E-2</c:v>
                </c:pt>
                <c:pt idx="101">
                  <c:v>-0.80856682253546719</c:v>
                </c:pt>
                <c:pt idx="102">
                  <c:v>-0.53626732634265295</c:v>
                </c:pt>
                <c:pt idx="103">
                  <c:v>-0.97504430513939089</c:v>
                </c:pt>
                <c:pt idx="104">
                  <c:v>-1.6198150951753056</c:v>
                </c:pt>
                <c:pt idx="105">
                  <c:v>-1.3701246988856477</c:v>
                </c:pt>
                <c:pt idx="106">
                  <c:v>-2.0552358975461686</c:v>
                </c:pt>
                <c:pt idx="107">
                  <c:v>-1.7837317007439748</c:v>
                </c:pt>
                <c:pt idx="108">
                  <c:v>-1.7400486245982709</c:v>
                </c:pt>
                <c:pt idx="109">
                  <c:v>-1.0456344989241757</c:v>
                </c:pt>
                <c:pt idx="110">
                  <c:v>-0.12308288383907798</c:v>
                </c:pt>
                <c:pt idx="111">
                  <c:v>-0.74433733117134737</c:v>
                </c:pt>
                <c:pt idx="112">
                  <c:v>-0.62490536695073251</c:v>
                </c:pt>
                <c:pt idx="113">
                  <c:v>-0.41121797515397712</c:v>
                </c:pt>
                <c:pt idx="114">
                  <c:v>0.90870262585244677</c:v>
                </c:pt>
                <c:pt idx="115">
                  <c:v>1.1441160947523148</c:v>
                </c:pt>
                <c:pt idx="116">
                  <c:v>-0.12947214608160867</c:v>
                </c:pt>
                <c:pt idx="117">
                  <c:v>0.72920185752018796</c:v>
                </c:pt>
                <c:pt idx="118">
                  <c:v>1.1576589182556007</c:v>
                </c:pt>
                <c:pt idx="119">
                  <c:v>1.4945077680349499</c:v>
                </c:pt>
                <c:pt idx="120">
                  <c:v>0.45246628959725632</c:v>
                </c:pt>
                <c:pt idx="121">
                  <c:v>1.8633145255743693</c:v>
                </c:pt>
                <c:pt idx="122">
                  <c:v>2.2592558284015607</c:v>
                </c:pt>
                <c:pt idx="123">
                  <c:v>1.755688086273514</c:v>
                </c:pt>
                <c:pt idx="124">
                  <c:v>1.7897567084640318</c:v>
                </c:pt>
                <c:pt idx="125">
                  <c:v>2.0458948112701969</c:v>
                </c:pt>
                <c:pt idx="126">
                  <c:v>1.7576855106637126</c:v>
                </c:pt>
                <c:pt idx="127">
                  <c:v>1.6303082180774933</c:v>
                </c:pt>
                <c:pt idx="128">
                  <c:v>2.5936336506465576</c:v>
                </c:pt>
                <c:pt idx="129">
                  <c:v>1.892024587004602</c:v>
                </c:pt>
                <c:pt idx="130">
                  <c:v>0.86418533216363314</c:v>
                </c:pt>
                <c:pt idx="131">
                  <c:v>0.4404521183823234</c:v>
                </c:pt>
                <c:pt idx="132">
                  <c:v>1.2151225897599616</c:v>
                </c:pt>
                <c:pt idx="133">
                  <c:v>1.9099010671875454</c:v>
                </c:pt>
                <c:pt idx="134">
                  <c:v>1.8979965190550219</c:v>
                </c:pt>
                <c:pt idx="135">
                  <c:v>1.731096951550817</c:v>
                </c:pt>
                <c:pt idx="136">
                  <c:v>1.6337476899963843</c:v>
                </c:pt>
                <c:pt idx="137">
                  <c:v>1.959154270629462</c:v>
                </c:pt>
                <c:pt idx="138">
                  <c:v>1.7280704137829159</c:v>
                </c:pt>
                <c:pt idx="139">
                  <c:v>0.689083348388424</c:v>
                </c:pt>
                <c:pt idx="140">
                  <c:v>0.90498630603585606</c:v>
                </c:pt>
                <c:pt idx="141">
                  <c:v>0.76348911571458511</c:v>
                </c:pt>
                <c:pt idx="142">
                  <c:v>0.18373874052328529</c:v>
                </c:pt>
                <c:pt idx="143">
                  <c:v>1.0367781360264647</c:v>
                </c:pt>
                <c:pt idx="144">
                  <c:v>0.88496864673549658</c:v>
                </c:pt>
                <c:pt idx="145">
                  <c:v>0.57085320245103455</c:v>
                </c:pt>
                <c:pt idx="146">
                  <c:v>-9.4520240639705239E-2</c:v>
                </c:pt>
                <c:pt idx="147">
                  <c:v>0.31224457665787048</c:v>
                </c:pt>
                <c:pt idx="148">
                  <c:v>-3.0815460416025366E-2</c:v>
                </c:pt>
                <c:pt idx="149">
                  <c:v>-0.40153584137628012</c:v>
                </c:pt>
                <c:pt idx="150">
                  <c:v>-0.25301589023485471</c:v>
                </c:pt>
                <c:pt idx="151">
                  <c:v>-0.51636408955692537</c:v>
                </c:pt>
                <c:pt idx="152">
                  <c:v>-0.3252988365423094</c:v>
                </c:pt>
                <c:pt idx="153">
                  <c:v>-1.1971569829462603</c:v>
                </c:pt>
                <c:pt idx="154">
                  <c:v>-1.7224264573186727</c:v>
                </c:pt>
                <c:pt idx="155">
                  <c:v>-1.8286979159622672</c:v>
                </c:pt>
                <c:pt idx="156">
                  <c:v>-1.3439084715892426</c:v>
                </c:pt>
                <c:pt idx="157">
                  <c:v>-1.2933445372604326</c:v>
                </c:pt>
                <c:pt idx="158">
                  <c:v>-1.820794477360002</c:v>
                </c:pt>
                <c:pt idx="159">
                  <c:v>-2.0806545168599349</c:v>
                </c:pt>
                <c:pt idx="160">
                  <c:v>-1.8736699011297691</c:v>
                </c:pt>
                <c:pt idx="161">
                  <c:v>-1.8295572006775667</c:v>
                </c:pt>
                <c:pt idx="162">
                  <c:v>-1.9219504264434246</c:v>
                </c:pt>
                <c:pt idx="163">
                  <c:v>-2.1182827961547441</c:v>
                </c:pt>
                <c:pt idx="164">
                  <c:v>-2.0451123691263575</c:v>
                </c:pt>
                <c:pt idx="165">
                  <c:v>-2.5345143994521098</c:v>
                </c:pt>
                <c:pt idx="166">
                  <c:v>-2.9516337153501953</c:v>
                </c:pt>
                <c:pt idx="167">
                  <c:v>-2.7348999531997715</c:v>
                </c:pt>
                <c:pt idx="168">
                  <c:v>-3.0078034059527075</c:v>
                </c:pt>
                <c:pt idx="169">
                  <c:v>-2.6243641814942862</c:v>
                </c:pt>
                <c:pt idx="170">
                  <c:v>-3.0890386414113187</c:v>
                </c:pt>
                <c:pt idx="171">
                  <c:v>-2.5319541832361976</c:v>
                </c:pt>
                <c:pt idx="172">
                  <c:v>-2.806250315329343</c:v>
                </c:pt>
                <c:pt idx="173">
                  <c:v>-2.308735897471982</c:v>
                </c:pt>
                <c:pt idx="174">
                  <c:v>-2.665041629368623</c:v>
                </c:pt>
                <c:pt idx="175">
                  <c:v>-3.4612642955780113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summary!$AG$46:$AG$86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0720"/>
        <c:axId val="707914352"/>
      </c:scatterChart>
      <c:valAx>
        <c:axId val="70847072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7914352"/>
        <c:crossesAt val="0"/>
        <c:crossBetween val="midCat"/>
        <c:majorUnit val="10"/>
      </c:valAx>
      <c:valAx>
        <c:axId val="70791435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847072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'5911'!$A$2:$A$179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'5911'!$P$2:$P$177</c:f>
              <c:numCache>
                <c:formatCode>General</c:formatCode>
                <c:ptCount val="176"/>
                <c:pt idx="4">
                  <c:v>-6.2500169766751341</c:v>
                </c:pt>
                <c:pt idx="5">
                  <c:v>-6.6328280644297912</c:v>
                </c:pt>
                <c:pt idx="6">
                  <c:v>-6.1038472507505963</c:v>
                </c:pt>
                <c:pt idx="7">
                  <c:v>-4.3579078503324773</c:v>
                </c:pt>
                <c:pt idx="8">
                  <c:v>-3.031121066046627</c:v>
                </c:pt>
                <c:pt idx="9">
                  <c:v>-3.3842588817531674</c:v>
                </c:pt>
                <c:pt idx="10">
                  <c:v>-3.2351404512037365</c:v>
                </c:pt>
                <c:pt idx="11">
                  <c:v>-3.6555661185009822</c:v>
                </c:pt>
                <c:pt idx="12">
                  <c:v>-3.5933650006152451</c:v>
                </c:pt>
                <c:pt idx="13">
                  <c:v>-3.1958993267038758</c:v>
                </c:pt>
                <c:pt idx="14">
                  <c:v>-2.6372702124881253</c:v>
                </c:pt>
                <c:pt idx="15">
                  <c:v>-2.6570579984705507</c:v>
                </c:pt>
                <c:pt idx="16">
                  <c:v>-2.1475433301148801</c:v>
                </c:pt>
                <c:pt idx="17">
                  <c:v>-2.3700423689885457</c:v>
                </c:pt>
                <c:pt idx="18">
                  <c:v>-2.365814866648821</c:v>
                </c:pt>
                <c:pt idx="19">
                  <c:v>-2.8636409786242547</c:v>
                </c:pt>
                <c:pt idx="20">
                  <c:v>-2.0462930435244524</c:v>
                </c:pt>
                <c:pt idx="21">
                  <c:v>-2.0107369888856415</c:v>
                </c:pt>
                <c:pt idx="22">
                  <c:v>-2.2705475316582713</c:v>
                </c:pt>
                <c:pt idx="23">
                  <c:v>-1.5021209558781503</c:v>
                </c:pt>
                <c:pt idx="24">
                  <c:v>-0.66945437222449333</c:v>
                </c:pt>
                <c:pt idx="25">
                  <c:v>-0.45638210597550566</c:v>
                </c:pt>
                <c:pt idx="26">
                  <c:v>0.36264453730896168</c:v>
                </c:pt>
                <c:pt idx="27">
                  <c:v>-4.5212519833357702E-2</c:v>
                </c:pt>
                <c:pt idx="28">
                  <c:v>-1.1795082778050916</c:v>
                </c:pt>
                <c:pt idx="29">
                  <c:v>-0.32009283115525272</c:v>
                </c:pt>
                <c:pt idx="30">
                  <c:v>-0.86560516860170245</c:v>
                </c:pt>
                <c:pt idx="31">
                  <c:v>-0.92318697655767967</c:v>
                </c:pt>
                <c:pt idx="32">
                  <c:v>-1.5003956050588623</c:v>
                </c:pt>
                <c:pt idx="33">
                  <c:v>-8.8117590330680177E-3</c:v>
                </c:pt>
                <c:pt idx="34">
                  <c:v>-0.77150923839393482</c:v>
                </c:pt>
                <c:pt idx="35">
                  <c:v>0.51430917734888937</c:v>
                </c:pt>
                <c:pt idx="36">
                  <c:v>0.89141202267617714</c:v>
                </c:pt>
                <c:pt idx="37">
                  <c:v>1.12149228592112</c:v>
                </c:pt>
                <c:pt idx="38">
                  <c:v>0.45571983472459526</c:v>
                </c:pt>
                <c:pt idx="39">
                  <c:v>0.32016791774610953</c:v>
                </c:pt>
                <c:pt idx="40">
                  <c:v>-0.53946897908724711</c:v>
                </c:pt>
                <c:pt idx="41">
                  <c:v>0.17579732696882386</c:v>
                </c:pt>
                <c:pt idx="42">
                  <c:v>-1.6305443481067619</c:v>
                </c:pt>
                <c:pt idx="43">
                  <c:v>-0.79457606084279686</c:v>
                </c:pt>
                <c:pt idx="44">
                  <c:v>-1.4763479590906703</c:v>
                </c:pt>
                <c:pt idx="45">
                  <c:v>-1.8706568484861186</c:v>
                </c:pt>
                <c:pt idx="46">
                  <c:v>-0.20288926454247511</c:v>
                </c:pt>
                <c:pt idx="47">
                  <c:v>-3.1185671923267102</c:v>
                </c:pt>
                <c:pt idx="48">
                  <c:v>9.4871125801544026E-3</c:v>
                </c:pt>
                <c:pt idx="49">
                  <c:v>-1.7795998521034431</c:v>
                </c:pt>
                <c:pt idx="50">
                  <c:v>-0.10333732840061453</c:v>
                </c:pt>
                <c:pt idx="51">
                  <c:v>0.58290513178970615</c:v>
                </c:pt>
                <c:pt idx="52">
                  <c:v>0.94358786909363346</c:v>
                </c:pt>
                <c:pt idx="53">
                  <c:v>1.5996862371072718</c:v>
                </c:pt>
                <c:pt idx="54">
                  <c:v>0.69481956789831745</c:v>
                </c:pt>
                <c:pt idx="55">
                  <c:v>-0.42645483184835192</c:v>
                </c:pt>
                <c:pt idx="56">
                  <c:v>-2.0464478680870881</c:v>
                </c:pt>
                <c:pt idx="57">
                  <c:v>-2.1580796757071861</c:v>
                </c:pt>
                <c:pt idx="58">
                  <c:v>-4.4961867382325948</c:v>
                </c:pt>
                <c:pt idx="59">
                  <c:v>-5.8154809363745166</c:v>
                </c:pt>
                <c:pt idx="60">
                  <c:v>-5.626330894040021</c:v>
                </c:pt>
                <c:pt idx="61">
                  <c:v>-6.2864598801182172</c:v>
                </c:pt>
                <c:pt idx="62">
                  <c:v>-6.8632631393866443</c:v>
                </c:pt>
                <c:pt idx="63">
                  <c:v>-7.1732519673769151</c:v>
                </c:pt>
                <c:pt idx="64">
                  <c:v>-7.4437160924011243</c:v>
                </c:pt>
                <c:pt idx="65">
                  <c:v>-6.2787793531959819</c:v>
                </c:pt>
                <c:pt idx="66">
                  <c:v>-6.112749086200302</c:v>
                </c:pt>
                <c:pt idx="67">
                  <c:v>-5.308902435077246</c:v>
                </c:pt>
                <c:pt idx="68">
                  <c:v>-5.0911979234165239</c:v>
                </c:pt>
                <c:pt idx="69">
                  <c:v>-5.4550124965376492</c:v>
                </c:pt>
                <c:pt idx="70">
                  <c:v>-5.902133884546986</c:v>
                </c:pt>
                <c:pt idx="71">
                  <c:v>-5.8850392352870227</c:v>
                </c:pt>
                <c:pt idx="72">
                  <c:v>-5.9736023404455825</c:v>
                </c:pt>
                <c:pt idx="73">
                  <c:v>-5.0440226867843547</c:v>
                </c:pt>
                <c:pt idx="74">
                  <c:v>-3.6462729185081146</c:v>
                </c:pt>
                <c:pt idx="75">
                  <c:v>-3.2905351528449214</c:v>
                </c:pt>
                <c:pt idx="76">
                  <c:v>-3.1945235461437709</c:v>
                </c:pt>
                <c:pt idx="77">
                  <c:v>-3.5301400865302495</c:v>
                </c:pt>
                <c:pt idx="78">
                  <c:v>-4.8714164354307004</c:v>
                </c:pt>
                <c:pt idx="79">
                  <c:v>-4.8748217124047457</c:v>
                </c:pt>
                <c:pt idx="80">
                  <c:v>-5.1012560900059878</c:v>
                </c:pt>
                <c:pt idx="81">
                  <c:v>-5.8068305739850965</c:v>
                </c:pt>
                <c:pt idx="82">
                  <c:v>-5.3719437595840036</c:v>
                </c:pt>
                <c:pt idx="83">
                  <c:v>-5.9784568866297967</c:v>
                </c:pt>
                <c:pt idx="84">
                  <c:v>-4.9192635647586291</c:v>
                </c:pt>
                <c:pt idx="85">
                  <c:v>-4.1753079197153369</c:v>
                </c:pt>
                <c:pt idx="86">
                  <c:v>-4.5256658444679756</c:v>
                </c:pt>
                <c:pt idx="87">
                  <c:v>-3.0399048368423425</c:v>
                </c:pt>
                <c:pt idx="88">
                  <c:v>-2.2741544646757728</c:v>
                </c:pt>
                <c:pt idx="89">
                  <c:v>-2.2998877849806623</c:v>
                </c:pt>
                <c:pt idx="90">
                  <c:v>-3.2609067084774588</c:v>
                </c:pt>
                <c:pt idx="91">
                  <c:v>-2.7497274975204942</c:v>
                </c:pt>
                <c:pt idx="92">
                  <c:v>-3.3761858093938564</c:v>
                </c:pt>
                <c:pt idx="93">
                  <c:v>-3.220324117659533</c:v>
                </c:pt>
                <c:pt idx="94">
                  <c:v>-4.7490488180124073</c:v>
                </c:pt>
                <c:pt idx="95">
                  <c:v>-5.0775764375531818</c:v>
                </c:pt>
                <c:pt idx="96">
                  <c:v>-4.935663132933592</c:v>
                </c:pt>
                <c:pt idx="97">
                  <c:v>-3.9606371374544822</c:v>
                </c:pt>
                <c:pt idx="98">
                  <c:v>-2.7634770489592531</c:v>
                </c:pt>
                <c:pt idx="99">
                  <c:v>-3.5077845765165532</c:v>
                </c:pt>
                <c:pt idx="100">
                  <c:v>-2.7157183295576766</c:v>
                </c:pt>
                <c:pt idx="101">
                  <c:v>-4.0100342401873936</c:v>
                </c:pt>
                <c:pt idx="102">
                  <c:v>-4.0290442943510243</c:v>
                </c:pt>
                <c:pt idx="103">
                  <c:v>-3.9900444435847366</c:v>
                </c:pt>
                <c:pt idx="104">
                  <c:v>-4.2342763555539307</c:v>
                </c:pt>
                <c:pt idx="105">
                  <c:v>-3.9476143389372416</c:v>
                </c:pt>
                <c:pt idx="106">
                  <c:v>-4.090367640696563</c:v>
                </c:pt>
                <c:pt idx="107">
                  <c:v>-2.6267103567769654</c:v>
                </c:pt>
                <c:pt idx="108">
                  <c:v>-2.3134921530195292</c:v>
                </c:pt>
                <c:pt idx="109">
                  <c:v>-3.6878696270748406</c:v>
                </c:pt>
                <c:pt idx="110">
                  <c:v>-2.3190199684242998</c:v>
                </c:pt>
                <c:pt idx="111">
                  <c:v>-1.6625789485102855</c:v>
                </c:pt>
                <c:pt idx="112">
                  <c:v>-1.4155300464640497</c:v>
                </c:pt>
                <c:pt idx="113">
                  <c:v>-7.0760267875049465E-2</c:v>
                </c:pt>
                <c:pt idx="114">
                  <c:v>0.9411229917374192</c:v>
                </c:pt>
                <c:pt idx="115">
                  <c:v>0.91497039655111523</c:v>
                </c:pt>
                <c:pt idx="116">
                  <c:v>0.74283729197953774</c:v>
                </c:pt>
                <c:pt idx="117">
                  <c:v>-0.63581351386388163</c:v>
                </c:pt>
                <c:pt idx="118">
                  <c:v>-1.6344944295563248</c:v>
                </c:pt>
                <c:pt idx="119">
                  <c:v>-0.71108530892436839</c:v>
                </c:pt>
                <c:pt idx="120">
                  <c:v>-1.3962535304525638</c:v>
                </c:pt>
                <c:pt idx="121">
                  <c:v>-1.2427881270082681</c:v>
                </c:pt>
                <c:pt idx="122">
                  <c:v>-0.69664439221319585</c:v>
                </c:pt>
                <c:pt idx="123">
                  <c:v>-0.56802745792154175</c:v>
                </c:pt>
                <c:pt idx="124">
                  <c:v>-0.15668704381528328</c:v>
                </c:pt>
                <c:pt idx="125">
                  <c:v>-0.49032840622825569</c:v>
                </c:pt>
                <c:pt idx="126">
                  <c:v>-0.53781470881718307</c:v>
                </c:pt>
                <c:pt idx="127">
                  <c:v>-0.84539544460568106</c:v>
                </c:pt>
                <c:pt idx="128">
                  <c:v>-0.32834587732267523</c:v>
                </c:pt>
                <c:pt idx="129">
                  <c:v>-2.0079905097313828</c:v>
                </c:pt>
                <c:pt idx="130">
                  <c:v>-3.5975351413233305</c:v>
                </c:pt>
                <c:pt idx="131">
                  <c:v>-0.63037742471867131</c:v>
                </c:pt>
                <c:pt idx="132">
                  <c:v>-0.39527635136838668</c:v>
                </c:pt>
                <c:pt idx="133">
                  <c:v>-7.7424180001523776E-2</c:v>
                </c:pt>
                <c:pt idx="134">
                  <c:v>-0.52962800336566229</c:v>
                </c:pt>
                <c:pt idx="135">
                  <c:v>-3.2220720042634286E-2</c:v>
                </c:pt>
                <c:pt idx="136">
                  <c:v>-0.42506543094198218</c:v>
                </c:pt>
                <c:pt idx="137">
                  <c:v>-1.0197758068221174</c:v>
                </c:pt>
                <c:pt idx="138">
                  <c:v>-2.6656522859514706</c:v>
                </c:pt>
                <c:pt idx="139">
                  <c:v>-0.18509584237132296</c:v>
                </c:pt>
                <c:pt idx="140">
                  <c:v>0.50644363021639094</c:v>
                </c:pt>
                <c:pt idx="141">
                  <c:v>0.39847604742833498</c:v>
                </c:pt>
                <c:pt idx="142">
                  <c:v>0.33841605057182383</c:v>
                </c:pt>
                <c:pt idx="143">
                  <c:v>1.0318907763569358</c:v>
                </c:pt>
                <c:pt idx="144">
                  <c:v>0.24664674472468945</c:v>
                </c:pt>
                <c:pt idx="145">
                  <c:v>0.19206232456147806</c:v>
                </c:pt>
                <c:pt idx="146">
                  <c:v>0.38775467127287611</c:v>
                </c:pt>
                <c:pt idx="147">
                  <c:v>0.5919244342867479</c:v>
                </c:pt>
                <c:pt idx="148">
                  <c:v>-0.1032177198213115</c:v>
                </c:pt>
                <c:pt idx="149">
                  <c:v>-2.1219398093135049E-2</c:v>
                </c:pt>
                <c:pt idx="150">
                  <c:v>-1.4869763678349068</c:v>
                </c:pt>
                <c:pt idx="151">
                  <c:v>1.1664558841233887</c:v>
                </c:pt>
                <c:pt idx="152">
                  <c:v>1.3458408860478064</c:v>
                </c:pt>
                <c:pt idx="153">
                  <c:v>0.57955631271802877</c:v>
                </c:pt>
                <c:pt idx="154">
                  <c:v>-5.6057323652301019</c:v>
                </c:pt>
                <c:pt idx="155">
                  <c:v>-0.74986455537975649</c:v>
                </c:pt>
                <c:pt idx="156">
                  <c:v>-1.9677917441295953</c:v>
                </c:pt>
                <c:pt idx="157">
                  <c:v>-1.544724597558236</c:v>
                </c:pt>
                <c:pt idx="158">
                  <c:v>-1.4665311611907303</c:v>
                </c:pt>
                <c:pt idx="159">
                  <c:v>-0.79491918572693421</c:v>
                </c:pt>
                <c:pt idx="160">
                  <c:v>-1.333476739533566</c:v>
                </c:pt>
                <c:pt idx="161">
                  <c:v>-1.1615883524729667</c:v>
                </c:pt>
                <c:pt idx="162">
                  <c:v>-1.0636516436565346</c:v>
                </c:pt>
                <c:pt idx="163">
                  <c:v>-1.1214226987326663</c:v>
                </c:pt>
                <c:pt idx="164">
                  <c:v>-0.66115270016927274</c:v>
                </c:pt>
                <c:pt idx="165">
                  <c:v>-0.85478711203914493</c:v>
                </c:pt>
                <c:pt idx="166">
                  <c:v>-1.093065231467792</c:v>
                </c:pt>
                <c:pt idx="167">
                  <c:v>-1.0310875438559211</c:v>
                </c:pt>
                <c:pt idx="168">
                  <c:v>-0.54429139679888616</c:v>
                </c:pt>
                <c:pt idx="169">
                  <c:v>-0.23524946546910921</c:v>
                </c:pt>
                <c:pt idx="170">
                  <c:v>0.29742119627728658</c:v>
                </c:pt>
                <c:pt idx="171">
                  <c:v>0.39565640209921216</c:v>
                </c:pt>
                <c:pt idx="172">
                  <c:v>0.49011902646700445</c:v>
                </c:pt>
                <c:pt idx="173">
                  <c:v>0.53468229881508034</c:v>
                </c:pt>
                <c:pt idx="174">
                  <c:v>0.61046090627431271</c:v>
                </c:pt>
                <c:pt idx="175">
                  <c:v>1.1104533198987971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summary!$AG$46:$AG$86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29184"/>
        <c:axId val="415339456"/>
      </c:scatterChart>
      <c:valAx>
        <c:axId val="41612918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339456"/>
        <c:crossesAt val="0"/>
        <c:crossBetween val="midCat"/>
        <c:majorUnit val="10"/>
      </c:valAx>
      <c:valAx>
        <c:axId val="41533945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12918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'5911'!$L$1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'5911'!$A$2:$A$141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'5911'!$M$2:$M$177</c:f>
              <c:numCache>
                <c:formatCode>0.00</c:formatCode>
                <c:ptCount val="176"/>
                <c:pt idx="4">
                  <c:v>2.0655641915313994</c:v>
                </c:pt>
                <c:pt idx="5">
                  <c:v>2.0571298340042041</c:v>
                </c:pt>
                <c:pt idx="6">
                  <c:v>2.0687847035999782</c:v>
                </c:pt>
                <c:pt idx="7">
                  <c:v>2.1072524428974906</c:v>
                </c:pt>
                <c:pt idx="8">
                  <c:v>2.1364851230862016</c:v>
                </c:pt>
                <c:pt idx="9">
                  <c:v>2.1287045475247366</c:v>
                </c:pt>
                <c:pt idx="10">
                  <c:v>2.1319900274843824</c:v>
                </c:pt>
                <c:pt idx="11">
                  <c:v>2.1227269196355647</c:v>
                </c:pt>
                <c:pt idx="12">
                  <c:v>2.1240973775026988</c:v>
                </c:pt>
                <c:pt idx="13">
                  <c:v>2.1328546149647041</c:v>
                </c:pt>
                <c:pt idx="14">
                  <c:v>2.1451627163366678</c:v>
                </c:pt>
                <c:pt idx="15">
                  <c:v>2.1447267382080657</c:v>
                </c:pt>
                <c:pt idx="16">
                  <c:v>2.1559527162837484</c:v>
                </c:pt>
                <c:pt idx="17">
                  <c:v>2.1510504642243187</c:v>
                </c:pt>
                <c:pt idx="18">
                  <c:v>2.151143607467346</c:v>
                </c:pt>
                <c:pt idx="19">
                  <c:v>2.140175159715735</c:v>
                </c:pt>
                <c:pt idx="20">
                  <c:v>2.1581835323289251</c:v>
                </c:pt>
                <c:pt idx="21">
                  <c:v>2.1589669278121626</c:v>
                </c:pt>
                <c:pt idx="22">
                  <c:v>2.1532426030024188</c:v>
                </c:pt>
                <c:pt idx="23">
                  <c:v>2.1701731065349645</c:v>
                </c:pt>
                <c:pt idx="24">
                  <c:v>2.188518990163038</c:v>
                </c:pt>
                <c:pt idx="25">
                  <c:v>2.1932135450757877</c:v>
                </c:pt>
                <c:pt idx="26">
                  <c:v>2.2112589041438278</c:v>
                </c:pt>
                <c:pt idx="27">
                  <c:v>2.2022727165699383</c:v>
                </c:pt>
                <c:pt idx="28">
                  <c:v>2.1772811312414433</c:v>
                </c:pt>
                <c:pt idx="29">
                  <c:v>2.1962163642409758</c:v>
                </c:pt>
                <c:pt idx="30">
                  <c:v>2.1841972607283102</c:v>
                </c:pt>
                <c:pt idx="31">
                  <c:v>2.1829285786788648</c:v>
                </c:pt>
                <c:pt idx="32">
                  <c:v>2.1702111206524632</c:v>
                </c:pt>
                <c:pt idx="33">
                  <c:v>2.2030747232010741</c:v>
                </c:pt>
                <c:pt idx="34">
                  <c:v>2.1862704470664629</c:v>
                </c:pt>
                <c:pt idx="35">
                  <c:v>2.2146004839445412</c:v>
                </c:pt>
                <c:pt idx="36">
                  <c:v>2.2229090735433132</c:v>
                </c:pt>
                <c:pt idx="37">
                  <c:v>2.227978360359276</c:v>
                </c:pt>
                <c:pt idx="38">
                  <c:v>2.2133096031973949</c:v>
                </c:pt>
                <c:pt idx="39">
                  <c:v>2.2103230300079946</c:v>
                </c:pt>
                <c:pt idx="40">
                  <c:v>2.1913829178655062</c:v>
                </c:pt>
                <c:pt idx="41">
                  <c:v>2.2071421577240433</c:v>
                </c:pt>
                <c:pt idx="42">
                  <c:v>2.1673435939122645</c:v>
                </c:pt>
                <c:pt idx="43">
                  <c:v>2.1857622229481617</c:v>
                </c:pt>
                <c:pt idx="44">
                  <c:v>2.1707409549500349</c:v>
                </c:pt>
                <c:pt idx="45">
                  <c:v>2.1620532699385602</c:v>
                </c:pt>
                <c:pt idx="46">
                  <c:v>2.1987986739386201</c:v>
                </c:pt>
                <c:pt idx="47">
                  <c:v>2.1345584498079</c:v>
                </c:pt>
                <c:pt idx="48">
                  <c:v>2.2034778965428794</c:v>
                </c:pt>
                <c:pt idx="49">
                  <c:v>2.1640595003937664</c:v>
                </c:pt>
                <c:pt idx="50">
                  <c:v>2.2009920707570609</c:v>
                </c:pt>
                <c:pt idx="51">
                  <c:v>2.2161118372547772</c:v>
                </c:pt>
                <c:pt idx="52">
                  <c:v>2.2240586477250592</c:v>
                </c:pt>
                <c:pt idx="53">
                  <c:v>2.2385142588237192</c:v>
                </c:pt>
                <c:pt idx="54">
                  <c:v>2.2185776131865325</c:v>
                </c:pt>
                <c:pt idx="55">
                  <c:v>2.1938729233902543</c:v>
                </c:pt>
                <c:pt idx="56">
                  <c:v>2.1581801211275335</c:v>
                </c:pt>
                <c:pt idx="57">
                  <c:v>2.1557205722612833</c:v>
                </c:pt>
                <c:pt idx="58">
                  <c:v>2.1042057872066815</c:v>
                </c:pt>
                <c:pt idx="59">
                  <c:v>2.0751381888360334</c:v>
                </c:pt>
                <c:pt idx="60">
                  <c:v>2.0793056728362767</c:v>
                </c:pt>
                <c:pt idx="61">
                  <c:v>2.0647612563845339</c:v>
                </c:pt>
                <c:pt idx="62">
                  <c:v>2.052052729732246</c:v>
                </c:pt>
                <c:pt idx="63">
                  <c:v>2.0452228423848298</c:v>
                </c:pt>
                <c:pt idx="64">
                  <c:v>2.0392637905138029</c:v>
                </c:pt>
                <c:pt idx="65">
                  <c:v>2.0649304790432592</c:v>
                </c:pt>
                <c:pt idx="66">
                  <c:v>2.0685885722306612</c:v>
                </c:pt>
                <c:pt idx="67">
                  <c:v>2.0862994752569488</c:v>
                </c:pt>
                <c:pt idx="68">
                  <c:v>2.0910960909908347</c:v>
                </c:pt>
                <c:pt idx="69">
                  <c:v>2.0830802777569346</c:v>
                </c:pt>
                <c:pt idx="70">
                  <c:v>2.07322899140406</c:v>
                </c:pt>
                <c:pt idx="71">
                  <c:v>2.073605632489631</c:v>
                </c:pt>
                <c:pt idx="72">
                  <c:v>2.0716543491634161</c:v>
                </c:pt>
                <c:pt idx="73">
                  <c:v>2.0921354882938741</c:v>
                </c:pt>
                <c:pt idx="74">
                  <c:v>2.1229316738180293</c:v>
                </c:pt>
                <c:pt idx="75">
                  <c:v>2.1307695332675234</c:v>
                </c:pt>
                <c:pt idx="76">
                  <c:v>2.1328849271095036</c:v>
                </c:pt>
                <c:pt idx="77">
                  <c:v>2.1254903923527828</c:v>
                </c:pt>
                <c:pt idx="78">
                  <c:v>2.0959384680975277</c:v>
                </c:pt>
                <c:pt idx="79">
                  <c:v>2.0958634406900232</c:v>
                </c:pt>
                <c:pt idx="80">
                  <c:v>2.0908744825374819</c:v>
                </c:pt>
                <c:pt idx="81">
                  <c:v>2.0753287795776969</c:v>
                </c:pt>
                <c:pt idx="82">
                  <c:v>2.0849105053788906</c:v>
                </c:pt>
                <c:pt idx="83">
                  <c:v>2.0715473904585622</c:v>
                </c:pt>
                <c:pt idx="84">
                  <c:v>2.0948842671918833</c:v>
                </c:pt>
                <c:pt idx="85">
                  <c:v>2.1112756103253187</c:v>
                </c:pt>
                <c:pt idx="86">
                  <c:v>2.1035562832358594</c:v>
                </c:pt>
                <c:pt idx="87">
                  <c:v>2.1362915929986523</c:v>
                </c:pt>
                <c:pt idx="88">
                  <c:v>2.1531631325700844</c:v>
                </c:pt>
                <c:pt idx="89">
                  <c:v>2.1525961583346036</c:v>
                </c:pt>
                <c:pt idx="90">
                  <c:v>2.1314223275589206</c:v>
                </c:pt>
                <c:pt idx="91">
                  <c:v>2.1426849799835646</c:v>
                </c:pt>
                <c:pt idx="92">
                  <c:v>2.1288824190148774</c:v>
                </c:pt>
                <c:pt idx="93">
                  <c:v>2.132316471149029</c:v>
                </c:pt>
                <c:pt idx="94">
                  <c:v>2.098634555718998</c:v>
                </c:pt>
                <c:pt idx="95">
                  <c:v>2.0913962089484857</c:v>
                </c:pt>
                <c:pt idx="96">
                  <c:v>2.0945229406114789</c:v>
                </c:pt>
                <c:pt idx="97">
                  <c:v>2.116005384843739</c:v>
                </c:pt>
                <c:pt idx="98">
                  <c:v>2.1423820403969573</c:v>
                </c:pt>
                <c:pt idx="99">
                  <c:v>2.125982944345632</c:v>
                </c:pt>
                <c:pt idx="100">
                  <c:v>2.1434342933942165</c:v>
                </c:pt>
                <c:pt idx="101">
                  <c:v>2.1149170338565701</c:v>
                </c:pt>
                <c:pt idx="102">
                  <c:v>2.1144981912510232</c:v>
                </c:pt>
                <c:pt idx="103">
                  <c:v>2.1153574628222818</c:v>
                </c:pt>
                <c:pt idx="104">
                  <c:v>2.1099763771353937</c:v>
                </c:pt>
                <c:pt idx="105">
                  <c:v>2.116292312109465</c:v>
                </c:pt>
                <c:pt idx="106">
                  <c:v>2.1131470730509836</c:v>
                </c:pt>
                <c:pt idx="107">
                  <c:v>2.1453953783502628</c:v>
                </c:pt>
                <c:pt idx="108">
                  <c:v>2.1522964175286505</c:v>
                </c:pt>
                <c:pt idx="109">
                  <c:v>2.122015186487257</c:v>
                </c:pt>
                <c:pt idx="110">
                  <c:v>2.1521746248926492</c:v>
                </c:pt>
                <c:pt idx="111">
                  <c:v>2.1666377855339625</c:v>
                </c:pt>
                <c:pt idx="112">
                  <c:v>2.1720809370862875</c:v>
                </c:pt>
                <c:pt idx="113">
                  <c:v>2.2017098309903638</c:v>
                </c:pt>
                <c:pt idx="114">
                  <c:v>2.2240043398495875</c:v>
                </c:pt>
                <c:pt idx="115">
                  <c:v>2.2234281278611649</c:v>
                </c:pt>
                <c:pt idx="116">
                  <c:v>2.2196355727532699</c:v>
                </c:pt>
                <c:pt idx="117">
                  <c:v>2.1892601887228795</c:v>
                </c:pt>
                <c:pt idx="118">
                  <c:v>2.1672565629973488</c:v>
                </c:pt>
                <c:pt idx="119">
                  <c:v>2.1876017486944632</c:v>
                </c:pt>
                <c:pt idx="120">
                  <c:v>2.1725056505627784</c:v>
                </c:pt>
                <c:pt idx="121">
                  <c:v>2.1758869060230017</c:v>
                </c:pt>
                <c:pt idx="122">
                  <c:v>2.1879199209168951</c:v>
                </c:pt>
                <c:pt idx="123">
                  <c:v>2.1907536977916204</c:v>
                </c:pt>
                <c:pt idx="124">
                  <c:v>2.1998166330851254</c:v>
                </c:pt>
                <c:pt idx="125">
                  <c:v>2.1924656168098209</c:v>
                </c:pt>
                <c:pt idx="126">
                  <c:v>2.1914193658873913</c:v>
                </c:pt>
                <c:pt idx="127">
                  <c:v>2.1846425352858163</c:v>
                </c:pt>
                <c:pt idx="128">
                  <c:v>2.1960345274439468</c:v>
                </c:pt>
                <c:pt idx="129">
                  <c:v>2.1590274401323879</c:v>
                </c:pt>
                <c:pt idx="130">
                  <c:v>2.1240054980906447</c:v>
                </c:pt>
                <c:pt idx="131">
                  <c:v>2.1893799603827584</c:v>
                </c:pt>
                <c:pt idx="132">
                  <c:v>2.1945598691447912</c:v>
                </c:pt>
                <c:pt idx="133">
                  <c:v>2.2015630070889607</c:v>
                </c:pt>
                <c:pt idx="134">
                  <c:v>2.1915997410200787</c:v>
                </c:pt>
                <c:pt idx="135">
                  <c:v>2.2025589608503728</c:v>
                </c:pt>
                <c:pt idx="136">
                  <c:v>2.1939035356279031</c:v>
                </c:pt>
                <c:pt idx="137">
                  <c:v>2.1808004670498047</c:v>
                </c:pt>
                <c:pt idx="138">
                  <c:v>2.144537382947405</c:v>
                </c:pt>
                <c:pt idx="139">
                  <c:v>2.1991907108702149</c:v>
                </c:pt>
                <c:pt idx="140">
                  <c:v>2.2144271847931201</c:v>
                </c:pt>
                <c:pt idx="141">
                  <c:v>2.212048368651919</c:v>
                </c:pt>
                <c:pt idx="142">
                  <c:v>2.2107250854378897</c:v>
                </c:pt>
                <c:pt idx="143">
                  <c:v>2.2260041981920478</c:v>
                </c:pt>
                <c:pt idx="144">
                  <c:v>2.2087031608899954</c:v>
                </c:pt>
                <c:pt idx="145">
                  <c:v>2.2075005193526995</c:v>
                </c:pt>
                <c:pt idx="146">
                  <c:v>2.2118121479086561</c:v>
                </c:pt>
                <c:pt idx="147">
                  <c:v>2.2163105567389807</c:v>
                </c:pt>
                <c:pt idx="148">
                  <c:v>2.2009947060556545</c:v>
                </c:pt>
                <c:pt idx="149">
                  <c:v>2.2028013495521686</c:v>
                </c:pt>
                <c:pt idx="150">
                  <c:v>2.1705067825288027</c:v>
                </c:pt>
                <c:pt idx="151">
                  <c:v>2.2289690293212736</c:v>
                </c:pt>
                <c:pt idx="152">
                  <c:v>2.2329213632260241</c:v>
                </c:pt>
                <c:pt idx="153">
                  <c:v>2.2160380537666602</c:v>
                </c:pt>
                <c:pt idx="154">
                  <c:v>2.0797595138092122</c:v>
                </c:pt>
                <c:pt idx="155">
                  <c:v>2.1867473376293125</c:v>
                </c:pt>
                <c:pt idx="156">
                  <c:v>2.1599131270209941</c:v>
                </c:pt>
                <c:pt idx="157">
                  <c:v>2.1692344337603644</c:v>
                </c:pt>
                <c:pt idx="158">
                  <c:v>2.1709572454021897</c:v>
                </c:pt>
                <c:pt idx="159">
                  <c:v>2.1857546629844045</c:v>
                </c:pt>
                <c:pt idx="160">
                  <c:v>2.173888792054647</c:v>
                </c:pt>
                <c:pt idx="161">
                  <c:v>2.1776759553778033</c:v>
                </c:pt>
                <c:pt idx="162">
                  <c:v>2.1798337643954042</c:v>
                </c:pt>
                <c:pt idx="163">
                  <c:v>2.1785609127230732</c:v>
                </c:pt>
                <c:pt idx="164">
                  <c:v>2.1887018983191155</c:v>
                </c:pt>
                <c:pt idx="165">
                  <c:v>2.1844356116008861</c:v>
                </c:pt>
                <c:pt idx="166">
                  <c:v>2.1791857039716249</c:v>
                </c:pt>
                <c:pt idx="167">
                  <c:v>2.1805512390690889</c:v>
                </c:pt>
                <c:pt idx="168">
                  <c:v>2.191276667037287</c:v>
                </c:pt>
                <c:pt idx="169">
                  <c:v>2.198085691705352</c:v>
                </c:pt>
                <c:pt idx="170">
                  <c:v>2.209821858574939</c:v>
                </c:pt>
                <c:pt idx="171">
                  <c:v>2.2119862442841396</c:v>
                </c:pt>
                <c:pt idx="172">
                  <c:v>2.214067509880568</c:v>
                </c:pt>
                <c:pt idx="173">
                  <c:v>2.2150493585876418</c:v>
                </c:pt>
                <c:pt idx="174">
                  <c:v>2.2167189650558687</c:v>
                </c:pt>
                <c:pt idx="175">
                  <c:v>2.2277351422573424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85424"/>
        <c:axId val="415416096"/>
      </c:scatterChart>
      <c:valAx>
        <c:axId val="41578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416096"/>
        <c:crossesAt val="0"/>
        <c:crossBetween val="midCat"/>
        <c:majorUnit val="10"/>
      </c:valAx>
      <c:valAx>
        <c:axId val="4154160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7854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'5914'!$L$2:$L$141</c:f>
              <c:numCache>
                <c:formatCode>0.00</c:formatCode>
                <c:ptCount val="140"/>
                <c:pt idx="0">
                  <c:v>1.9572734906874361</c:v>
                </c:pt>
                <c:pt idx="1">
                  <c:v>1.7817539003439384</c:v>
                </c:pt>
                <c:pt idx="2">
                  <c:v>1.7573154416343677</c:v>
                </c:pt>
                <c:pt idx="3">
                  <c:v>1.7571539090101647</c:v>
                </c:pt>
                <c:pt idx="4">
                  <c:v>1.5785525613488243</c:v>
                </c:pt>
                <c:pt idx="5">
                  <c:v>1.738797619786419</c:v>
                </c:pt>
                <c:pt idx="6">
                  <c:v>1.8013471360994198</c:v>
                </c:pt>
                <c:pt idx="7">
                  <c:v>1.5469956707023995</c:v>
                </c:pt>
                <c:pt idx="8">
                  <c:v>1.5560110659129844</c:v>
                </c:pt>
                <c:pt idx="9">
                  <c:v>1.5401937676658843</c:v>
                </c:pt>
                <c:pt idx="10">
                  <c:v>1.9314930157525854</c:v>
                </c:pt>
                <c:pt idx="11">
                  <c:v>1.8868030068250672</c:v>
                </c:pt>
                <c:pt idx="12">
                  <c:v>1.829367994776846</c:v>
                </c:pt>
                <c:pt idx="13">
                  <c:v>1.7770252370501811</c:v>
                </c:pt>
                <c:pt idx="14">
                  <c:v>1.7678282475910838</c:v>
                </c:pt>
                <c:pt idx="15">
                  <c:v>1.7151637045869952</c:v>
                </c:pt>
                <c:pt idx="16">
                  <c:v>1.6973332242264305</c:v>
                </c:pt>
                <c:pt idx="17">
                  <c:v>1.7076673258049957</c:v>
                </c:pt>
                <c:pt idx="18">
                  <c:v>1.6915749477749096</c:v>
                </c:pt>
                <c:pt idx="19">
                  <c:v>1.7024267212364501</c:v>
                </c:pt>
                <c:pt idx="20">
                  <c:v>1.6856769458642269</c:v>
                </c:pt>
                <c:pt idx="21">
                  <c:v>1.667286085729232</c:v>
                </c:pt>
                <c:pt idx="22">
                  <c:v>1.7008553963620503</c:v>
                </c:pt>
                <c:pt idx="23">
                  <c:v>1.6838263285235091</c:v>
                </c:pt>
                <c:pt idx="24">
                  <c:v>1.689075970403376</c:v>
                </c:pt>
                <c:pt idx="25">
                  <c:v>1.6838221741708266</c:v>
                </c:pt>
                <c:pt idx="26">
                  <c:v>1.695225533752416</c:v>
                </c:pt>
                <c:pt idx="27">
                  <c:v>1.6931491222572894</c:v>
                </c:pt>
                <c:pt idx="28">
                  <c:v>1.7049556928093463</c:v>
                </c:pt>
                <c:pt idx="29">
                  <c:v>1.71172272744163</c:v>
                </c:pt>
                <c:pt idx="30">
                  <c:v>1.6991260317368924</c:v>
                </c:pt>
                <c:pt idx="31">
                  <c:v>1.6944850789169235</c:v>
                </c:pt>
                <c:pt idx="32">
                  <c:v>1.7016109345332731</c:v>
                </c:pt>
                <c:pt idx="33">
                  <c:v>1.6996318381074271</c:v>
                </c:pt>
                <c:pt idx="34">
                  <c:v>1.696520846016963</c:v>
                </c:pt>
                <c:pt idx="35">
                  <c:v>1.6945333409301049</c:v>
                </c:pt>
                <c:pt idx="36">
                  <c:v>1.7012902530433061</c:v>
                </c:pt>
                <c:pt idx="37">
                  <c:v>1.6949262681319699</c:v>
                </c:pt>
                <c:pt idx="38">
                  <c:v>1.6993845060228074</c:v>
                </c:pt>
                <c:pt idx="39">
                  <c:v>1.685759959849271</c:v>
                </c:pt>
                <c:pt idx="40">
                  <c:v>1.6755900813772251</c:v>
                </c:pt>
                <c:pt idx="41">
                  <c:v>1.6826961330218366</c:v>
                </c:pt>
                <c:pt idx="42">
                  <c:v>1.6678990904103277</c:v>
                </c:pt>
                <c:pt idx="43">
                  <c:v>1.689867151590716</c:v>
                </c:pt>
                <c:pt idx="44">
                  <c:v>1.6771495396162517</c:v>
                </c:pt>
                <c:pt idx="45">
                  <c:v>1.6755068535979836</c:v>
                </c:pt>
                <c:pt idx="46">
                  <c:v>1.6744217907686239</c:v>
                </c:pt>
                <c:pt idx="47">
                  <c:v>1.6634318568368354</c:v>
                </c:pt>
                <c:pt idx="48">
                  <c:v>1.6766602468377327</c:v>
                </c:pt>
                <c:pt idx="49">
                  <c:v>1.6706292238200624</c:v>
                </c:pt>
                <c:pt idx="50">
                  <c:v>1.656617197978826</c:v>
                </c:pt>
                <c:pt idx="51">
                  <c:v>1.6737589079021824</c:v>
                </c:pt>
                <c:pt idx="52">
                  <c:v>1.6841146917047349</c:v>
                </c:pt>
                <c:pt idx="53">
                  <c:v>1.665094809326124</c:v>
                </c:pt>
                <c:pt idx="54">
                  <c:v>1.6488591014139296</c:v>
                </c:pt>
                <c:pt idx="55">
                  <c:v>1.6551140159382771</c:v>
                </c:pt>
                <c:pt idx="56">
                  <c:v>1.6430997093710964</c:v>
                </c:pt>
                <c:pt idx="57">
                  <c:v>1.6183631069716207</c:v>
                </c:pt>
                <c:pt idx="58">
                  <c:v>1.6312601578485082</c:v>
                </c:pt>
                <c:pt idx="59">
                  <c:v>1.6169080953031048</c:v>
                </c:pt>
                <c:pt idx="60">
                  <c:v>1.6057419844553396</c:v>
                </c:pt>
                <c:pt idx="61">
                  <c:v>1.6013782964159515</c:v>
                </c:pt>
                <c:pt idx="62">
                  <c:v>1.6192202104198146</c:v>
                </c:pt>
                <c:pt idx="63">
                  <c:v>1.6093298952659689</c:v>
                </c:pt>
                <c:pt idx="64">
                  <c:v>1.5901316460290857</c:v>
                </c:pt>
                <c:pt idx="65">
                  <c:v>1.6061448822102153</c:v>
                </c:pt>
                <c:pt idx="66">
                  <c:v>1.5883548755076489</c:v>
                </c:pt>
                <c:pt idx="67">
                  <c:v>1.5731837348558222</c:v>
                </c:pt>
                <c:pt idx="68">
                  <c:v>1.5887380705284542</c:v>
                </c:pt>
                <c:pt idx="69">
                  <c:v>1.5735071346135361</c:v>
                </c:pt>
                <c:pt idx="70">
                  <c:v>1.5674758765402246</c:v>
                </c:pt>
                <c:pt idx="71">
                  <c:v>1.5768478120553062</c:v>
                </c:pt>
                <c:pt idx="72">
                  <c:v>1.5689689997240459</c:v>
                </c:pt>
                <c:pt idx="73">
                  <c:v>1.5614431411406202</c:v>
                </c:pt>
                <c:pt idx="74">
                  <c:v>1.5794842806751337</c:v>
                </c:pt>
                <c:pt idx="75">
                  <c:v>1.6008163161797071</c:v>
                </c:pt>
                <c:pt idx="76">
                  <c:v>1.5953509032165869</c:v>
                </c:pt>
                <c:pt idx="77">
                  <c:v>1.585773690073395</c:v>
                </c:pt>
                <c:pt idx="78">
                  <c:v>1.5977567024249535</c:v>
                </c:pt>
                <c:pt idx="79">
                  <c:v>1.5876684179901364</c:v>
                </c:pt>
                <c:pt idx="80">
                  <c:v>1.5850975447580244</c:v>
                </c:pt>
                <c:pt idx="81">
                  <c:v>1.5577317564403506</c:v>
                </c:pt>
                <c:pt idx="82">
                  <c:v>1.5566323660029968</c:v>
                </c:pt>
                <c:pt idx="83">
                  <c:v>1.5288231232780631</c:v>
                </c:pt>
                <c:pt idx="84">
                  <c:v>1.5297230983061632</c:v>
                </c:pt>
                <c:pt idx="85">
                  <c:v>1.5254676529818996</c:v>
                </c:pt>
                <c:pt idx="86">
                  <c:v>1.5261380968266434</c:v>
                </c:pt>
                <c:pt idx="87">
                  <c:v>1.5270628603211693</c:v>
                </c:pt>
                <c:pt idx="88">
                  <c:v>1.5243517193328946</c:v>
                </c:pt>
                <c:pt idx="89">
                  <c:v>1.516056552628241</c:v>
                </c:pt>
                <c:pt idx="90">
                  <c:v>1.5130726433266333</c:v>
                </c:pt>
                <c:pt idx="91">
                  <c:v>1.514154072707617</c:v>
                </c:pt>
                <c:pt idx="92">
                  <c:v>1.5059471092925736</c:v>
                </c:pt>
                <c:pt idx="93">
                  <c:v>1.5199861997454851</c:v>
                </c:pt>
                <c:pt idx="94">
                  <c:v>1.4837208435664584</c:v>
                </c:pt>
                <c:pt idx="95">
                  <c:v>1.4584479515842781</c:v>
                </c:pt>
                <c:pt idx="96">
                  <c:v>1.4561411506716886</c:v>
                </c:pt>
                <c:pt idx="97">
                  <c:v>1.439570511946394</c:v>
                </c:pt>
                <c:pt idx="98">
                  <c:v>1.4190455985861021</c:v>
                </c:pt>
                <c:pt idx="99">
                  <c:v>1.4008321809431838</c:v>
                </c:pt>
                <c:pt idx="100">
                  <c:v>1.4192026365586512</c:v>
                </c:pt>
                <c:pt idx="101">
                  <c:v>1.4201852773459518</c:v>
                </c:pt>
                <c:pt idx="102">
                  <c:v>1.431608337793115</c:v>
                </c:pt>
                <c:pt idx="103">
                  <c:v>1.4090590665364033</c:v>
                </c:pt>
                <c:pt idx="104">
                  <c:v>1.4185873813996739</c:v>
                </c:pt>
                <c:pt idx="105">
                  <c:v>1.4393363672205273</c:v>
                </c:pt>
                <c:pt idx="106">
                  <c:v>1.4541241533022458</c:v>
                </c:pt>
                <c:pt idx="107">
                  <c:v>1.4734463440532104</c:v>
                </c:pt>
                <c:pt idx="108">
                  <c:v>1.4991267030971851</c:v>
                </c:pt>
                <c:pt idx="109">
                  <c:v>1.5087912623078097</c:v>
                </c:pt>
                <c:pt idx="110">
                  <c:v>1.5451489885407148</c:v>
                </c:pt>
                <c:pt idx="111">
                  <c:v>1.5649676607076779</c:v>
                </c:pt>
                <c:pt idx="112">
                  <c:v>1.5594590409641729</c:v>
                </c:pt>
                <c:pt idx="113">
                  <c:v>1.5347024038760142</c:v>
                </c:pt>
                <c:pt idx="114">
                  <c:v>1.534134566202487</c:v>
                </c:pt>
                <c:pt idx="115">
                  <c:v>1.5364147888230977</c:v>
                </c:pt>
                <c:pt idx="116">
                  <c:v>1.5339371114150528</c:v>
                </c:pt>
                <c:pt idx="117">
                  <c:v>1.5187521327837723</c:v>
                </c:pt>
                <c:pt idx="118">
                  <c:v>1.542633906639213</c:v>
                </c:pt>
                <c:pt idx="119">
                  <c:v>1.5513216244764565</c:v>
                </c:pt>
                <c:pt idx="120">
                  <c:v>1.5475595703375307</c:v>
                </c:pt>
                <c:pt idx="121">
                  <c:v>1.5397331761672439</c:v>
                </c:pt>
                <c:pt idx="122">
                  <c:v>1.5403510969601368</c:v>
                </c:pt>
                <c:pt idx="123">
                  <c:v>1.5377508953653489</c:v>
                </c:pt>
                <c:pt idx="124">
                  <c:v>1.5314457426690002</c:v>
                </c:pt>
                <c:pt idx="125">
                  <c:v>1.502756048611551</c:v>
                </c:pt>
                <c:pt idx="126">
                  <c:v>1.5155995155242987</c:v>
                </c:pt>
                <c:pt idx="127">
                  <c:v>1.4892904033575221</c:v>
                </c:pt>
                <c:pt idx="128">
                  <c:v>1.4851835349865776</c:v>
                </c:pt>
                <c:pt idx="129">
                  <c:v>1.5094280148395667</c:v>
                </c:pt>
                <c:pt idx="130">
                  <c:v>1.5267720738136803</c:v>
                </c:pt>
                <c:pt idx="131">
                  <c:v>1.5141441634359494</c:v>
                </c:pt>
                <c:pt idx="132">
                  <c:v>1.5312896871095127</c:v>
                </c:pt>
                <c:pt idx="133">
                  <c:v>1.5144669134709228</c:v>
                </c:pt>
                <c:pt idx="134">
                  <c:v>1.5311128533194116</c:v>
                </c:pt>
                <c:pt idx="135">
                  <c:v>1.5148117885031791</c:v>
                </c:pt>
                <c:pt idx="136">
                  <c:v>1.4988081428257658</c:v>
                </c:pt>
                <c:pt idx="137">
                  <c:v>1.4223582731421516</c:v>
                </c:pt>
                <c:pt idx="138">
                  <c:v>1.4888468906179526</c:v>
                </c:pt>
                <c:pt idx="139">
                  <c:v>1.4789789546978696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F-E049-8B53-0949EB4E6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44800"/>
        <c:axId val="415548192"/>
      </c:scatterChart>
      <c:valAx>
        <c:axId val="41554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548192"/>
        <c:crossesAt val="0"/>
        <c:crossBetween val="midCat"/>
        <c:majorUnit val="10"/>
      </c:valAx>
      <c:valAx>
        <c:axId val="4155481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5448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'5914'!$P$2:$P$177</c:f>
              <c:numCache>
                <c:formatCode>General</c:formatCode>
                <c:ptCount val="176"/>
                <c:pt idx="4">
                  <c:v>-10.193904210424574</c:v>
                </c:pt>
                <c:pt idx="5">
                  <c:v>-1.0211094180238867</c:v>
                </c:pt>
                <c:pt idx="6">
                  <c:v>2.6289800939047021</c:v>
                </c:pt>
                <c:pt idx="7">
                  <c:v>-11.635265961747777</c:v>
                </c:pt>
                <c:pt idx="8">
                  <c:v>-11.011447320200258</c:v>
                </c:pt>
                <c:pt idx="9">
                  <c:v>-11.791414811618752</c:v>
                </c:pt>
                <c:pt idx="10">
                  <c:v>10.44281723267771</c:v>
                </c:pt>
                <c:pt idx="11">
                  <c:v>8.030682415416134</c:v>
                </c:pt>
                <c:pt idx="12">
                  <c:v>4.8980756656218194</c:v>
                </c:pt>
                <c:pt idx="13">
                  <c:v>2.0533328164679241</c:v>
                </c:pt>
                <c:pt idx="14">
                  <c:v>1.6476097737391175</c:v>
                </c:pt>
                <c:pt idx="15">
                  <c:v>-1.2153235190333949</c:v>
                </c:pt>
                <c:pt idx="16">
                  <c:v>-2.1090957066211731</c:v>
                </c:pt>
                <c:pt idx="17">
                  <c:v>-1.4107309142109166</c:v>
                </c:pt>
                <c:pt idx="18">
                  <c:v>-2.2062485989853231</c:v>
                </c:pt>
                <c:pt idx="19">
                  <c:v>-1.4786199406965821</c:v>
                </c:pt>
                <c:pt idx="20">
                  <c:v>-2.3113001376371902</c:v>
                </c:pt>
                <c:pt idx="21">
                  <c:v>-3.2367504578399529</c:v>
                </c:pt>
                <c:pt idx="22">
                  <c:v>-1.2249049379964487</c:v>
                </c:pt>
                <c:pt idx="23">
                  <c:v>-2.0733734702590843</c:v>
                </c:pt>
                <c:pt idx="24">
                  <c:v>-1.6624319503512472</c:v>
                </c:pt>
                <c:pt idx="25">
                  <c:v>-1.8452472372030886</c:v>
                </c:pt>
                <c:pt idx="26">
                  <c:v>-1.0864375494468594</c:v>
                </c:pt>
                <c:pt idx="27">
                  <c:v>-1.0896360484100742</c:v>
                </c:pt>
                <c:pt idx="28">
                  <c:v>-0.30803294237376538</c:v>
                </c:pt>
                <c:pt idx="29">
                  <c:v>0.18868642147740106</c:v>
                </c:pt>
                <c:pt idx="30">
                  <c:v>-0.40922119003046903</c:v>
                </c:pt>
                <c:pt idx="31">
                  <c:v>-0.55739258753835585</c:v>
                </c:pt>
                <c:pt idx="32">
                  <c:v>-4.038916056261211E-2</c:v>
                </c:pt>
                <c:pt idx="33">
                  <c:v>-3.808646228286075E-2</c:v>
                </c:pt>
                <c:pt idx="34">
                  <c:v>-9.976955115354473E-2</c:v>
                </c:pt>
                <c:pt idx="35">
                  <c:v>-9.7942192439599729E-2</c:v>
                </c:pt>
                <c:pt idx="36">
                  <c:v>0.39820494786509919</c:v>
                </c:pt>
                <c:pt idx="37">
                  <c:v>0.15263096450246474</c:v>
                </c:pt>
                <c:pt idx="38">
                  <c:v>0.51883460902572309</c:v>
                </c:pt>
                <c:pt idx="39">
                  <c:v>-0.137177139970136</c:v>
                </c:pt>
                <c:pt idx="40">
                  <c:v>-0.59789736242974345</c:v>
                </c:pt>
                <c:pt idx="41">
                  <c:v>-8.2013449168889946E-2</c:v>
                </c:pt>
                <c:pt idx="42">
                  <c:v>-0.80430613717696142</c:v>
                </c:pt>
                <c:pt idx="43">
                  <c:v>0.55172356735228056</c:v>
                </c:pt>
                <c:pt idx="44">
                  <c:v>-5.3019411530517882E-2</c:v>
                </c:pt>
                <c:pt idx="45">
                  <c:v>-3.1699514574852379E-2</c:v>
                </c:pt>
                <c:pt idx="46">
                  <c:v>2.1142685885427812E-2</c:v>
                </c:pt>
                <c:pt idx="47">
                  <c:v>-0.48593507264296637</c:v>
                </c:pt>
                <c:pt idx="48">
                  <c:v>0.37604314168615355</c:v>
                </c:pt>
                <c:pt idx="49">
                  <c:v>0.14929141334513646</c:v>
                </c:pt>
                <c:pt idx="50">
                  <c:v>-0.52862446720416445</c:v>
                </c:pt>
                <c:pt idx="51">
                  <c:v>0.55457277237360614</c:v>
                </c:pt>
                <c:pt idx="52">
                  <c:v>1.2541632556424549</c:v>
                </c:pt>
                <c:pt idx="53">
                  <c:v>0.29315446070476131</c:v>
                </c:pt>
                <c:pt idx="54">
                  <c:v>-0.51046562751154889</c:v>
                </c:pt>
                <c:pt idx="55">
                  <c:v>-4.2696289043617747E-2</c:v>
                </c:pt>
                <c:pt idx="56">
                  <c:v>-0.60768158398177863</c:v>
                </c:pt>
                <c:pt idx="57">
                  <c:v>-1.8918551739512259</c:v>
                </c:pt>
                <c:pt idx="58">
                  <c:v>-1.0486074798690017</c:v>
                </c:pt>
                <c:pt idx="59">
                  <c:v>-1.7457455527601262</c:v>
                </c:pt>
                <c:pt idx="60">
                  <c:v>-2.2627825495813076</c:v>
                </c:pt>
                <c:pt idx="61">
                  <c:v>-2.3952802363496595</c:v>
                </c:pt>
                <c:pt idx="62">
                  <c:v>-1.2725006300770973</c:v>
                </c:pt>
                <c:pt idx="63">
                  <c:v>-1.7174172060235235</c:v>
                </c:pt>
                <c:pt idx="64">
                  <c:v>-2.6885090361603554</c:v>
                </c:pt>
                <c:pt idx="65">
                  <c:v>-1.6691041432909244</c:v>
                </c:pt>
                <c:pt idx="66">
                  <c:v>-2.5605883648171437</c:v>
                </c:pt>
                <c:pt idx="67">
                  <c:v>-3.304028724231165</c:v>
                </c:pt>
                <c:pt idx="68">
                  <c:v>-2.3105653657078737</c:v>
                </c:pt>
                <c:pt idx="69">
                  <c:v>-3.0573859368290068</c:v>
                </c:pt>
                <c:pt idx="70">
                  <c:v>-3.2841509528083588</c:v>
                </c:pt>
                <c:pt idx="71">
                  <c:v>-2.6401771743986675</c:v>
                </c:pt>
                <c:pt idx="72">
                  <c:v>-2.9713839840815623</c:v>
                </c:pt>
                <c:pt idx="73">
                  <c:v>-3.2826384040797496</c:v>
                </c:pt>
                <c:pt idx="74">
                  <c:v>-2.1485966269220018</c:v>
                </c:pt>
                <c:pt idx="75">
                  <c:v>-0.82852129944979092</c:v>
                </c:pt>
                <c:pt idx="76">
                  <c:v>-1.0232992287103222</c:v>
                </c:pt>
                <c:pt idx="77">
                  <c:v>-1.4505162240007707</c:v>
                </c:pt>
                <c:pt idx="78">
                  <c:v>-0.65893890587031367</c:v>
                </c:pt>
                <c:pt idx="79">
                  <c:v>-1.1150466372125321</c:v>
                </c:pt>
                <c:pt idx="80">
                  <c:v>-1.1461969381357335</c:v>
                </c:pt>
                <c:pt idx="81">
                  <c:v>-2.5789977698196269</c:v>
                </c:pt>
                <c:pt idx="82">
                  <c:v>-2.5269655055611873</c:v>
                </c:pt>
                <c:pt idx="83">
                  <c:v>-3.9848347072378374</c:v>
                </c:pt>
                <c:pt idx="84">
                  <c:v>-3.8197787985681408</c:v>
                </c:pt>
                <c:pt idx="85">
                  <c:v>-3.9461575509266913</c:v>
                </c:pt>
                <c:pt idx="86">
                  <c:v>-3.7940769843328672</c:v>
                </c:pt>
                <c:pt idx="87">
                  <c:v>-3.6276197896735849</c:v>
                </c:pt>
                <c:pt idx="88">
                  <c:v>-3.6666993928023306</c:v>
                </c:pt>
                <c:pt idx="89">
                  <c:v>-4.0214426141421074</c:v>
                </c:pt>
                <c:pt idx="90">
                  <c:v>-4.0759417438083947</c:v>
                </c:pt>
                <c:pt idx="91">
                  <c:v>-3.9006282646186663</c:v>
                </c:pt>
                <c:pt idx="92">
                  <c:v>-4.2503853754083467</c:v>
                </c:pt>
                <c:pt idx="93">
                  <c:v>-3.3425784613263794</c:v>
                </c:pt>
                <c:pt idx="94">
                  <c:v>-5.278469703820738</c:v>
                </c:pt>
                <c:pt idx="95">
                  <c:v>-6.5929596137148705</c:v>
                </c:pt>
                <c:pt idx="96">
                  <c:v>-6.6091819705196686</c:v>
                </c:pt>
                <c:pt idx="97">
                  <c:v>-7.431735616295275</c:v>
                </c:pt>
                <c:pt idx="98">
                  <c:v>-8.4778234472774461</c:v>
                </c:pt>
                <c:pt idx="99">
                  <c:v>-9.3932429864777145</c:v>
                </c:pt>
                <c:pt idx="100">
                  <c:v>-8.240585051205926</c:v>
                </c:pt>
                <c:pt idx="101">
                  <c:v>-8.0708560672359351</c:v>
                </c:pt>
                <c:pt idx="102">
                  <c:v>-7.3109326943312531</c:v>
                </c:pt>
                <c:pt idx="103">
                  <c:v>-8.47145698578022</c:v>
                </c:pt>
                <c:pt idx="104">
                  <c:v>-7.8186431207788774</c:v>
                </c:pt>
                <c:pt idx="105">
                  <c:v>-6.5315274503906267</c:v>
                </c:pt>
                <c:pt idx="106">
                  <c:v>-5.5813969541599047</c:v>
                </c:pt>
                <c:pt idx="107">
                  <c:v>-4.3749376627144674</c:v>
                </c:pt>
                <c:pt idx="108">
                  <c:v>-2.8090526611260618</c:v>
                </c:pt>
                <c:pt idx="109">
                  <c:v>-2.148536936242444</c:v>
                </c:pt>
                <c:pt idx="110">
                  <c:v>2.0937040579277599E-2</c:v>
                </c:pt>
                <c:pt idx="111">
                  <c:v>1.2554623059490193</c:v>
                </c:pt>
                <c:pt idx="112">
                  <c:v>1.0582419078818976</c:v>
                </c:pt>
                <c:pt idx="113">
                  <c:v>-0.22706423817532681</c:v>
                </c:pt>
                <c:pt idx="114">
                  <c:v>-0.14498342521350244</c:v>
                </c:pt>
                <c:pt idx="115">
                  <c:v>9.8097544802351E-2</c:v>
                </c:pt>
                <c:pt idx="116">
                  <c:v>7.2215581190148079E-2</c:v>
                </c:pt>
                <c:pt idx="117">
                  <c:v>-0.6720070358431971</c:v>
                </c:pt>
                <c:pt idx="118">
                  <c:v>0.79220438164832163</c:v>
                </c:pt>
                <c:pt idx="119">
                  <c:v>1.3974995008253353</c:v>
                </c:pt>
                <c:pt idx="120">
                  <c:v>1.2990120324020145</c:v>
                </c:pt>
                <c:pt idx="121">
                  <c:v>0.9707684086343189</c:v>
                </c:pt>
                <c:pt idx="122">
                  <c:v>1.1198798598571114</c:v>
                </c:pt>
                <c:pt idx="123">
                  <c:v>1.0870716337113675</c:v>
                </c:pt>
                <c:pt idx="124">
                  <c:v>0.84482342118031173</c:v>
                </c:pt>
                <c:pt idx="125">
                  <c:v>-0.66281748059173506</c:v>
                </c:pt>
                <c:pt idx="126">
                  <c:v>0.17740112500529212</c:v>
                </c:pt>
                <c:pt idx="127">
                  <c:v>-1.1956660603790825</c:v>
                </c:pt>
                <c:pt idx="128">
                  <c:v>-1.3136457936339188</c:v>
                </c:pt>
                <c:pt idx="129">
                  <c:v>0.17106930585124502</c:v>
                </c:pt>
                <c:pt idx="130">
                  <c:v>1.2657052881475956</c:v>
                </c:pt>
                <c:pt idx="131">
                  <c:v>0.66603311875285376</c:v>
                </c:pt>
                <c:pt idx="132">
                  <c:v>1.7494459487040273</c:v>
                </c:pt>
                <c:pt idx="133">
                  <c:v>0.9126391774862137</c:v>
                </c:pt>
                <c:pt idx="134">
                  <c:v>1.9678106550811161</c:v>
                </c:pt>
                <c:pt idx="135">
                  <c:v>1.160495956945081</c:v>
                </c:pt>
                <c:pt idx="136">
                  <c:v>0.36999429052727345</c:v>
                </c:pt>
                <c:pt idx="137">
                  <c:v>-3.8375177454927432</c:v>
                </c:pt>
                <c:pt idx="138">
                  <c:v>3.5248198942528432E-2</c:v>
                </c:pt>
                <c:pt idx="139">
                  <c:v>-0.40840328435191248</c:v>
                </c:pt>
                <c:pt idx="140">
                  <c:v>0.59595420672222355</c:v>
                </c:pt>
                <c:pt idx="141">
                  <c:v>-6.9582988211343219E-2</c:v>
                </c:pt>
                <c:pt idx="142">
                  <c:v>-0.50047716155882083</c:v>
                </c:pt>
                <c:pt idx="143">
                  <c:v>-1.2227945432880809</c:v>
                </c:pt>
                <c:pt idx="144">
                  <c:v>-1.2747260861457104</c:v>
                </c:pt>
                <c:pt idx="145">
                  <c:v>-0.85411968425329765</c:v>
                </c:pt>
                <c:pt idx="146">
                  <c:v>-1.35937417578465</c:v>
                </c:pt>
                <c:pt idx="147">
                  <c:v>-0.96705563801323546</c:v>
                </c:pt>
                <c:pt idx="148">
                  <c:v>-2.4526361549735056</c:v>
                </c:pt>
                <c:pt idx="149">
                  <c:v>-1.929665591329659</c:v>
                </c:pt>
                <c:pt idx="150">
                  <c:v>-3.4732377339867169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8-4C4E-9BCB-E4E1FACED8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summary!$AG$46:$AG$86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8-4C4E-9BCB-E4E1FACE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20240"/>
        <c:axId val="415923632"/>
      </c:scatterChart>
      <c:valAx>
        <c:axId val="41592024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923632"/>
        <c:crossesAt val="0"/>
        <c:crossBetween val="midCat"/>
        <c:majorUnit val="10"/>
      </c:valAx>
      <c:valAx>
        <c:axId val="41592363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92024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'5914'!$M$2:$M$177</c:f>
              <c:numCache>
                <c:formatCode>0.00</c:formatCode>
                <c:ptCount val="176"/>
                <c:pt idx="4">
                  <c:v>1.5886517148178818</c:v>
                </c:pt>
                <c:pt idx="5">
                  <c:v>1.7509166039492878</c:v>
                </c:pt>
                <c:pt idx="6">
                  <c:v>1.8154859509561001</c:v>
                </c:pt>
                <c:pt idx="7">
                  <c:v>1.5631543162528914</c:v>
                </c:pt>
                <c:pt idx="8">
                  <c:v>1.5741895421572878</c:v>
                </c:pt>
                <c:pt idx="9">
                  <c:v>1.5603920746039992</c:v>
                </c:pt>
                <c:pt idx="10">
                  <c:v>1.9537111533845117</c:v>
                </c:pt>
                <c:pt idx="11">
                  <c:v>1.9110409751508051</c:v>
                </c:pt>
                <c:pt idx="12">
                  <c:v>1.8556257937963954</c:v>
                </c:pt>
                <c:pt idx="13">
                  <c:v>1.805302866763542</c:v>
                </c:pt>
                <c:pt idx="14">
                  <c:v>1.7981257079982562</c:v>
                </c:pt>
                <c:pt idx="15">
                  <c:v>1.7474809956879789</c:v>
                </c:pt>
                <c:pt idx="16">
                  <c:v>1.7316703460212257</c:v>
                </c:pt>
                <c:pt idx="17">
                  <c:v>1.7440242782936024</c:v>
                </c:pt>
                <c:pt idx="18">
                  <c:v>1.7299517309573278</c:v>
                </c:pt>
                <c:pt idx="19">
                  <c:v>1.7428233351126798</c:v>
                </c:pt>
                <c:pt idx="20">
                  <c:v>1.7280933904342681</c:v>
                </c:pt>
                <c:pt idx="21">
                  <c:v>1.7117223609930847</c:v>
                </c:pt>
                <c:pt idx="22">
                  <c:v>1.7473115023197145</c:v>
                </c:pt>
                <c:pt idx="23">
                  <c:v>1.7323022651749849</c:v>
                </c:pt>
                <c:pt idx="24">
                  <c:v>1.7395717377486632</c:v>
                </c:pt>
                <c:pt idx="25">
                  <c:v>1.7363377722099251</c:v>
                </c:pt>
                <c:pt idx="26">
                  <c:v>1.7497609624853261</c:v>
                </c:pt>
                <c:pt idx="27">
                  <c:v>1.749704381684011</c:v>
                </c:pt>
                <c:pt idx="28">
                  <c:v>1.7635307829298794</c:v>
                </c:pt>
                <c:pt idx="29">
                  <c:v>1.7723176482559746</c:v>
                </c:pt>
                <c:pt idx="30">
                  <c:v>1.7617407832450485</c:v>
                </c:pt>
                <c:pt idx="31">
                  <c:v>1.7591196611188911</c:v>
                </c:pt>
                <c:pt idx="32">
                  <c:v>1.7682653474290522</c:v>
                </c:pt>
                <c:pt idx="33">
                  <c:v>1.7683060816970178</c:v>
                </c:pt>
                <c:pt idx="34">
                  <c:v>1.7672149203003651</c:v>
                </c:pt>
                <c:pt idx="35">
                  <c:v>1.7672472459073183</c:v>
                </c:pt>
                <c:pt idx="36">
                  <c:v>1.776023988714331</c:v>
                </c:pt>
                <c:pt idx="37">
                  <c:v>1.7716798344968063</c:v>
                </c:pt>
                <c:pt idx="38">
                  <c:v>1.7781579030814554</c:v>
                </c:pt>
                <c:pt idx="39">
                  <c:v>1.7665531876017304</c:v>
                </c:pt>
                <c:pt idx="40">
                  <c:v>1.7584031398234961</c:v>
                </c:pt>
                <c:pt idx="41">
                  <c:v>1.7675290221619191</c:v>
                </c:pt>
                <c:pt idx="42">
                  <c:v>1.7547518102442217</c:v>
                </c:pt>
                <c:pt idx="43">
                  <c:v>1.7787397021184215</c:v>
                </c:pt>
                <c:pt idx="44">
                  <c:v>1.7680419208377687</c:v>
                </c:pt>
                <c:pt idx="45">
                  <c:v>1.7684190655133118</c:v>
                </c:pt>
                <c:pt idx="46">
                  <c:v>1.7693538333777636</c:v>
                </c:pt>
                <c:pt idx="47">
                  <c:v>1.7603837301397867</c:v>
                </c:pt>
                <c:pt idx="48">
                  <c:v>1.7756319508344955</c:v>
                </c:pt>
                <c:pt idx="49">
                  <c:v>1.7716207585106367</c:v>
                </c:pt>
                <c:pt idx="50">
                  <c:v>1.7596285633632118</c:v>
                </c:pt>
                <c:pt idx="51">
                  <c:v>1.7787901039803797</c:v>
                </c:pt>
                <c:pt idx="52">
                  <c:v>1.7911657184767438</c:v>
                </c:pt>
                <c:pt idx="53">
                  <c:v>1.7741656667919443</c:v>
                </c:pt>
                <c:pt idx="54">
                  <c:v>1.7599497895735614</c:v>
                </c:pt>
                <c:pt idx="55">
                  <c:v>1.7682245347917203</c:v>
                </c:pt>
                <c:pt idx="56">
                  <c:v>1.758230058918351</c:v>
                </c:pt>
                <c:pt idx="57">
                  <c:v>1.7355132872126868</c:v>
                </c:pt>
                <c:pt idx="58">
                  <c:v>1.7504301687833859</c:v>
                </c:pt>
                <c:pt idx="59">
                  <c:v>1.7380979369317939</c:v>
                </c:pt>
                <c:pt idx="60">
                  <c:v>1.7289516567778402</c:v>
                </c:pt>
                <c:pt idx="61">
                  <c:v>1.7266077994322637</c:v>
                </c:pt>
                <c:pt idx="62">
                  <c:v>1.7464695441299383</c:v>
                </c:pt>
                <c:pt idx="63">
                  <c:v>1.7385990596699041</c:v>
                </c:pt>
                <c:pt idx="64">
                  <c:v>1.7214206411268325</c:v>
                </c:pt>
                <c:pt idx="65">
                  <c:v>1.7394537080017733</c:v>
                </c:pt>
                <c:pt idx="66">
                  <c:v>1.7236835319930184</c:v>
                </c:pt>
                <c:pt idx="67">
                  <c:v>1.7105322220350032</c:v>
                </c:pt>
                <c:pt idx="68">
                  <c:v>1.7281063884014467</c:v>
                </c:pt>
                <c:pt idx="69">
                  <c:v>1.7148952831803401</c:v>
                </c:pt>
                <c:pt idx="70">
                  <c:v>1.7108838558008401</c:v>
                </c:pt>
                <c:pt idx="71">
                  <c:v>1.7222756220097333</c:v>
                </c:pt>
                <c:pt idx="72">
                  <c:v>1.7164166403722845</c:v>
                </c:pt>
                <c:pt idx="73">
                  <c:v>1.7109106124826703</c:v>
                </c:pt>
                <c:pt idx="74">
                  <c:v>1.7309715827109953</c:v>
                </c:pt>
                <c:pt idx="75">
                  <c:v>1.7543234489093802</c:v>
                </c:pt>
                <c:pt idx="76">
                  <c:v>1.7508778666400713</c:v>
                </c:pt>
                <c:pt idx="77">
                  <c:v>1.7433204841906909</c:v>
                </c:pt>
                <c:pt idx="78">
                  <c:v>1.7573233272360609</c:v>
                </c:pt>
                <c:pt idx="79">
                  <c:v>1.7492548734950553</c:v>
                </c:pt>
                <c:pt idx="80">
                  <c:v>1.7487038309567549</c:v>
                </c:pt>
                <c:pt idx="81">
                  <c:v>1.7233578733328925</c:v>
                </c:pt>
                <c:pt idx="82">
                  <c:v>1.7242783135893502</c:v>
                </c:pt>
                <c:pt idx="83">
                  <c:v>1.6984889015582281</c:v>
                </c:pt>
                <c:pt idx="84">
                  <c:v>1.7014087072801396</c:v>
                </c:pt>
                <c:pt idx="85">
                  <c:v>1.6991730926496875</c:v>
                </c:pt>
                <c:pt idx="86">
                  <c:v>1.7018633671882428</c:v>
                </c:pt>
                <c:pt idx="87">
                  <c:v>1.7048079613765801</c:v>
                </c:pt>
                <c:pt idx="88">
                  <c:v>1.7041166510821169</c:v>
                </c:pt>
                <c:pt idx="89">
                  <c:v>1.6978413150712748</c:v>
                </c:pt>
                <c:pt idx="90">
                  <c:v>1.6968772364634785</c:v>
                </c:pt>
                <c:pt idx="91">
                  <c:v>1.6999784965382738</c:v>
                </c:pt>
                <c:pt idx="92">
                  <c:v>1.6937913638170419</c:v>
                </c:pt>
                <c:pt idx="93">
                  <c:v>1.7098502849637649</c:v>
                </c:pt>
                <c:pt idx="94">
                  <c:v>1.6756047594785497</c:v>
                </c:pt>
                <c:pt idx="95">
                  <c:v>1.6523516981901809</c:v>
                </c:pt>
                <c:pt idx="96">
                  <c:v>1.6520647279714029</c:v>
                </c:pt>
                <c:pt idx="97">
                  <c:v>1.6375139199399196</c:v>
                </c:pt>
                <c:pt idx="98">
                  <c:v>1.6190088372734392</c:v>
                </c:pt>
                <c:pt idx="99">
                  <c:v>1.6028152503243325</c:v>
                </c:pt>
                <c:pt idx="100">
                  <c:v>1.6232055366336113</c:v>
                </c:pt>
                <c:pt idx="101">
                  <c:v>1.6262080081147234</c:v>
                </c:pt>
                <c:pt idx="102">
                  <c:v>1.6396508992556982</c:v>
                </c:pt>
                <c:pt idx="103">
                  <c:v>1.619121458692798</c:v>
                </c:pt>
                <c:pt idx="104">
                  <c:v>1.6306696042498801</c:v>
                </c:pt>
                <c:pt idx="105">
                  <c:v>1.6534384207645449</c:v>
                </c:pt>
                <c:pt idx="106">
                  <c:v>1.6702460375400747</c:v>
                </c:pt>
                <c:pt idx="107">
                  <c:v>1.6915880589848511</c:v>
                </c:pt>
                <c:pt idx="108">
                  <c:v>1.7192882487226371</c:v>
                </c:pt>
                <c:pt idx="109">
                  <c:v>1.7309726386270732</c:v>
                </c:pt>
                <c:pt idx="110">
                  <c:v>1.7693501955537898</c:v>
                </c:pt>
                <c:pt idx="111">
                  <c:v>1.7911886984145644</c:v>
                </c:pt>
                <c:pt idx="112">
                  <c:v>1.7876999093648709</c:v>
                </c:pt>
                <c:pt idx="113">
                  <c:v>1.7649631029705237</c:v>
                </c:pt>
                <c:pt idx="114">
                  <c:v>1.766415095990808</c:v>
                </c:pt>
                <c:pt idx="115">
                  <c:v>1.7707151493052302</c:v>
                </c:pt>
                <c:pt idx="116">
                  <c:v>1.7702573025909969</c:v>
                </c:pt>
                <c:pt idx="117">
                  <c:v>1.7570921546535279</c:v>
                </c:pt>
                <c:pt idx="118">
                  <c:v>1.7829937592027798</c:v>
                </c:pt>
                <c:pt idx="119">
                  <c:v>1.7937013077338348</c:v>
                </c:pt>
                <c:pt idx="120">
                  <c:v>1.7919590842887205</c:v>
                </c:pt>
                <c:pt idx="121">
                  <c:v>1.7861525208122453</c:v>
                </c:pt>
                <c:pt idx="122">
                  <c:v>1.7887902722989497</c:v>
                </c:pt>
                <c:pt idx="123">
                  <c:v>1.7882099013979733</c:v>
                </c:pt>
                <c:pt idx="124">
                  <c:v>1.7839245793954361</c:v>
                </c:pt>
                <c:pt idx="125">
                  <c:v>1.7572547160317984</c:v>
                </c:pt>
                <c:pt idx="126">
                  <c:v>1.7721180136383574</c:v>
                </c:pt>
                <c:pt idx="127">
                  <c:v>1.7478287321653925</c:v>
                </c:pt>
                <c:pt idx="128">
                  <c:v>1.7457416944882596</c:v>
                </c:pt>
                <c:pt idx="129">
                  <c:v>1.7720060050350599</c:v>
                </c:pt>
                <c:pt idx="130">
                  <c:v>1.791369894702985</c:v>
                </c:pt>
                <c:pt idx="131">
                  <c:v>1.7807618150190656</c:v>
                </c:pt>
                <c:pt idx="132">
                  <c:v>1.7999271693864405</c:v>
                </c:pt>
                <c:pt idx="133">
                  <c:v>1.785124226441662</c:v>
                </c:pt>
                <c:pt idx="134">
                  <c:v>1.8037899969839624</c:v>
                </c:pt>
                <c:pt idx="135">
                  <c:v>1.7895087628615414</c:v>
                </c:pt>
                <c:pt idx="136">
                  <c:v>1.7755249478779396</c:v>
                </c:pt>
                <c:pt idx="137">
                  <c:v>1.7010949088881366</c:v>
                </c:pt>
                <c:pt idx="138">
                  <c:v>1.7696033570577492</c:v>
                </c:pt>
                <c:pt idx="139">
                  <c:v>1.7617552518314776</c:v>
                </c:pt>
                <c:pt idx="140">
                  <c:v>1.7795221332046942</c:v>
                </c:pt>
                <c:pt idx="141">
                  <c:v>1.7677489145082299</c:v>
                </c:pt>
                <c:pt idx="142">
                  <c:v>1.7601264835209454</c:v>
                </c:pt>
                <c:pt idx="143">
                  <c:v>1.7473488347763024</c:v>
                </c:pt>
                <c:pt idx="144">
                  <c:v>1.746430176261103</c:v>
                </c:pt>
                <c:pt idx="145">
                  <c:v>1.7538706186470565</c:v>
                </c:pt>
                <c:pt idx="146">
                  <c:v>1.7449327686343863</c:v>
                </c:pt>
                <c:pt idx="147">
                  <c:v>1.7518728044115317</c:v>
                </c:pt>
                <c:pt idx="148">
                  <c:v>1.7255931848042074</c:v>
                </c:pt>
                <c:pt idx="149">
                  <c:v>1.7348444285580698</c:v>
                </c:pt>
                <c:pt idx="150">
                  <c:v>1.7075389487928321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D-594D-88E1-F9AF00DD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33168"/>
        <c:axId val="415848912"/>
      </c:scatterChart>
      <c:valAx>
        <c:axId val="41533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848912"/>
        <c:crossesAt val="0"/>
        <c:crossBetween val="midCat"/>
        <c:majorUnit val="10"/>
      </c:valAx>
      <c:valAx>
        <c:axId val="4158489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3331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'5915'!$L$1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'5915'!$A$2:$A$141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'5915'!$L$2:$L$141</c:f>
              <c:numCache>
                <c:formatCode>0.00</c:formatCode>
                <c:ptCount val="140"/>
                <c:pt idx="0">
                  <c:v>1.9656812327337143</c:v>
                </c:pt>
                <c:pt idx="1">
                  <c:v>1.9888741394726925</c:v>
                </c:pt>
                <c:pt idx="2">
                  <c:v>1.9933110497221735</c:v>
                </c:pt>
                <c:pt idx="3">
                  <c:v>1.9696256986914875</c:v>
                </c:pt>
                <c:pt idx="4">
                  <c:v>1.9916952826954955</c:v>
                </c:pt>
                <c:pt idx="5">
                  <c:v>1.9483690051943192</c:v>
                </c:pt>
                <c:pt idx="6">
                  <c:v>1.9350527935719688</c:v>
                </c:pt>
                <c:pt idx="7">
                  <c:v>1.9367378464634142</c:v>
                </c:pt>
                <c:pt idx="8">
                  <c:v>1.9232673661975204</c:v>
                </c:pt>
                <c:pt idx="9">
                  <c:v>1.9052368974752183</c:v>
                </c:pt>
                <c:pt idx="10">
                  <c:v>1.8946790260341675</c:v>
                </c:pt>
                <c:pt idx="11">
                  <c:v>1.9031262735985406</c:v>
                </c:pt>
                <c:pt idx="12">
                  <c:v>1.8854415618581735</c:v>
                </c:pt>
                <c:pt idx="13">
                  <c:v>1.8819793448667912</c:v>
                </c:pt>
                <c:pt idx="14">
                  <c:v>1.8749856623609285</c:v>
                </c:pt>
                <c:pt idx="15">
                  <c:v>1.8748183503373084</c:v>
                </c:pt>
                <c:pt idx="16">
                  <c:v>1.8589880459226915</c:v>
                </c:pt>
                <c:pt idx="17">
                  <c:v>1.8667573846708121</c:v>
                </c:pt>
                <c:pt idx="18">
                  <c:v>1.8952017518139048</c:v>
                </c:pt>
                <c:pt idx="19">
                  <c:v>1.9049380254963637</c:v>
                </c:pt>
                <c:pt idx="20">
                  <c:v>1.9111095343858628</c:v>
                </c:pt>
                <c:pt idx="21">
                  <c:v>1.9179659541292668</c:v>
                </c:pt>
                <c:pt idx="22">
                  <c:v>1.902994831183745</c:v>
                </c:pt>
                <c:pt idx="23">
                  <c:v>1.9028003376482019</c:v>
                </c:pt>
                <c:pt idx="24">
                  <c:v>1.9097762950477482</c:v>
                </c:pt>
                <c:pt idx="25">
                  <c:v>1.8979400743247572</c:v>
                </c:pt>
                <c:pt idx="26">
                  <c:v>1.8992665088516103</c:v>
                </c:pt>
                <c:pt idx="27">
                  <c:v>1.8946298648286037</c:v>
                </c:pt>
                <c:pt idx="28">
                  <c:v>1.8771895346957228</c:v>
                </c:pt>
                <c:pt idx="29">
                  <c:v>1.8849515906181131</c:v>
                </c:pt>
                <c:pt idx="30">
                  <c:v>1.8608046158565248</c:v>
                </c:pt>
                <c:pt idx="31">
                  <c:v>1.8713987508418659</c:v>
                </c:pt>
                <c:pt idx="32">
                  <c:v>1.8487077359802238</c:v>
                </c:pt>
                <c:pt idx="33">
                  <c:v>1.8409541820771562</c:v>
                </c:pt>
                <c:pt idx="34">
                  <c:v>1.8193260330086984</c:v>
                </c:pt>
                <c:pt idx="35">
                  <c:v>1.7986995764104492</c:v>
                </c:pt>
                <c:pt idx="36">
                  <c:v>1.7943633232991432</c:v>
                </c:pt>
                <c:pt idx="37">
                  <c:v>1.7700388671478693</c:v>
                </c:pt>
                <c:pt idx="38">
                  <c:v>1.7585909085219866</c:v>
                </c:pt>
                <c:pt idx="39">
                  <c:v>1.7505247301276643</c:v>
                </c:pt>
                <c:pt idx="40">
                  <c:v>1.7469321383538137</c:v>
                </c:pt>
                <c:pt idx="41">
                  <c:v>1.7493473333378358</c:v>
                </c:pt>
                <c:pt idx="42">
                  <c:v>1.7460771303935207</c:v>
                </c:pt>
                <c:pt idx="43">
                  <c:v>1.7328102425331038</c:v>
                </c:pt>
                <c:pt idx="44">
                  <c:v>1.7246411968379765</c:v>
                </c:pt>
                <c:pt idx="45">
                  <c:v>1.7267908358424628</c:v>
                </c:pt>
                <c:pt idx="46">
                  <c:v>1.7004313168985841</c:v>
                </c:pt>
                <c:pt idx="47">
                  <c:v>1.7041267093852728</c:v>
                </c:pt>
                <c:pt idx="48">
                  <c:v>1.6958427963975879</c:v>
                </c:pt>
                <c:pt idx="49">
                  <c:v>1.6922583067184056</c:v>
                </c:pt>
                <c:pt idx="50">
                  <c:v>1.6785824435446646</c:v>
                </c:pt>
                <c:pt idx="51">
                  <c:v>1.676045137327453</c:v>
                </c:pt>
                <c:pt idx="52">
                  <c:v>1.6730423995325427</c:v>
                </c:pt>
                <c:pt idx="53">
                  <c:v>1.6625134481095332</c:v>
                </c:pt>
                <c:pt idx="54">
                  <c:v>1.662067914439858</c:v>
                </c:pt>
                <c:pt idx="55">
                  <c:v>1.6685072221681974</c:v>
                </c:pt>
                <c:pt idx="56">
                  <c:v>1.6550107293243945</c:v>
                </c:pt>
                <c:pt idx="57">
                  <c:v>1.6491991030269084</c:v>
                </c:pt>
                <c:pt idx="58">
                  <c:v>1.6528097776656294</c:v>
                </c:pt>
                <c:pt idx="59">
                  <c:v>1.6522707037651378</c:v>
                </c:pt>
                <c:pt idx="60">
                  <c:v>1.6534286061790442</c:v>
                </c:pt>
                <c:pt idx="61">
                  <c:v>1.6766391183461955</c:v>
                </c:pt>
                <c:pt idx="62">
                  <c:v>1.6792427498103253</c:v>
                </c:pt>
                <c:pt idx="63">
                  <c:v>1.678606210934517</c:v>
                </c:pt>
                <c:pt idx="64">
                  <c:v>1.6717882972203177</c:v>
                </c:pt>
                <c:pt idx="65">
                  <c:v>1.674612663513144</c:v>
                </c:pt>
                <c:pt idx="66">
                  <c:v>1.668439296951258</c:v>
                </c:pt>
                <c:pt idx="67">
                  <c:v>1.6530528466750154</c:v>
                </c:pt>
                <c:pt idx="68">
                  <c:v>1.652374988428543</c:v>
                </c:pt>
                <c:pt idx="69">
                  <c:v>1.6488472005587</c:v>
                </c:pt>
                <c:pt idx="70">
                  <c:v>1.6439254788591533</c:v>
                </c:pt>
                <c:pt idx="71">
                  <c:v>1.6284387454771152</c:v>
                </c:pt>
                <c:pt idx="72">
                  <c:v>1.6300299461522954</c:v>
                </c:pt>
                <c:pt idx="73">
                  <c:v>1.6318023314555488</c:v>
                </c:pt>
                <c:pt idx="74">
                  <c:v>1.6296710990638072</c:v>
                </c:pt>
                <c:pt idx="75">
                  <c:v>1.6282238764321075</c:v>
                </c:pt>
                <c:pt idx="76">
                  <c:v>1.6153823801019331</c:v>
                </c:pt>
                <c:pt idx="77">
                  <c:v>1.6246451335966088</c:v>
                </c:pt>
                <c:pt idx="78">
                  <c:v>1.6204567954538469</c:v>
                </c:pt>
                <c:pt idx="79">
                  <c:v>1.5947527752957567</c:v>
                </c:pt>
                <c:pt idx="80">
                  <c:v>1.5830079112639286</c:v>
                </c:pt>
                <c:pt idx="81">
                  <c:v>1.5673636219783915</c:v>
                </c:pt>
                <c:pt idx="82">
                  <c:v>1.5582557485536526</c:v>
                </c:pt>
                <c:pt idx="83">
                  <c:v>1.5573729291508482</c:v>
                </c:pt>
                <c:pt idx="84">
                  <c:v>1.5352828579777473</c:v>
                </c:pt>
                <c:pt idx="85">
                  <c:v>1.5672667319039295</c:v>
                </c:pt>
                <c:pt idx="86">
                  <c:v>1.5580499937219368</c:v>
                </c:pt>
                <c:pt idx="87">
                  <c:v>1.5490263133627651</c:v>
                </c:pt>
                <c:pt idx="88">
                  <c:v>1.551481374076954</c:v>
                </c:pt>
                <c:pt idx="89">
                  <c:v>1.5404017659021336</c:v>
                </c:pt>
                <c:pt idx="90">
                  <c:v>1.5376709957287868</c:v>
                </c:pt>
                <c:pt idx="91">
                  <c:v>1.5137405643240034</c:v>
                </c:pt>
                <c:pt idx="92">
                  <c:v>1.5071419419761132</c:v>
                </c:pt>
                <c:pt idx="93">
                  <c:v>1.4903521435537945</c:v>
                </c:pt>
                <c:pt idx="94">
                  <c:v>1.4934114292414893</c:v>
                </c:pt>
                <c:pt idx="95">
                  <c:v>1.4866697088279421</c:v>
                </c:pt>
                <c:pt idx="96">
                  <c:v>1.4618025271899355</c:v>
                </c:pt>
                <c:pt idx="97">
                  <c:v>1.4546494456832861</c:v>
                </c:pt>
                <c:pt idx="98">
                  <c:v>1.442792943196074</c:v>
                </c:pt>
                <c:pt idx="99">
                  <c:v>1.441395231139019</c:v>
                </c:pt>
                <c:pt idx="100">
                  <c:v>1.4339637558562248</c:v>
                </c:pt>
                <c:pt idx="101">
                  <c:v>1.4200857852623783</c:v>
                </c:pt>
                <c:pt idx="102">
                  <c:v>1.4231404319652501</c:v>
                </c:pt>
                <c:pt idx="103">
                  <c:v>1.4207169608339225</c:v>
                </c:pt>
                <c:pt idx="104">
                  <c:v>1.405844711510851</c:v>
                </c:pt>
                <c:pt idx="105">
                  <c:v>1.4111068631464279</c:v>
                </c:pt>
                <c:pt idx="106">
                  <c:v>1.4034318185380614</c:v>
                </c:pt>
                <c:pt idx="107">
                  <c:v>1.3827715118756672</c:v>
                </c:pt>
                <c:pt idx="108">
                  <c:v>1.3905098815085799</c:v>
                </c:pt>
                <c:pt idx="109">
                  <c:v>1.389243344028144</c:v>
                </c:pt>
                <c:pt idx="110">
                  <c:v>1.3870049142113128</c:v>
                </c:pt>
                <c:pt idx="111">
                  <c:v>1.3920325487343912</c:v>
                </c:pt>
                <c:pt idx="112">
                  <c:v>1.3899907671039029</c:v>
                </c:pt>
                <c:pt idx="113">
                  <c:v>1.387532454756931</c:v>
                </c:pt>
                <c:pt idx="114">
                  <c:v>1.3701922778449935</c:v>
                </c:pt>
                <c:pt idx="115">
                  <c:v>1.3757548062481624</c:v>
                </c:pt>
                <c:pt idx="116">
                  <c:v>1.3662522456474213</c:v>
                </c:pt>
                <c:pt idx="117">
                  <c:v>1.3636803678529463</c:v>
                </c:pt>
                <c:pt idx="118">
                  <c:v>1.3641498499663993</c:v>
                </c:pt>
                <c:pt idx="119">
                  <c:v>1.352786503463941</c:v>
                </c:pt>
                <c:pt idx="120">
                  <c:v>1.3661878291203666</c:v>
                </c:pt>
                <c:pt idx="121">
                  <c:v>1.3628341941126174</c:v>
                </c:pt>
                <c:pt idx="122">
                  <c:v>1.3514071538431933</c:v>
                </c:pt>
                <c:pt idx="123">
                  <c:v>1.3525351421826253</c:v>
                </c:pt>
                <c:pt idx="124">
                  <c:v>1.3448608966194415</c:v>
                </c:pt>
                <c:pt idx="125">
                  <c:v>1.3409640956590205</c:v>
                </c:pt>
                <c:pt idx="126">
                  <c:v>1.3358492416354888</c:v>
                </c:pt>
                <c:pt idx="127">
                  <c:v>1.3332467349828707</c:v>
                </c:pt>
                <c:pt idx="128">
                  <c:v>1.3282124828922479</c:v>
                </c:pt>
                <c:pt idx="129">
                  <c:v>1.3358731517044151</c:v>
                </c:pt>
                <c:pt idx="130">
                  <c:v>1.3281422726172818</c:v>
                </c:pt>
                <c:pt idx="131">
                  <c:v>1.3306579722904046</c:v>
                </c:pt>
                <c:pt idx="132">
                  <c:v>1.3249336893009085</c:v>
                </c:pt>
                <c:pt idx="133">
                  <c:v>1.3142317582704635</c:v>
                </c:pt>
                <c:pt idx="134">
                  <c:v>1.3201327126896099</c:v>
                </c:pt>
                <c:pt idx="135">
                  <c:v>1.3257220531379208</c:v>
                </c:pt>
                <c:pt idx="136">
                  <c:v>1.3144300076213498</c:v>
                </c:pt>
                <c:pt idx="137">
                  <c:v>1.3107903036550517</c:v>
                </c:pt>
                <c:pt idx="138">
                  <c:v>1.3142358894387822</c:v>
                </c:pt>
                <c:pt idx="139">
                  <c:v>1.3130429471966436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F-E049-8B53-0949EB4E6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12656"/>
        <c:axId val="415316048"/>
      </c:scatterChart>
      <c:valAx>
        <c:axId val="41531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316048"/>
        <c:crossesAt val="0"/>
        <c:crossBetween val="midCat"/>
        <c:majorUnit val="10"/>
      </c:valAx>
      <c:valAx>
        <c:axId val="4153160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3126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'5915'!$A$2:$A$179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'5915'!$P$2:$P$177</c:f>
              <c:numCache>
                <c:formatCode>General</c:formatCode>
                <c:ptCount val="176"/>
                <c:pt idx="4">
                  <c:v>3.3404750802908749</c:v>
                </c:pt>
                <c:pt idx="5">
                  <c:v>1.365396156164153</c:v>
                </c:pt>
                <c:pt idx="6">
                  <c:v>0.92886483647472051</c:v>
                </c:pt>
                <c:pt idx="7">
                  <c:v>1.26141412042086</c:v>
                </c:pt>
                <c:pt idx="8">
                  <c:v>0.81697379936762349</c:v>
                </c:pt>
                <c:pt idx="9">
                  <c:v>0.13875327455885086</c:v>
                </c:pt>
                <c:pt idx="10">
                  <c:v>-0.15636423766686788</c:v>
                </c:pt>
                <c:pt idx="11">
                  <c:v>0.52286733804032526</c:v>
                </c:pt>
                <c:pt idx="12">
                  <c:v>-0.13762701520915177</c:v>
                </c:pt>
                <c:pt idx="13">
                  <c:v>-6.8966513766629517E-2</c:v>
                </c:pt>
                <c:pt idx="14">
                  <c:v>-0.18135619160046854</c:v>
                </c:pt>
                <c:pt idx="15">
                  <c:v>5.6226569642072767E-2</c:v>
                </c:pt>
                <c:pt idx="16">
                  <c:v>-0.5091965511681219</c:v>
                </c:pt>
                <c:pt idx="17">
                  <c:v>0.1352801862963425</c:v>
                </c:pt>
                <c:pt idx="18">
                  <c:v>1.839718455907964</c:v>
                </c:pt>
                <c:pt idx="19">
                  <c:v>2.5850354595527532</c:v>
                </c:pt>
                <c:pt idx="20">
                  <c:v>3.14759510589165</c:v>
                </c:pt>
                <c:pt idx="21">
                  <c:v>3.7452685689673264</c:v>
                </c:pt>
                <c:pt idx="22">
                  <c:v>3.2238937217061108</c:v>
                </c:pt>
                <c:pt idx="23">
                  <c:v>3.4600829488516913</c:v>
                </c:pt>
                <c:pt idx="24">
                  <c:v>4.0638848348118977</c:v>
                </c:pt>
                <c:pt idx="25">
                  <c:v>3.703229271676705</c:v>
                </c:pt>
                <c:pt idx="26">
                  <c:v>4.0173930103201947</c:v>
                </c:pt>
                <c:pt idx="27">
                  <c:v>4.0258433175102883</c:v>
                </c:pt>
                <c:pt idx="28">
                  <c:v>3.3778778516776056</c:v>
                </c:pt>
                <c:pt idx="29">
                  <c:v>4.0219812152839216</c:v>
                </c:pt>
                <c:pt idx="30">
                  <c:v>3.0301813817102889</c:v>
                </c:pt>
                <c:pt idx="31">
                  <c:v>3.8194789769945157</c:v>
                </c:pt>
                <c:pt idx="32">
                  <c:v>2.9023228854660976</c:v>
                </c:pt>
                <c:pt idx="33">
                  <c:v>2.7509763348759613</c:v>
                </c:pt>
                <c:pt idx="34">
                  <c:v>1.8883109474514608</c:v>
                </c:pt>
                <c:pt idx="35">
                  <c:v>1.0770000474394632</c:v>
                </c:pt>
                <c:pt idx="36">
                  <c:v>1.1008507112784904</c:v>
                </c:pt>
                <c:pt idx="37">
                  <c:v>9.9951811810264288E-2</c:v>
                </c:pt>
                <c:pt idx="38">
                  <c:v>-0.24079843949349888</c:v>
                </c:pt>
                <c:pt idx="39">
                  <c:v>-0.40817253444328283</c:v>
                </c:pt>
                <c:pt idx="40">
                  <c:v>-0.34619605062524678</c:v>
                </c:pt>
                <c:pt idx="41">
                  <c:v>2.3785952461484169E-2</c:v>
                </c:pt>
                <c:pt idx="42">
                  <c:v>0.10229057598379428</c:v>
                </c:pt>
                <c:pt idx="43">
                  <c:v>-0.33171202697202745</c:v>
                </c:pt>
                <c:pt idx="44">
                  <c:v>-0.50435989372449608</c:v>
                </c:pt>
                <c:pt idx="45">
                  <c:v>-0.14799233979653645</c:v>
                </c:pt>
                <c:pt idx="46">
                  <c:v>-1.2532242652929142</c:v>
                </c:pt>
                <c:pt idx="47">
                  <c:v>-0.81760945723709977</c:v>
                </c:pt>
                <c:pt idx="48">
                  <c:v>-0.99614630798934112</c:v>
                </c:pt>
                <c:pt idx="49">
                  <c:v>-0.93375444826398513</c:v>
                </c:pt>
                <c:pt idx="50">
                  <c:v>-1.3887242823858237</c:v>
                </c:pt>
                <c:pt idx="51">
                  <c:v>-1.2726457158959144</c:v>
                </c:pt>
                <c:pt idx="52">
                  <c:v>-1.1804287644317586</c:v>
                </c:pt>
                <c:pt idx="53">
                  <c:v>-1.4740636133185407</c:v>
                </c:pt>
                <c:pt idx="54">
                  <c:v>-1.2507446410582923</c:v>
                </c:pt>
                <c:pt idx="55">
                  <c:v>-0.67445555928156609</c:v>
                </c:pt>
                <c:pt idx="56">
                  <c:v>-1.1202294858519899</c:v>
                </c:pt>
                <c:pt idx="57">
                  <c:v>-1.1720178389486087</c:v>
                </c:pt>
                <c:pt idx="58">
                  <c:v>-0.74074632165964682</c:v>
                </c:pt>
                <c:pt idx="59">
                  <c:v>-0.52222294360509669</c:v>
                </c:pt>
                <c:pt idx="60">
                  <c:v>-0.2166994618571427</c:v>
                </c:pt>
                <c:pt idx="61">
                  <c:v>1.2194110050858256</c:v>
                </c:pt>
                <c:pt idx="62">
                  <c:v>1.599053716557167</c:v>
                </c:pt>
                <c:pt idx="63">
                  <c:v>1.8125802877104746</c:v>
                </c:pt>
                <c:pt idx="64">
                  <c:v>1.7092018747782391</c:v>
                </c:pt>
                <c:pt idx="65">
                  <c:v>2.1001611572720411</c:v>
                </c:pt>
                <c:pt idx="66">
                  <c:v>2.0298272061927949</c:v>
                </c:pt>
                <c:pt idx="67">
                  <c:v>1.4871594743268495</c:v>
                </c:pt>
                <c:pt idx="68">
                  <c:v>1.6985676956235194</c:v>
                </c:pt>
                <c:pt idx="69">
                  <c:v>1.7638665277386927</c:v>
                </c:pt>
                <c:pt idx="70">
                  <c:v>1.7577015529067441</c:v>
                </c:pt>
                <c:pt idx="71">
                  <c:v>1.2098925350199528</c:v>
                </c:pt>
                <c:pt idx="72">
                  <c:v>1.5376302299782825</c:v>
                </c:pt>
                <c:pt idx="73">
                  <c:v>1.8746568474137755</c:v>
                </c:pt>
                <c:pt idx="74">
                  <c:v>2.0115538924076759</c:v>
                </c:pt>
                <c:pt idx="75">
                  <c:v>2.1835185571120195</c:v>
                </c:pt>
                <c:pt idx="76">
                  <c:v>1.7713248073071803</c:v>
                </c:pt>
                <c:pt idx="77">
                  <c:v>2.4923655113427561</c:v>
                </c:pt>
                <c:pt idx="78">
                  <c:v>2.5237994381253883</c:v>
                </c:pt>
                <c:pt idx="79">
                  <c:v>1.452173439742233</c:v>
                </c:pt>
                <c:pt idx="80">
                  <c:v>1.0962015257168267</c:v>
                </c:pt>
                <c:pt idx="81">
                  <c:v>0.540314976148774</c:v>
                </c:pt>
                <c:pt idx="82">
                  <c:v>0.31953555379740856</c:v>
                </c:pt>
                <c:pt idx="83">
                  <c:v>0.52043588426335363</c:v>
                </c:pt>
                <c:pt idx="84">
                  <c:v>-0.36591119551079387</c:v>
                </c:pt>
                <c:pt idx="85">
                  <c:v>1.5199895108712227</c:v>
                </c:pt>
                <c:pt idx="86">
                  <c:v>1.2936288408092793</c:v>
                </c:pt>
                <c:pt idx="87">
                  <c:v>1.0771658048284674</c:v>
                </c:pt>
                <c:pt idx="88">
                  <c:v>1.4491916329402721</c:v>
                </c:pt>
                <c:pt idx="89">
                  <c:v>1.1273258688070231</c:v>
                </c:pt>
                <c:pt idx="90">
                  <c:v>1.2334859796874516</c:v>
                </c:pt>
                <c:pt idx="91">
                  <c:v>0.25278782993599191</c:v>
                </c:pt>
                <c:pt idx="92">
                  <c:v>0.16065198500313649</c:v>
                </c:pt>
                <c:pt idx="93">
                  <c:v>-0.45396220432994006</c:v>
                </c:pt>
                <c:pt idx="94">
                  <c:v>-5.0959140470560292E-2</c:v>
                </c:pt>
                <c:pt idx="95">
                  <c:v>-0.15043129672660294</c:v>
                </c:pt>
                <c:pt idx="96">
                  <c:v>-1.1791544935772904</c:v>
                </c:pt>
                <c:pt idx="97">
                  <c:v>-1.2997161944849955</c:v>
                </c:pt>
                <c:pt idx="98">
                  <c:v>-1.6614115573954462</c:v>
                </c:pt>
                <c:pt idx="99">
                  <c:v>-1.4869085984960289</c:v>
                </c:pt>
                <c:pt idx="100">
                  <c:v>-1.6217429131029943</c:v>
                </c:pt>
                <c:pt idx="101">
                  <c:v>-2.0870743335105106</c:v>
                </c:pt>
                <c:pt idx="102">
                  <c:v>-1.6843090998183552</c:v>
                </c:pt>
                <c:pt idx="103">
                  <c:v>-1.5623944682096749</c:v>
                </c:pt>
                <c:pt idx="104">
                  <c:v>-2.0787002904451919</c:v>
                </c:pt>
                <c:pt idx="105">
                  <c:v>-1.5627613156586118</c:v>
                </c:pt>
                <c:pt idx="106">
                  <c:v>-1.7100828738420055</c:v>
                </c:pt>
                <c:pt idx="107">
                  <c:v>-2.5231291894079377</c:v>
                </c:pt>
                <c:pt idx="108">
                  <c:v>-1.8802401678187717</c:v>
                </c:pt>
                <c:pt idx="109">
                  <c:v>-1.6990121876736315</c:v>
                </c:pt>
                <c:pt idx="110">
                  <c:v>-1.5676109100745739</c:v>
                </c:pt>
                <c:pt idx="111">
                  <c:v>-1.0636950925543234</c:v>
                </c:pt>
                <c:pt idx="112">
                  <c:v>-0.92221211112839641</c:v>
                </c:pt>
                <c:pt idx="113">
                  <c:v>-0.80208370914951388</c:v>
                </c:pt>
                <c:pt idx="114">
                  <c:v>-1.444914547861379</c:v>
                </c:pt>
                <c:pt idx="115">
                  <c:v>-0.91357594156204913</c:v>
                </c:pt>
                <c:pt idx="116">
                  <c:v>-1.1545900748797977</c:v>
                </c:pt>
                <c:pt idx="117">
                  <c:v>-1.040283914275133</c:v>
                </c:pt>
                <c:pt idx="118">
                  <c:v>-0.77005417058111036</c:v>
                </c:pt>
                <c:pt idx="119">
                  <c:v>-1.1064665513741407</c:v>
                </c:pt>
                <c:pt idx="120">
                  <c:v>-0.17325069547579511</c:v>
                </c:pt>
                <c:pt idx="121">
                  <c:v>-9.9023443481044873E-2</c:v>
                </c:pt>
                <c:pt idx="122">
                  <c:v>-0.43870125837802432</c:v>
                </c:pt>
                <c:pt idx="123">
                  <c:v>-0.13471140297423453</c:v>
                </c:pt>
                <c:pt idx="124">
                  <c:v>-0.28199199593427238</c:v>
                </c:pt>
                <c:pt idx="125">
                  <c:v>-0.2356116230056681</c:v>
                </c:pt>
                <c:pt idx="126">
                  <c:v>-0.25167805142343413</c:v>
                </c:pt>
                <c:pt idx="127">
                  <c:v>-0.138942162490725</c:v>
                </c:pt>
                <c:pt idx="128">
                  <c:v>-0.15087631371552798</c:v>
                </c:pt>
                <c:pt idx="129">
                  <c:v>0.48802916408190161</c:v>
                </c:pt>
                <c:pt idx="130">
                  <c:v>0.33784509956817593</c:v>
                </c:pt>
                <c:pt idx="131">
                  <c:v>0.71297974874622172</c:v>
                </c:pt>
                <c:pt idx="132">
                  <c:v>0.66566928776134393</c:v>
                </c:pt>
                <c:pt idx="133">
                  <c:v>0.3631661690843212</c:v>
                </c:pt>
                <c:pt idx="134">
                  <c:v>0.91185510504515843</c:v>
                </c:pt>
                <c:pt idx="135">
                  <c:v>1.4445683037225927</c:v>
                </c:pt>
                <c:pt idx="136">
                  <c:v>1.1118113617904368</c:v>
                </c:pt>
                <c:pt idx="137">
                  <c:v>1.1713725109963407</c:v>
                </c:pt>
                <c:pt idx="138">
                  <c:v>1.594180299368797</c:v>
                </c:pt>
                <c:pt idx="139">
                  <c:v>1.77918133946114</c:v>
                </c:pt>
                <c:pt idx="140">
                  <c:v>2.5907744196647555</c:v>
                </c:pt>
                <c:pt idx="141">
                  <c:v>2.8415513954610936</c:v>
                </c:pt>
                <c:pt idx="142">
                  <c:v>2.2531141021293899</c:v>
                </c:pt>
                <c:pt idx="143">
                  <c:v>2.5717523341520603</c:v>
                </c:pt>
                <c:pt idx="144">
                  <c:v>2.8480914117817764</c:v>
                </c:pt>
                <c:pt idx="145">
                  <c:v>3.2253333924356067</c:v>
                </c:pt>
                <c:pt idx="146">
                  <c:v>3.1661339999548335</c:v>
                </c:pt>
                <c:pt idx="147">
                  <c:v>3.4931098986247666</c:v>
                </c:pt>
                <c:pt idx="148">
                  <c:v>3.1032374785132291</c:v>
                </c:pt>
                <c:pt idx="149">
                  <c:v>4.7960865527522962</c:v>
                </c:pt>
                <c:pt idx="150">
                  <c:v>3.4675700488825623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8-4C4E-9BCB-E4E1FACED8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summary!$AG$46:$AG$86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8-4C4E-9BCB-E4E1FACE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56608"/>
        <c:axId val="415657440"/>
      </c:scatterChart>
      <c:valAx>
        <c:axId val="4152566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657440"/>
        <c:crossesAt val="0"/>
        <c:crossBetween val="midCat"/>
        <c:majorUnit val="10"/>
      </c:valAx>
      <c:valAx>
        <c:axId val="41565744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25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'5915'!$L$1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'5915'!$A$2:$A$141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'5915'!$M$2:$M$177</c:f>
              <c:numCache>
                <c:formatCode>0.00</c:formatCode>
                <c:ptCount val="176"/>
                <c:pt idx="4">
                  <c:v>2.0157026381013048</c:v>
                </c:pt>
                <c:pt idx="5">
                  <c:v>1.9771778316812905</c:v>
                </c:pt>
                <c:pt idx="6">
                  <c:v>1.968663091140102</c:v>
                </c:pt>
                <c:pt idx="7">
                  <c:v>1.9751496151127093</c:v>
                </c:pt>
                <c:pt idx="8">
                  <c:v>1.9664806059279774</c:v>
                </c:pt>
                <c:pt idx="9">
                  <c:v>1.953251608286837</c:v>
                </c:pt>
                <c:pt idx="10">
                  <c:v>1.9474952079269481</c:v>
                </c:pt>
                <c:pt idx="11">
                  <c:v>1.9607439265724831</c:v>
                </c:pt>
                <c:pt idx="12">
                  <c:v>1.9478606859132779</c:v>
                </c:pt>
                <c:pt idx="13">
                  <c:v>1.9491999400030575</c:v>
                </c:pt>
                <c:pt idx="14">
                  <c:v>1.9470077285783567</c:v>
                </c:pt>
                <c:pt idx="15">
                  <c:v>1.9516418876358983</c:v>
                </c:pt>
                <c:pt idx="16">
                  <c:v>1.9406130543024434</c:v>
                </c:pt>
                <c:pt idx="17">
                  <c:v>1.9531838641317258</c:v>
                </c:pt>
                <c:pt idx="18">
                  <c:v>1.9864297023559805</c:v>
                </c:pt>
                <c:pt idx="19">
                  <c:v>2.0009674471196011</c:v>
                </c:pt>
                <c:pt idx="20">
                  <c:v>2.0119404270902623</c:v>
                </c:pt>
                <c:pt idx="21">
                  <c:v>2.023598317914828</c:v>
                </c:pt>
                <c:pt idx="22">
                  <c:v>2.0134286660504683</c:v>
                </c:pt>
                <c:pt idx="23">
                  <c:v>2.0180356435960869</c:v>
                </c:pt>
                <c:pt idx="24">
                  <c:v>2.0298130720767951</c:v>
                </c:pt>
                <c:pt idx="25">
                  <c:v>2.022778322434966</c:v>
                </c:pt>
                <c:pt idx="26">
                  <c:v>2.028906228042981</c:v>
                </c:pt>
                <c:pt idx="27">
                  <c:v>2.0290710551011362</c:v>
                </c:pt>
                <c:pt idx="28">
                  <c:v>2.0164321960494171</c:v>
                </c:pt>
                <c:pt idx="29">
                  <c:v>2.0289957230529696</c:v>
                </c:pt>
                <c:pt idx="30">
                  <c:v>2.009650219372543</c:v>
                </c:pt>
                <c:pt idx="31">
                  <c:v>2.025045825439046</c:v>
                </c:pt>
                <c:pt idx="32">
                  <c:v>2.0071562816585655</c:v>
                </c:pt>
                <c:pt idx="33">
                  <c:v>2.0042041988366601</c:v>
                </c:pt>
                <c:pt idx="34">
                  <c:v>1.987377520849364</c:v>
                </c:pt>
                <c:pt idx="35">
                  <c:v>1.9715525353322767</c:v>
                </c:pt>
                <c:pt idx="36">
                  <c:v>1.9720177533021326</c:v>
                </c:pt>
                <c:pt idx="37">
                  <c:v>1.9524947682320206</c:v>
                </c:pt>
                <c:pt idx="38">
                  <c:v>1.9458482806872999</c:v>
                </c:pt>
                <c:pt idx="39">
                  <c:v>1.9425835733741394</c:v>
                </c:pt>
                <c:pt idx="40">
                  <c:v>1.9437924526814505</c:v>
                </c:pt>
                <c:pt idx="41">
                  <c:v>1.9510091187466345</c:v>
                </c:pt>
                <c:pt idx="42">
                  <c:v>1.9525403868834814</c:v>
                </c:pt>
                <c:pt idx="43">
                  <c:v>1.9440749701042264</c:v>
                </c:pt>
                <c:pt idx="44">
                  <c:v>1.9407073954902609</c:v>
                </c:pt>
                <c:pt idx="45">
                  <c:v>1.9476585055759092</c:v>
                </c:pt>
                <c:pt idx="46">
                  <c:v>1.9261004577131922</c:v>
                </c:pt>
                <c:pt idx="47">
                  <c:v>1.9345973212810428</c:v>
                </c:pt>
                <c:pt idx="48">
                  <c:v>1.9311148793745199</c:v>
                </c:pt>
                <c:pt idx="49">
                  <c:v>1.9323318607764994</c:v>
                </c:pt>
                <c:pt idx="50">
                  <c:v>1.9234574686839203</c:v>
                </c:pt>
                <c:pt idx="51">
                  <c:v>1.9257216335478706</c:v>
                </c:pt>
                <c:pt idx="52">
                  <c:v>1.9275203668341221</c:v>
                </c:pt>
                <c:pt idx="53">
                  <c:v>1.9217928864922744</c:v>
                </c:pt>
                <c:pt idx="54">
                  <c:v>1.9261488239037612</c:v>
                </c:pt>
                <c:pt idx="55">
                  <c:v>1.9373896027132624</c:v>
                </c:pt>
                <c:pt idx="56">
                  <c:v>1.9286945809506215</c:v>
                </c:pt>
                <c:pt idx="57">
                  <c:v>1.9276844257342973</c:v>
                </c:pt>
                <c:pt idx="58">
                  <c:v>1.93609657145418</c:v>
                </c:pt>
                <c:pt idx="59">
                  <c:v>1.9403589686348504</c:v>
                </c:pt>
                <c:pt idx="60">
                  <c:v>1.9463183421299186</c:v>
                </c:pt>
                <c:pt idx="61">
                  <c:v>1.9743303253782318</c:v>
                </c:pt>
                <c:pt idx="62">
                  <c:v>1.9817354279235235</c:v>
                </c:pt>
                <c:pt idx="63">
                  <c:v>1.9859003601288772</c:v>
                </c:pt>
                <c:pt idx="64">
                  <c:v>1.9838839174958398</c:v>
                </c:pt>
                <c:pt idx="65">
                  <c:v>1.9915097548698277</c:v>
                </c:pt>
                <c:pt idx="66">
                  <c:v>1.9901378593891037</c:v>
                </c:pt>
                <c:pt idx="67">
                  <c:v>1.979552880194023</c:v>
                </c:pt>
                <c:pt idx="68">
                  <c:v>1.9836764930287125</c:v>
                </c:pt>
                <c:pt idx="69">
                  <c:v>1.9849501762400314</c:v>
                </c:pt>
                <c:pt idx="70">
                  <c:v>1.9848299256216466</c:v>
                </c:pt>
                <c:pt idx="71">
                  <c:v>1.9741446633207702</c:v>
                </c:pt>
                <c:pt idx="72">
                  <c:v>1.9805373350771123</c:v>
                </c:pt>
                <c:pt idx="73">
                  <c:v>1.9871111914615276</c:v>
                </c:pt>
                <c:pt idx="74">
                  <c:v>1.989781430150948</c:v>
                </c:pt>
                <c:pt idx="75">
                  <c:v>1.9931356786004102</c:v>
                </c:pt>
                <c:pt idx="76">
                  <c:v>1.9850956533513977</c:v>
                </c:pt>
                <c:pt idx="77">
                  <c:v>1.999159877927235</c:v>
                </c:pt>
                <c:pt idx="78">
                  <c:v>1.9997730108656351</c:v>
                </c:pt>
                <c:pt idx="79">
                  <c:v>1.9788704617887067</c:v>
                </c:pt>
                <c:pt idx="80">
                  <c:v>1.9719270688380406</c:v>
                </c:pt>
                <c:pt idx="81">
                  <c:v>1.9610842506336654</c:v>
                </c:pt>
                <c:pt idx="82">
                  <c:v>1.9567778482900884</c:v>
                </c:pt>
                <c:pt idx="83">
                  <c:v>1.9606964999684457</c:v>
                </c:pt>
                <c:pt idx="84">
                  <c:v>1.9434078998765068</c:v>
                </c:pt>
                <c:pt idx="85">
                  <c:v>1.9801932448838508</c:v>
                </c:pt>
                <c:pt idx="86">
                  <c:v>1.97577797778302</c:v>
                </c:pt>
                <c:pt idx="87">
                  <c:v>1.9715557685050102</c:v>
                </c:pt>
                <c:pt idx="88">
                  <c:v>1.978812300300361</c:v>
                </c:pt>
                <c:pt idx="89">
                  <c:v>1.9725341632067024</c:v>
                </c:pt>
                <c:pt idx="90">
                  <c:v>1.9746048641145175</c:v>
                </c:pt>
                <c:pt idx="91">
                  <c:v>1.955475903790896</c:v>
                </c:pt>
                <c:pt idx="92">
                  <c:v>1.9536787525241677</c:v>
                </c:pt>
                <c:pt idx="93">
                  <c:v>1.9416904251830109</c:v>
                </c:pt>
                <c:pt idx="94">
                  <c:v>1.9495511819518676</c:v>
                </c:pt>
                <c:pt idx="95">
                  <c:v>1.9476109326194821</c:v>
                </c:pt>
                <c:pt idx="96">
                  <c:v>1.9275452220626375</c:v>
                </c:pt>
                <c:pt idx="97">
                  <c:v>1.92519361163715</c:v>
                </c:pt>
                <c:pt idx="98">
                  <c:v>1.9181385802310997</c:v>
                </c:pt>
                <c:pt idx="99">
                  <c:v>1.9215423392552067</c:v>
                </c:pt>
                <c:pt idx="100">
                  <c:v>1.9189123350535744</c:v>
                </c:pt>
                <c:pt idx="101">
                  <c:v>1.9098358355408898</c:v>
                </c:pt>
                <c:pt idx="102">
                  <c:v>1.9176919533249235</c:v>
                </c:pt>
                <c:pt idx="103">
                  <c:v>1.9200699532747576</c:v>
                </c:pt>
                <c:pt idx="104">
                  <c:v>1.909999175032848</c:v>
                </c:pt>
                <c:pt idx="105">
                  <c:v>1.9200627977495868</c:v>
                </c:pt>
                <c:pt idx="106">
                  <c:v>1.9171892242223822</c:v>
                </c:pt>
                <c:pt idx="107">
                  <c:v>1.9013303886411497</c:v>
                </c:pt>
                <c:pt idx="108">
                  <c:v>1.9138702293552243</c:v>
                </c:pt>
                <c:pt idx="109">
                  <c:v>1.9174051629559505</c:v>
                </c:pt>
                <c:pt idx="110">
                  <c:v>1.919968204220281</c:v>
                </c:pt>
                <c:pt idx="111">
                  <c:v>1.9297973098245214</c:v>
                </c:pt>
                <c:pt idx="112">
                  <c:v>1.932556999275195</c:v>
                </c:pt>
                <c:pt idx="113">
                  <c:v>1.934900158009385</c:v>
                </c:pt>
                <c:pt idx="114">
                  <c:v>1.9223614521786092</c:v>
                </c:pt>
                <c:pt idx="115">
                  <c:v>1.93272545166294</c:v>
                </c:pt>
                <c:pt idx="116">
                  <c:v>1.9280243621433608</c:v>
                </c:pt>
                <c:pt idx="117">
                  <c:v>1.9302539554300477</c:v>
                </c:pt>
                <c:pt idx="118">
                  <c:v>1.9355249086246626</c:v>
                </c:pt>
                <c:pt idx="119">
                  <c:v>1.9289630332033663</c:v>
                </c:pt>
                <c:pt idx="120">
                  <c:v>1.9471658299409538</c:v>
                </c:pt>
                <c:pt idx="121">
                  <c:v>1.9486136660143663</c:v>
                </c:pt>
                <c:pt idx="122">
                  <c:v>1.9419880968261043</c:v>
                </c:pt>
                <c:pt idx="123">
                  <c:v>1.9479175562466979</c:v>
                </c:pt>
                <c:pt idx="124">
                  <c:v>1.9450447817646761</c:v>
                </c:pt>
                <c:pt idx="125">
                  <c:v>1.945949451885417</c:v>
                </c:pt>
                <c:pt idx="126">
                  <c:v>1.9456360689430472</c:v>
                </c:pt>
                <c:pt idx="127">
                  <c:v>1.9478350333715908</c:v>
                </c:pt>
                <c:pt idx="128">
                  <c:v>1.9476022523621301</c:v>
                </c:pt>
                <c:pt idx="129">
                  <c:v>1.960064392255459</c:v>
                </c:pt>
                <c:pt idx="130">
                  <c:v>1.9571349842494876</c:v>
                </c:pt>
                <c:pt idx="131">
                  <c:v>1.9644521550037723</c:v>
                </c:pt>
                <c:pt idx="132">
                  <c:v>1.9635293430954381</c:v>
                </c:pt>
                <c:pt idx="133">
                  <c:v>1.957628883146155</c:v>
                </c:pt>
                <c:pt idx="134">
                  <c:v>1.9683313086464631</c:v>
                </c:pt>
                <c:pt idx="135">
                  <c:v>1.978722120175936</c:v>
                </c:pt>
                <c:pt idx="136">
                  <c:v>1.9722315457405268</c:v>
                </c:pt>
                <c:pt idx="137">
                  <c:v>1.9733933128553907</c:v>
                </c:pt>
                <c:pt idx="138">
                  <c:v>1.9816403697202829</c:v>
                </c:pt>
                <c:pt idx="139">
                  <c:v>1.9852488985593064</c:v>
                </c:pt>
                <c:pt idx="140">
                  <c:v>2.0010793881284723</c:v>
                </c:pt>
                <c:pt idx="141">
                  <c:v>2.005970906299789</c:v>
                </c:pt>
                <c:pt idx="142">
                  <c:v>1.994493171137411</c:v>
                </c:pt>
                <c:pt idx="143">
                  <c:v>2.0007083537596024</c:v>
                </c:pt>
                <c:pt idx="144">
                  <c:v>2.0060984722717916</c:v>
                </c:pt>
                <c:pt idx="145">
                  <c:v>2.0134567474782457</c:v>
                </c:pt>
                <c:pt idx="146">
                  <c:v>2.0123020365916857</c:v>
                </c:pt>
                <c:pt idx="147">
                  <c:v>2.0186798491673725</c:v>
                </c:pt>
                <c:pt idx="148">
                  <c:v>2.0110752115350103</c:v>
                </c:pt>
                <c:pt idx="149">
                  <c:v>2.0440949972694948</c:v>
                </c:pt>
                <c:pt idx="150">
                  <c:v>2.0181816828635881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D-594D-88E1-F9AF00DD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33424"/>
        <c:axId val="415936816"/>
      </c:scatterChart>
      <c:valAx>
        <c:axId val="41593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936816"/>
        <c:crossesAt val="0"/>
        <c:crossBetween val="midCat"/>
        <c:majorUnit val="10"/>
      </c:valAx>
      <c:valAx>
        <c:axId val="4159368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9334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'5916'!$L$1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'5916'!$A$2:$A$141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'5916'!$L$2:$L$141</c:f>
              <c:numCache>
                <c:formatCode>0.00</c:formatCode>
                <c:ptCount val="140"/>
                <c:pt idx="0">
                  <c:v>2.1765617123844705</c:v>
                </c:pt>
                <c:pt idx="1">
                  <c:v>2.223977410779939</c:v>
                </c:pt>
                <c:pt idx="2">
                  <c:v>2.2011816670567517</c:v>
                </c:pt>
                <c:pt idx="3">
                  <c:v>2.1813376535401745</c:v>
                </c:pt>
                <c:pt idx="4">
                  <c:v>2.1895930266973425</c:v>
                </c:pt>
                <c:pt idx="5">
                  <c:v>2.1705177391477739</c:v>
                </c:pt>
                <c:pt idx="6">
                  <c:v>2.1719124345284282</c:v>
                </c:pt>
                <c:pt idx="7">
                  <c:v>2.1531726595404099</c:v>
                </c:pt>
                <c:pt idx="8">
                  <c:v>2.1402597651553079</c:v>
                </c:pt>
                <c:pt idx="9">
                  <c:v>2.1569501588304671</c:v>
                </c:pt>
                <c:pt idx="10">
                  <c:v>2.1249077588217671</c:v>
                </c:pt>
                <c:pt idx="11">
                  <c:v>2.1317488842234043</c:v>
                </c:pt>
                <c:pt idx="12">
                  <c:v>2.120071108419713</c:v>
                </c:pt>
                <c:pt idx="13">
                  <c:v>2.0847953117181457</c:v>
                </c:pt>
                <c:pt idx="14">
                  <c:v>2.0852520445767699</c:v>
                </c:pt>
                <c:pt idx="15">
                  <c:v>2.067896189091619</c:v>
                </c:pt>
                <c:pt idx="16">
                  <c:v>2.079840388179194</c:v>
                </c:pt>
                <c:pt idx="17">
                  <c:v>2.0480968940735007</c:v>
                </c:pt>
                <c:pt idx="18">
                  <c:v>2.0072728240342497</c:v>
                </c:pt>
                <c:pt idx="19">
                  <c:v>1.96124837126573</c:v>
                </c:pt>
                <c:pt idx="20">
                  <c:v>1.9480043209114528</c:v>
                </c:pt>
                <c:pt idx="21">
                  <c:v>1.9030730403685412</c:v>
                </c:pt>
                <c:pt idx="22">
                  <c:v>1.8970521147336974</c:v>
                </c:pt>
                <c:pt idx="23">
                  <c:v>1.8942400621882316</c:v>
                </c:pt>
                <c:pt idx="24">
                  <c:v>1.87029167905105</c:v>
                </c:pt>
                <c:pt idx="25">
                  <c:v>1.8442002622331353</c:v>
                </c:pt>
                <c:pt idx="26">
                  <c:v>1.8328210976831154</c:v>
                </c:pt>
                <c:pt idx="27">
                  <c:v>1.8385019099636279</c:v>
                </c:pt>
                <c:pt idx="28">
                  <c:v>1.8074117065914364</c:v>
                </c:pt>
                <c:pt idx="29">
                  <c:v>1.8245611318364126</c:v>
                </c:pt>
                <c:pt idx="30">
                  <c:v>1.8023656380112325</c:v>
                </c:pt>
                <c:pt idx="31">
                  <c:v>1.7978119819016234</c:v>
                </c:pt>
                <c:pt idx="32">
                  <c:v>1.7881586328473551</c:v>
                </c:pt>
                <c:pt idx="33">
                  <c:v>1.8212242111751122</c:v>
                </c:pt>
                <c:pt idx="34">
                  <c:v>1.7955422066660773</c:v>
                </c:pt>
                <c:pt idx="35">
                  <c:v>1.8232164654851297</c:v>
                </c:pt>
                <c:pt idx="36">
                  <c:v>1.8378668776805209</c:v>
                </c:pt>
                <c:pt idx="37">
                  <c:v>1.8442198465477551</c:v>
                </c:pt>
                <c:pt idx="38">
                  <c:v>1.8131244624321032</c:v>
                </c:pt>
                <c:pt idx="39">
                  <c:v>1.8257854580209245</c:v>
                </c:pt>
                <c:pt idx="40">
                  <c:v>1.8307900387122626</c:v>
                </c:pt>
                <c:pt idx="41">
                  <c:v>1.8354161095167207</c:v>
                </c:pt>
                <c:pt idx="42">
                  <c:v>1.8262166884970636</c:v>
                </c:pt>
                <c:pt idx="43">
                  <c:v>1.8179203837002857</c:v>
                </c:pt>
                <c:pt idx="44">
                  <c:v>1.8275644375618052</c:v>
                </c:pt>
                <c:pt idx="45">
                  <c:v>1.8336575377886239</c:v>
                </c:pt>
                <c:pt idx="46">
                  <c:v>1.8378470187671412</c:v>
                </c:pt>
                <c:pt idx="47">
                  <c:v>1.8362628640697689</c:v>
                </c:pt>
                <c:pt idx="48">
                  <c:v>1.8117464610093303</c:v>
                </c:pt>
                <c:pt idx="49">
                  <c:v>1.8095525993447399</c:v>
                </c:pt>
                <c:pt idx="50">
                  <c:v>1.8257194634752039</c:v>
                </c:pt>
                <c:pt idx="51">
                  <c:v>1.8051690730688941</c:v>
                </c:pt>
                <c:pt idx="52">
                  <c:v>1.7656369032217025</c:v>
                </c:pt>
                <c:pt idx="53">
                  <c:v>1.7886168312723196</c:v>
                </c:pt>
                <c:pt idx="54">
                  <c:v>1.7868788806893903</c:v>
                </c:pt>
                <c:pt idx="55">
                  <c:v>1.7873033273167953</c:v>
                </c:pt>
                <c:pt idx="56">
                  <c:v>1.7825299601848434</c:v>
                </c:pt>
                <c:pt idx="57">
                  <c:v>1.7740416294405539</c:v>
                </c:pt>
                <c:pt idx="58">
                  <c:v>1.7519137843171635</c:v>
                </c:pt>
                <c:pt idx="59">
                  <c:v>1.757226401806643</c:v>
                </c:pt>
                <c:pt idx="60">
                  <c:v>1.7364479463544231</c:v>
                </c:pt>
                <c:pt idx="61">
                  <c:v>1.7405772829128601</c:v>
                </c:pt>
                <c:pt idx="62">
                  <c:v>1.7537904704303622</c:v>
                </c:pt>
                <c:pt idx="63">
                  <c:v>1.7484719587685091</c:v>
                </c:pt>
                <c:pt idx="64">
                  <c:v>1.763319434544576</c:v>
                </c:pt>
                <c:pt idx="65">
                  <c:v>1.7717402417251391</c:v>
                </c:pt>
                <c:pt idx="66">
                  <c:v>1.7807437802503983</c:v>
                </c:pt>
                <c:pt idx="67">
                  <c:v>1.7846277687006979</c:v>
                </c:pt>
                <c:pt idx="68">
                  <c:v>1.7809267384656347</c:v>
                </c:pt>
                <c:pt idx="69">
                  <c:v>1.7685005533509077</c:v>
                </c:pt>
                <c:pt idx="70">
                  <c:v>1.8059089519347198</c:v>
                </c:pt>
                <c:pt idx="71">
                  <c:v>1.8091399184229988</c:v>
                </c:pt>
                <c:pt idx="72">
                  <c:v>1.8418422851226923</c:v>
                </c:pt>
                <c:pt idx="73">
                  <c:v>1.8523007418581585</c:v>
                </c:pt>
                <c:pt idx="74">
                  <c:v>1.8742124650707239</c:v>
                </c:pt>
                <c:pt idx="75">
                  <c:v>1.8671155903958609</c:v>
                </c:pt>
                <c:pt idx="76">
                  <c:v>1.8764317051684667</c:v>
                </c:pt>
                <c:pt idx="77">
                  <c:v>1.8638805911163989</c:v>
                </c:pt>
                <c:pt idx="78">
                  <c:v>1.8964923398306464</c:v>
                </c:pt>
                <c:pt idx="79">
                  <c:v>1.8861681136668389</c:v>
                </c:pt>
                <c:pt idx="80">
                  <c:v>1.8992830076350944</c:v>
                </c:pt>
                <c:pt idx="81">
                  <c:v>1.8891503856306038</c:v>
                </c:pt>
                <c:pt idx="82">
                  <c:v>1.9050881602613421</c:v>
                </c:pt>
                <c:pt idx="83">
                  <c:v>1.8811786579975891</c:v>
                </c:pt>
                <c:pt idx="84">
                  <c:v>1.8963558398672229</c:v>
                </c:pt>
                <c:pt idx="85">
                  <c:v>1.8541124516933405</c:v>
                </c:pt>
                <c:pt idx="86">
                  <c:v>1.8612045055121582</c:v>
                </c:pt>
                <c:pt idx="87">
                  <c:v>1.8449524171370342</c:v>
                </c:pt>
                <c:pt idx="88">
                  <c:v>1.8484111628947906</c:v>
                </c:pt>
                <c:pt idx="89">
                  <c:v>1.8224621439153215</c:v>
                </c:pt>
                <c:pt idx="90">
                  <c:v>1.8236499921926095</c:v>
                </c:pt>
                <c:pt idx="91">
                  <c:v>1.8271102612967129</c:v>
                </c:pt>
                <c:pt idx="92">
                  <c:v>1.8553231928710134</c:v>
                </c:pt>
                <c:pt idx="93">
                  <c:v>1.8650873732402067</c:v>
                </c:pt>
                <c:pt idx="94">
                  <c:v>1.8845217597996133</c:v>
                </c:pt>
                <c:pt idx="95">
                  <c:v>1.8615916057501452</c:v>
                </c:pt>
                <c:pt idx="96">
                  <c:v>1.8837747440665846</c:v>
                </c:pt>
                <c:pt idx="97">
                  <c:v>1.8728238127549186</c:v>
                </c:pt>
                <c:pt idx="98">
                  <c:v>1.9037679478604344</c:v>
                </c:pt>
                <c:pt idx="99">
                  <c:v>1.8883361449085956</c:v>
                </c:pt>
                <c:pt idx="100">
                  <c:v>1.8943313024435631</c:v>
                </c:pt>
                <c:pt idx="101">
                  <c:v>1.8945322464587153</c:v>
                </c:pt>
                <c:pt idx="102">
                  <c:v>1.8734383273211017</c:v>
                </c:pt>
                <c:pt idx="103">
                  <c:v>1.8768890462656413</c:v>
                </c:pt>
                <c:pt idx="104">
                  <c:v>1.8577823945446919</c:v>
                </c:pt>
                <c:pt idx="105">
                  <c:v>1.857378572211194</c:v>
                </c:pt>
                <c:pt idx="106">
                  <c:v>1.8459445941612442</c:v>
                </c:pt>
                <c:pt idx="107">
                  <c:v>1.8414195089590513</c:v>
                </c:pt>
                <c:pt idx="108">
                  <c:v>1.8531468626678527</c:v>
                </c:pt>
                <c:pt idx="109">
                  <c:v>1.8083949517019726</c:v>
                </c:pt>
                <c:pt idx="110">
                  <c:v>1.8235173624374146</c:v>
                </c:pt>
                <c:pt idx="111">
                  <c:v>1.8107912837374878</c:v>
                </c:pt>
                <c:pt idx="112">
                  <c:v>1.8371902306314163</c:v>
                </c:pt>
                <c:pt idx="113">
                  <c:v>1.8467037887421551</c:v>
                </c:pt>
                <c:pt idx="114">
                  <c:v>1.8186869877074989</c:v>
                </c:pt>
                <c:pt idx="115">
                  <c:v>1.8373948086688532</c:v>
                </c:pt>
                <c:pt idx="116">
                  <c:v>1.8493566000596311</c:v>
                </c:pt>
                <c:pt idx="117">
                  <c:v>1.8603105365406871</c:v>
                </c:pt>
                <c:pt idx="118">
                  <c:v>1.8563452600863324</c:v>
                </c:pt>
                <c:pt idx="119">
                  <c:v>1.8716815084110696</c:v>
                </c:pt>
                <c:pt idx="120">
                  <c:v>1.8715661127089458</c:v>
                </c:pt>
                <c:pt idx="121">
                  <c:v>1.8463603683838585</c:v>
                </c:pt>
                <c:pt idx="122">
                  <c:v>1.8259525609941449</c:v>
                </c:pt>
                <c:pt idx="123">
                  <c:v>1.8482851675359493</c:v>
                </c:pt>
                <c:pt idx="124">
                  <c:v>1.8155928203646106</c:v>
                </c:pt>
                <c:pt idx="125">
                  <c:v>1.7933575941544921</c:v>
                </c:pt>
                <c:pt idx="126">
                  <c:v>1.7945070010121191</c:v>
                </c:pt>
                <c:pt idx="127">
                  <c:v>1.7649629608866282</c:v>
                </c:pt>
                <c:pt idx="128">
                  <c:v>1.7329144182867255</c:v>
                </c:pt>
                <c:pt idx="129">
                  <c:v>1.7300550714596448</c:v>
                </c:pt>
                <c:pt idx="130">
                  <c:v>1.7076249416062568</c:v>
                </c:pt>
                <c:pt idx="131">
                  <c:v>1.6860085014211772</c:v>
                </c:pt>
                <c:pt idx="132">
                  <c:v>1.693929146306826</c:v>
                </c:pt>
                <c:pt idx="133">
                  <c:v>1.6795089876903391</c:v>
                </c:pt>
                <c:pt idx="134">
                  <c:v>1.6562434017205021</c:v>
                </c:pt>
                <c:pt idx="135">
                  <c:v>1.6773049063764949</c:v>
                </c:pt>
                <c:pt idx="136">
                  <c:v>1.6520344801338915</c:v>
                </c:pt>
                <c:pt idx="137">
                  <c:v>1.6448292733848666</c:v>
                </c:pt>
                <c:pt idx="138">
                  <c:v>1.6602122576227694</c:v>
                </c:pt>
                <c:pt idx="139">
                  <c:v>1.6447852236003897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F-E049-8B53-0949EB4E6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50512"/>
        <c:axId val="590808352"/>
      </c:scatterChart>
      <c:valAx>
        <c:axId val="59095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808352"/>
        <c:crossesAt val="0"/>
        <c:crossBetween val="midCat"/>
        <c:majorUnit val="10"/>
      </c:valAx>
      <c:valAx>
        <c:axId val="5908083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9505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'5916'!$A$2:$A$179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'5916'!$P$2:$P$177</c:f>
              <c:numCache>
                <c:formatCode>General</c:formatCode>
                <c:ptCount val="176"/>
                <c:pt idx="4">
                  <c:v>16.62128857343049</c:v>
                </c:pt>
                <c:pt idx="5">
                  <c:v>15.679684859867901</c:v>
                </c:pt>
                <c:pt idx="6">
                  <c:v>15.825014203732458</c:v>
                </c:pt>
                <c:pt idx="7">
                  <c:v>14.901225829614665</c:v>
                </c:pt>
                <c:pt idx="8">
                  <c:v>14.286838258154091</c:v>
                </c:pt>
                <c:pt idx="9">
                  <c:v>15.244351968239201</c:v>
                </c:pt>
                <c:pt idx="10">
                  <c:v>13.614209175809306</c:v>
                </c:pt>
                <c:pt idx="11">
                  <c:v>14.048737824575547</c:v>
                </c:pt>
                <c:pt idx="12">
                  <c:v>13.49993365983075</c:v>
                </c:pt>
                <c:pt idx="13">
                  <c:v>11.698101141755604</c:v>
                </c:pt>
                <c:pt idx="14">
                  <c:v>11.79362573124895</c:v>
                </c:pt>
                <c:pt idx="15">
                  <c:v>10.943321925321204</c:v>
                </c:pt>
                <c:pt idx="16">
                  <c:v>11.648818043998835</c:v>
                </c:pt>
                <c:pt idx="17">
                  <c:v>10.034546818640862</c:v>
                </c:pt>
                <c:pt idx="18">
                  <c:v>7.9381072301579492</c:v>
                </c:pt>
                <c:pt idx="19">
                  <c:v>5.5655331710707978</c:v>
                </c:pt>
                <c:pt idx="20">
                  <c:v>4.9335615903178098</c:v>
                </c:pt>
                <c:pt idx="21">
                  <c:v>2.619033746194519</c:v>
                </c:pt>
                <c:pt idx="22">
                  <c:v>2.3706019594039032</c:v>
                </c:pt>
                <c:pt idx="23">
                  <c:v>2.2925577225112352</c:v>
                </c:pt>
                <c:pt idx="24">
                  <c:v>1.0921981172493656</c:v>
                </c:pt>
                <c:pt idx="25">
                  <c:v>-0.2219541647679468</c:v>
                </c:pt>
                <c:pt idx="26">
                  <c:v>-0.75490240798893937</c:v>
                </c:pt>
                <c:pt idx="27">
                  <c:v>-0.38198508018061578</c:v>
                </c:pt>
                <c:pt idx="28">
                  <c:v>-1.9615673027790679</c:v>
                </c:pt>
                <c:pt idx="29">
                  <c:v>-0.97967953291395127</c:v>
                </c:pt>
                <c:pt idx="30">
                  <c:v>-2.0869626883458525</c:v>
                </c:pt>
                <c:pt idx="31">
                  <c:v>-2.2574841145577942</c:v>
                </c:pt>
                <c:pt idx="32">
                  <c:v>-2.6987934971238028</c:v>
                </c:pt>
                <c:pt idx="33">
                  <c:v>-0.87177591001771892</c:v>
                </c:pt>
                <c:pt idx="34">
                  <c:v>-2.1641888591711038</c:v>
                </c:pt>
                <c:pt idx="35">
                  <c:v>-0.62344427078408404</c:v>
                </c:pt>
                <c:pt idx="36">
                  <c:v>0.22574871844566222</c:v>
                </c:pt>
                <c:pt idx="37">
                  <c:v>0.63435680458853061</c:v>
                </c:pt>
                <c:pt idx="38">
                  <c:v>-0.94550050965742949</c:v>
                </c:pt>
                <c:pt idx="39">
                  <c:v>-0.20194330342010411</c:v>
                </c:pt>
                <c:pt idx="40">
                  <c:v>0.13506688800927705</c:v>
                </c:pt>
                <c:pt idx="41">
                  <c:v>0.45197863040645481</c:v>
                </c:pt>
                <c:pt idx="42">
                  <c:v>3.477231564433448E-2</c:v>
                </c:pt>
                <c:pt idx="43">
                  <c:v>-0.33447954401674906</c:v>
                </c:pt>
                <c:pt idx="44">
                  <c:v>0.24888145165637265</c:v>
                </c:pt>
                <c:pt idx="45">
                  <c:v>0.64369080543982882</c:v>
                </c:pt>
                <c:pt idx="46">
                  <c:v>0.93742011940171799</c:v>
                </c:pt>
                <c:pt idx="47">
                  <c:v>0.92457587641163097</c:v>
                </c:pt>
                <c:pt idx="48">
                  <c:v>-0.30594494754640233</c:v>
                </c:pt>
                <c:pt idx="49">
                  <c:v>-0.3511639443539249</c:v>
                </c:pt>
                <c:pt idx="50">
                  <c:v>0.57855093606880714</c:v>
                </c:pt>
                <c:pt idx="51">
                  <c:v>-0.441379079160098</c:v>
                </c:pt>
                <c:pt idx="52">
                  <c:v>-2.4692202213017262</c:v>
                </c:pt>
                <c:pt idx="53">
                  <c:v>-1.1777393138910164</c:v>
                </c:pt>
                <c:pt idx="54">
                  <c:v>-1.1987499453279378</c:v>
                </c:pt>
                <c:pt idx="55">
                  <c:v>-1.1049397183785929</c:v>
                </c:pt>
                <c:pt idx="56">
                  <c:v>-1.2871275526221999</c:v>
                </c:pt>
                <c:pt idx="57">
                  <c:v>-1.6665757739972091</c:v>
                </c:pt>
                <c:pt idx="58">
                  <c:v>-2.7702668594934345</c:v>
                </c:pt>
                <c:pt idx="59">
                  <c:v>-2.416900260736067</c:v>
                </c:pt>
                <c:pt idx="60">
                  <c:v>-3.4489402732467642</c:v>
                </c:pt>
                <c:pt idx="61">
                  <c:v>-3.1584045603068147</c:v>
                </c:pt>
                <c:pt idx="62">
                  <c:v>-2.3855265840730615</c:v>
                </c:pt>
                <c:pt idx="63">
                  <c:v>-2.5966609793687807</c:v>
                </c:pt>
                <c:pt idx="64">
                  <c:v>-1.7370041357732944</c:v>
                </c:pt>
                <c:pt idx="65">
                  <c:v>-1.2185961622620085</c:v>
                </c:pt>
                <c:pt idx="66">
                  <c:v>-0.66924581013185125</c:v>
                </c:pt>
                <c:pt idx="67">
                  <c:v>-0.39173780562821975</c:v>
                </c:pt>
                <c:pt idx="68">
                  <c:v>-0.51698575741565322</c:v>
                </c:pt>
                <c:pt idx="69">
                  <c:v>-1.1055296143440525</c:v>
                </c:pt>
                <c:pt idx="70">
                  <c:v>0.95208684110797659</c:v>
                </c:pt>
                <c:pt idx="71">
                  <c:v>1.1949201143152666</c:v>
                </c:pt>
                <c:pt idx="72">
                  <c:v>3.0026515727162106</c:v>
                </c:pt>
                <c:pt idx="73">
                  <c:v>3.6292564444968036</c:v>
                </c:pt>
                <c:pt idx="74">
                  <c:v>4.8640168771254988</c:v>
                </c:pt>
                <c:pt idx="75">
                  <c:v>4.5584534071434364</c:v>
                </c:pt>
                <c:pt idx="76">
                  <c:v>5.1244012062458699</c:v>
                </c:pt>
                <c:pt idx="77">
                  <c:v>4.5292237633351018</c:v>
                </c:pt>
                <c:pt idx="78">
                  <c:v>6.3321435086870164</c:v>
                </c:pt>
                <c:pt idx="79">
                  <c:v>5.8552113065849607</c:v>
                </c:pt>
                <c:pt idx="80">
                  <c:v>6.622870005969661</c:v>
                </c:pt>
                <c:pt idx="81">
                  <c:v>6.1561117691030409</c:v>
                </c:pt>
                <c:pt idx="82">
                  <c:v>7.0736622548992685</c:v>
                </c:pt>
                <c:pt idx="83">
                  <c:v>5.8753671802613514</c:v>
                </c:pt>
                <c:pt idx="84">
                  <c:v>6.7525310463861148</c:v>
                </c:pt>
                <c:pt idx="85">
                  <c:v>4.5807272622028279</c:v>
                </c:pt>
                <c:pt idx="86">
                  <c:v>5.0285799275356986</c:v>
                </c:pt>
                <c:pt idx="87">
                  <c:v>4.2368849130113624</c:v>
                </c:pt>
                <c:pt idx="88">
                  <c:v>4.4918130090934572</c:v>
                </c:pt>
                <c:pt idx="89">
                  <c:v>3.185221892048304</c:v>
                </c:pt>
                <c:pt idx="90">
                  <c:v>3.3195678875022283</c:v>
                </c:pt>
                <c:pt idx="91">
                  <c:v>3.5745768715610455</c:v>
                </c:pt>
                <c:pt idx="92">
                  <c:v>5.1439243770491858</c:v>
                </c:pt>
                <c:pt idx="93">
                  <c:v>5.7336639550938342</c:v>
                </c:pt>
                <c:pt idx="94">
                  <c:v>6.8368805993435835</c:v>
                </c:pt>
                <c:pt idx="95">
                  <c:v>5.6905878127616303</c:v>
                </c:pt>
                <c:pt idx="96">
                  <c:v>6.939760081965451</c:v>
                </c:pt>
                <c:pt idx="97">
                  <c:v>6.4295505417830858</c:v>
                </c:pt>
                <c:pt idx="98">
                  <c:v>8.1439218811825018</c:v>
                </c:pt>
                <c:pt idx="99">
                  <c:v>7.3957830995155085</c:v>
                </c:pt>
                <c:pt idx="100">
                  <c:v>7.7853918065827505</c:v>
                </c:pt>
                <c:pt idx="101">
                  <c:v>7.8673342963431354</c:v>
                </c:pt>
                <c:pt idx="102">
                  <c:v>6.8185435171492763</c:v>
                </c:pt>
                <c:pt idx="103">
                  <c:v>7.0730453984826536</c:v>
                </c:pt>
                <c:pt idx="104">
                  <c:v>6.1297762827158255</c:v>
                </c:pt>
                <c:pt idx="105">
                  <c:v>6.1796063599447226</c:v>
                </c:pt>
                <c:pt idx="106">
                  <c:v>5.6437475815625682</c:v>
                </c:pt>
                <c:pt idx="107">
                  <c:v>5.4747432383817722</c:v>
                </c:pt>
                <c:pt idx="108">
                  <c:v>6.1687251114763582</c:v>
                </c:pt>
                <c:pt idx="109">
                  <c:v>3.8637215900375153</c:v>
                </c:pt>
                <c:pt idx="110">
                  <c:v>4.7379771705741067</c:v>
                </c:pt>
                <c:pt idx="111">
                  <c:v>4.1335093017608298</c:v>
                </c:pt>
                <c:pt idx="112">
                  <c:v>5.6065362621130195</c:v>
                </c:pt>
                <c:pt idx="113">
                  <c:v>6.1829680802748328</c:v>
                </c:pt>
                <c:pt idx="114">
                  <c:v>4.7665800631052875</c:v>
                </c:pt>
                <c:pt idx="115">
                  <c:v>5.8312168917487206</c:v>
                </c:pt>
                <c:pt idx="116">
                  <c:v>6.5376471419286801</c:v>
                </c:pt>
                <c:pt idx="117">
                  <c:v>7.1905614306053787</c:v>
                </c:pt>
                <c:pt idx="118">
                  <c:v>7.051282301946558</c:v>
                </c:pt>
                <c:pt idx="119">
                  <c:v>7.9368924178297746</c:v>
                </c:pt>
                <c:pt idx="120">
                  <c:v>8.0020376245998754</c:v>
                </c:pt>
                <c:pt idx="121">
                  <c:v>6.7349135552483741</c:v>
                </c:pt>
                <c:pt idx="122">
                  <c:v>5.7225545377430311</c:v>
                </c:pt>
                <c:pt idx="123">
                  <c:v>6.9796634015076586</c:v>
                </c:pt>
                <c:pt idx="124">
                  <c:v>5.315009146168352</c:v>
                </c:pt>
                <c:pt idx="125">
                  <c:v>4.2056162458095914</c:v>
                </c:pt>
                <c:pt idx="126">
                  <c:v>4.3379210451400905</c:v>
                </c:pt>
                <c:pt idx="127">
                  <c:v>2.840438350946056</c:v>
                </c:pt>
                <c:pt idx="128">
                  <c:v>1.209969393835963</c:v>
                </c:pt>
                <c:pt idx="129">
                  <c:v>1.1294138838127767</c:v>
                </c:pt>
                <c:pt idx="130">
                  <c:v>9.6718193338103716E-3</c:v>
                </c:pt>
                <c:pt idx="131">
                  <c:v>-1.0668642394544645</c:v>
                </c:pt>
                <c:pt idx="132">
                  <c:v>-0.5750143209388473</c:v>
                </c:pt>
                <c:pt idx="133">
                  <c:v>-1.2694359268660864</c:v>
                </c:pt>
                <c:pt idx="134">
                  <c:v>-2.433539770936834</c:v>
                </c:pt>
                <c:pt idx="135">
                  <c:v>-1.2439249868573663</c:v>
                </c:pt>
                <c:pt idx="136">
                  <c:v>-2.5144835932383263</c:v>
                </c:pt>
                <c:pt idx="137">
                  <c:v>-2.8257993744454355</c:v>
                </c:pt>
                <c:pt idx="138">
                  <c:v>-1.9377076341680355</c:v>
                </c:pt>
                <c:pt idx="139">
                  <c:v>-2.6855931910475523</c:v>
                </c:pt>
                <c:pt idx="140">
                  <c:v>-1.7218853626778792</c:v>
                </c:pt>
                <c:pt idx="141">
                  <c:v>-1.6722484556594304</c:v>
                </c:pt>
                <c:pt idx="142">
                  <c:v>-0.83019450469805789</c:v>
                </c:pt>
                <c:pt idx="143">
                  <c:v>-0.33974829193329092</c:v>
                </c:pt>
                <c:pt idx="144">
                  <c:v>-0.62461491416219272</c:v>
                </c:pt>
                <c:pt idx="145">
                  <c:v>-0.12058063594538203</c:v>
                </c:pt>
                <c:pt idx="146">
                  <c:v>0.75510388946366325</c:v>
                </c:pt>
                <c:pt idx="147">
                  <c:v>0.86261399021454399</c:v>
                </c:pt>
                <c:pt idx="148">
                  <c:v>0.92957972594981764</c:v>
                </c:pt>
                <c:pt idx="149">
                  <c:v>1.7205044720096658</c:v>
                </c:pt>
                <c:pt idx="150">
                  <c:v>1.025400963436059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8-4C4E-9BCB-E4E1FACED8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summary!$AG$46:$AG$86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8-4C4E-9BCB-E4E1FACE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298320"/>
        <c:axId val="704860336"/>
      </c:scatterChart>
      <c:valAx>
        <c:axId val="63729832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4860336"/>
        <c:crossesAt val="0"/>
        <c:crossBetween val="midCat"/>
        <c:majorUnit val="10"/>
      </c:valAx>
      <c:valAx>
        <c:axId val="70486033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729832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'5868'!$L$1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'5868'!$A$2:$A$141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'5868'!$M$2:$M$177</c:f>
              <c:numCache>
                <c:formatCode>0.00</c:formatCode>
                <c:ptCount val="176"/>
                <c:pt idx="4">
                  <c:v>1.8914616329864593</c:v>
                </c:pt>
                <c:pt idx="5">
                  <c:v>1.9666249785094725</c:v>
                </c:pt>
                <c:pt idx="6">
                  <c:v>1.9857721749434665</c:v>
                </c:pt>
                <c:pt idx="7">
                  <c:v>2.0271155368970808</c:v>
                </c:pt>
                <c:pt idx="8">
                  <c:v>2.0462862190724795</c:v>
                </c:pt>
                <c:pt idx="9">
                  <c:v>2.0415677136157671</c:v>
                </c:pt>
                <c:pt idx="10">
                  <c:v>2.0103310460514501</c:v>
                </c:pt>
                <c:pt idx="11">
                  <c:v>2.0065497259933154</c:v>
                </c:pt>
                <c:pt idx="12">
                  <c:v>1.9710019250241502</c:v>
                </c:pt>
                <c:pt idx="13">
                  <c:v>2.0182041189872528</c:v>
                </c:pt>
                <c:pt idx="14">
                  <c:v>2.0281125210551729</c:v>
                </c:pt>
                <c:pt idx="15">
                  <c:v>2.010101202099615</c:v>
                </c:pt>
                <c:pt idx="16">
                  <c:v>2.0006914614800064</c:v>
                </c:pt>
                <c:pt idx="17">
                  <c:v>2.0218403533193028</c:v>
                </c:pt>
                <c:pt idx="18">
                  <c:v>2.0219951504971032</c:v>
                </c:pt>
                <c:pt idx="19">
                  <c:v>2.0385332458287997</c:v>
                </c:pt>
                <c:pt idx="20">
                  <c:v>2.0147134189291735</c:v>
                </c:pt>
                <c:pt idx="21">
                  <c:v>2.025669711032577</c:v>
                </c:pt>
                <c:pt idx="22">
                  <c:v>2.018965708618214</c:v>
                </c:pt>
                <c:pt idx="23">
                  <c:v>1.9941082422472545</c:v>
                </c:pt>
                <c:pt idx="24">
                  <c:v>2.0228121560263927</c:v>
                </c:pt>
                <c:pt idx="25">
                  <c:v>2.0143653660561101</c:v>
                </c:pt>
                <c:pt idx="26">
                  <c:v>2.0280094264526189</c:v>
                </c:pt>
                <c:pt idx="27">
                  <c:v>2.0068190484724768</c:v>
                </c:pt>
                <c:pt idx="28">
                  <c:v>1.9959606205961198</c:v>
                </c:pt>
                <c:pt idx="29">
                  <c:v>1.9949464274629409</c:v>
                </c:pt>
                <c:pt idx="30">
                  <c:v>2.0354048358239516</c:v>
                </c:pt>
                <c:pt idx="31">
                  <c:v>2.0065357162933219</c:v>
                </c:pt>
                <c:pt idx="32">
                  <c:v>2.0219904337321704</c:v>
                </c:pt>
                <c:pt idx="33">
                  <c:v>2.0395040333415433</c:v>
                </c:pt>
                <c:pt idx="34">
                  <c:v>2.0071492449844111</c:v>
                </c:pt>
                <c:pt idx="35">
                  <c:v>2.0059579395878266</c:v>
                </c:pt>
                <c:pt idx="36">
                  <c:v>2.0020660677004618</c:v>
                </c:pt>
                <c:pt idx="37">
                  <c:v>1.9763621992584461</c:v>
                </c:pt>
                <c:pt idx="38">
                  <c:v>1.9844219654749085</c:v>
                </c:pt>
                <c:pt idx="39">
                  <c:v>1.9895638609420785</c:v>
                </c:pt>
                <c:pt idx="40">
                  <c:v>1.9991879400872565</c:v>
                </c:pt>
                <c:pt idx="41">
                  <c:v>1.9612016915349613</c:v>
                </c:pt>
                <c:pt idx="42">
                  <c:v>1.9983681014338666</c:v>
                </c:pt>
                <c:pt idx="43">
                  <c:v>1.9876003348070883</c:v>
                </c:pt>
                <c:pt idx="44">
                  <c:v>1.9852729328313659</c:v>
                </c:pt>
                <c:pt idx="45">
                  <c:v>1.9644623024841712</c:v>
                </c:pt>
                <c:pt idx="46">
                  <c:v>1.9477442253639849</c:v>
                </c:pt>
                <c:pt idx="47">
                  <c:v>1.9861487642603595</c:v>
                </c:pt>
                <c:pt idx="48">
                  <c:v>1.9418346553798211</c:v>
                </c:pt>
                <c:pt idx="49">
                  <c:v>1.9615283196025326</c:v>
                </c:pt>
                <c:pt idx="50">
                  <c:v>1.9516888124972069</c:v>
                </c:pt>
                <c:pt idx="51">
                  <c:v>1.9927289192119171</c:v>
                </c:pt>
                <c:pt idx="52">
                  <c:v>1.9677123760908188</c:v>
                </c:pt>
                <c:pt idx="53">
                  <c:v>1.8778451548970296</c:v>
                </c:pt>
                <c:pt idx="54">
                  <c:v>1.9107665854091667</c:v>
                </c:pt>
                <c:pt idx="55">
                  <c:v>1.9025511096620606</c:v>
                </c:pt>
                <c:pt idx="56">
                  <c:v>1.8825899743418242</c:v>
                </c:pt>
                <c:pt idx="57">
                  <c:v>1.8737676827764789</c:v>
                </c:pt>
                <c:pt idx="58">
                  <c:v>1.8608185305552309</c:v>
                </c:pt>
                <c:pt idx="59">
                  <c:v>1.8783388259087765</c:v>
                </c:pt>
                <c:pt idx="60">
                  <c:v>1.8728478446507499</c:v>
                </c:pt>
                <c:pt idx="61">
                  <c:v>1.8670650893488578</c:v>
                </c:pt>
                <c:pt idx="62">
                  <c:v>1.8888398024838933</c:v>
                </c:pt>
                <c:pt idx="63">
                  <c:v>1.9033542113835549</c:v>
                </c:pt>
                <c:pt idx="64">
                  <c:v>1.902569084542449</c:v>
                </c:pt>
                <c:pt idx="65">
                  <c:v>1.8841543334328448</c:v>
                </c:pt>
                <c:pt idx="66">
                  <c:v>1.9224550788881747</c:v>
                </c:pt>
                <c:pt idx="67">
                  <c:v>1.9367490186593181</c:v>
                </c:pt>
                <c:pt idx="68">
                  <c:v>1.9224265092202071</c:v>
                </c:pt>
                <c:pt idx="69">
                  <c:v>1.9372622212556831</c:v>
                </c:pt>
                <c:pt idx="70">
                  <c:v>1.9315418541134997</c:v>
                </c:pt>
                <c:pt idx="71">
                  <c:v>1.9268994326048798</c:v>
                </c:pt>
                <c:pt idx="72">
                  <c:v>1.9413192647044379</c:v>
                </c:pt>
                <c:pt idx="73">
                  <c:v>1.9389724205018664</c:v>
                </c:pt>
                <c:pt idx="74">
                  <c:v>1.950629435364658</c:v>
                </c:pt>
                <c:pt idx="75">
                  <c:v>1.974397218702781</c:v>
                </c:pt>
                <c:pt idx="76">
                  <c:v>1.9674573744440982</c:v>
                </c:pt>
                <c:pt idx="77">
                  <c:v>1.9626519025140601</c:v>
                </c:pt>
                <c:pt idx="78">
                  <c:v>1.9613744692693118</c:v>
                </c:pt>
                <c:pt idx="79">
                  <c:v>1.9667145555146388</c:v>
                </c:pt>
                <c:pt idx="80">
                  <c:v>1.9810686199414722</c:v>
                </c:pt>
                <c:pt idx="81">
                  <c:v>1.9712649168236251</c:v>
                </c:pt>
                <c:pt idx="82">
                  <c:v>1.9626437883256156</c:v>
                </c:pt>
                <c:pt idx="83">
                  <c:v>1.9469291865886247</c:v>
                </c:pt>
                <c:pt idx="84">
                  <c:v>1.9488221560943275</c:v>
                </c:pt>
                <c:pt idx="85">
                  <c:v>1.9449104035568594</c:v>
                </c:pt>
                <c:pt idx="86">
                  <c:v>1.9627917691982653</c:v>
                </c:pt>
                <c:pt idx="87">
                  <c:v>1.9564956147249521</c:v>
                </c:pt>
                <c:pt idx="88">
                  <c:v>1.9779278239500087</c:v>
                </c:pt>
                <c:pt idx="89">
                  <c:v>1.9677615511306006</c:v>
                </c:pt>
                <c:pt idx="90">
                  <c:v>1.9744946046071434</c:v>
                </c:pt>
                <c:pt idx="91">
                  <c:v>1.9907749538800632</c:v>
                </c:pt>
                <c:pt idx="92">
                  <c:v>1.9845705963816271</c:v>
                </c:pt>
                <c:pt idx="93">
                  <c:v>1.9707492382812359</c:v>
                </c:pt>
                <c:pt idx="94">
                  <c:v>1.9786265621634513</c:v>
                </c:pt>
                <c:pt idx="95">
                  <c:v>1.9716546580503453</c:v>
                </c:pt>
                <c:pt idx="96">
                  <c:v>1.9837702621497497</c:v>
                </c:pt>
                <c:pt idx="97">
                  <c:v>1.9636434613966967</c:v>
                </c:pt>
                <c:pt idx="98">
                  <c:v>1.9518284968214252</c:v>
                </c:pt>
                <c:pt idx="99">
                  <c:v>1.9695818953627326</c:v>
                </c:pt>
                <c:pt idx="100">
                  <c:v>1.9878985241635621</c:v>
                </c:pt>
                <c:pt idx="101">
                  <c:v>1.9712774955440981</c:v>
                </c:pt>
                <c:pt idx="102">
                  <c:v>1.9766890301060853</c:v>
                </c:pt>
                <c:pt idx="103">
                  <c:v>1.9679690110867276</c:v>
                </c:pt>
                <c:pt idx="104">
                  <c:v>1.9551551812279737</c:v>
                </c:pt>
                <c:pt idx="105">
                  <c:v>1.9601173946297972</c:v>
                </c:pt>
                <c:pt idx="106">
                  <c:v>1.9465018610640259</c:v>
                </c:pt>
                <c:pt idx="107">
                  <c:v>1.9518975902712488</c:v>
                </c:pt>
                <c:pt idx="108">
                  <c:v>1.952765724364927</c:v>
                </c:pt>
                <c:pt idx="109">
                  <c:v>1.9665661393269751</c:v>
                </c:pt>
                <c:pt idx="110">
                  <c:v>1.9849004367460015</c:v>
                </c:pt>
                <c:pt idx="111">
                  <c:v>1.9725539581056362</c:v>
                </c:pt>
                <c:pt idx="112">
                  <c:v>1.9749274850905272</c:v>
                </c:pt>
                <c:pt idx="113">
                  <c:v>1.9791741940354097</c:v>
                </c:pt>
                <c:pt idx="114">
                  <c:v>2.0054055901683183</c:v>
                </c:pt>
                <c:pt idx="115">
                  <c:v>2.0100840715504757</c:v>
                </c:pt>
                <c:pt idx="116">
                  <c:v>1.984773459965161</c:v>
                </c:pt>
                <c:pt idx="117">
                  <c:v>2.0018382878952159</c:v>
                </c:pt>
                <c:pt idx="118">
                  <c:v>2.010353214382099</c:v>
                </c:pt>
                <c:pt idx="119">
                  <c:v>2.0170475682763707</c:v>
                </c:pt>
                <c:pt idx="120">
                  <c:v>1.9963385932160687</c:v>
                </c:pt>
                <c:pt idx="121">
                  <c:v>2.0243770365384264</c:v>
                </c:pt>
                <c:pt idx="122">
                  <c:v>2.0322457622420185</c:v>
                </c:pt>
                <c:pt idx="123">
                  <c:v>2.0222381262422142</c:v>
                </c:pt>
                <c:pt idx="124">
                  <c:v>2.0229151878197822</c:v>
                </c:pt>
                <c:pt idx="125">
                  <c:v>2.0280055394926912</c:v>
                </c:pt>
                <c:pt idx="126">
                  <c:v>2.0222778219863256</c:v>
                </c:pt>
                <c:pt idx="127">
                  <c:v>2.0197463937946458</c:v>
                </c:pt>
                <c:pt idx="128">
                  <c:v>2.0388910082565741</c:v>
                </c:pt>
                <c:pt idx="129">
                  <c:v>2.0249476049451944</c:v>
                </c:pt>
                <c:pt idx="130">
                  <c:v>2.0045208772813266</c:v>
                </c:pt>
                <c:pt idx="131">
                  <c:v>1.9960998300025032</c:v>
                </c:pt>
                <c:pt idx="132">
                  <c:v>2.0114952166580942</c:v>
                </c:pt>
                <c:pt idx="133">
                  <c:v>2.0253028725520363</c:v>
                </c:pt>
                <c:pt idx="134">
                  <c:v>2.0250662879289845</c:v>
                </c:pt>
                <c:pt idx="135">
                  <c:v>2.0217494151820361</c:v>
                </c:pt>
                <c:pt idx="136">
                  <c:v>2.0198147480201376</c:v>
                </c:pt>
                <c:pt idx="137">
                  <c:v>2.0262817043767041</c:v>
                </c:pt>
                <c:pt idx="138">
                  <c:v>2.0216892673890245</c:v>
                </c:pt>
                <c:pt idx="139">
                  <c:v>2.0010409941000478</c:v>
                </c:pt>
                <c:pt idx="140">
                  <c:v>2.0053317340157655</c:v>
                </c:pt>
                <c:pt idx="141">
                  <c:v>2.0025196945277988</c:v>
                </c:pt>
                <c:pt idx="142">
                  <c:v>1.9909980456208496</c:v>
                </c:pt>
                <c:pt idx="143">
                  <c:v>2.0079508943629323</c:v>
                </c:pt>
                <c:pt idx="144">
                  <c:v>2.0049339137602433</c:v>
                </c:pt>
                <c:pt idx="145">
                  <c:v>1.998691351408987</c:v>
                </c:pt>
                <c:pt idx="146">
                  <c:v>1.9854680754416885</c:v>
                </c:pt>
                <c:pt idx="147">
                  <c:v>1.9935519018834662</c:v>
                </c:pt>
                <c:pt idx="148">
                  <c:v>1.9867341101746361</c:v>
                </c:pt>
                <c:pt idx="149">
                  <c:v>1.9793666115841175</c:v>
                </c:pt>
                <c:pt idx="150">
                  <c:v>1.9823182176648624</c:v>
                </c:pt>
                <c:pt idx="151">
                  <c:v>1.9770845763897447</c:v>
                </c:pt>
                <c:pt idx="152">
                  <c:v>1.9808817050467558</c:v>
                </c:pt>
                <c:pt idx="153">
                  <c:v>1.96355486251351</c:v>
                </c:pt>
                <c:pt idx="154">
                  <c:v>1.953115937893134</c:v>
                </c:pt>
                <c:pt idx="155">
                  <c:v>1.9510039557578627</c:v>
                </c:pt>
                <c:pt idx="156">
                  <c:v>1.9606384019106882</c:v>
                </c:pt>
                <c:pt idx="157">
                  <c:v>1.9616432825000252</c:v>
                </c:pt>
                <c:pt idx="158">
                  <c:v>1.9511610244698974</c:v>
                </c:pt>
                <c:pt idx="159">
                  <c:v>1.9459967050176223</c:v>
                </c:pt>
                <c:pt idx="160">
                  <c:v>1.9501102065755918</c:v>
                </c:pt>
                <c:pt idx="161">
                  <c:v>1.9509868787929749</c:v>
                </c:pt>
                <c:pt idx="162">
                  <c:v>1.9491507052358583</c:v>
                </c:pt>
                <c:pt idx="163">
                  <c:v>1.9452489007184628</c:v>
                </c:pt>
                <c:pt idx="164">
                  <c:v>1.9467030506537939</c:v>
                </c:pt>
                <c:pt idx="165">
                  <c:v>1.9369769364345477</c:v>
                </c:pt>
                <c:pt idx="166">
                  <c:v>1.9286873302251533</c:v>
                </c:pt>
                <c:pt idx="167">
                  <c:v>1.9329945811052505</c:v>
                </c:pt>
                <c:pt idx="168">
                  <c:v>1.9275710438335825</c:v>
                </c:pt>
                <c:pt idx="169">
                  <c:v>1.9351913099177658</c:v>
                </c:pt>
                <c:pt idx="170">
                  <c:v>1.9259566182085561</c:v>
                </c:pt>
                <c:pt idx="171">
                  <c:v>1.9370278168024231</c:v>
                </c:pt>
                <c:pt idx="172">
                  <c:v>1.9315766021663505</c:v>
                </c:pt>
                <c:pt idx="173">
                  <c:v>1.9414639376369076</c:v>
                </c:pt>
                <c:pt idx="174">
                  <c:v>1.9343829080729473</c:v>
                </c:pt>
                <c:pt idx="175">
                  <c:v>1.9185592046233506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79392"/>
        <c:axId val="523781584"/>
      </c:scatterChart>
      <c:valAx>
        <c:axId val="52377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781584"/>
        <c:crossesAt val="0"/>
        <c:crossBetween val="midCat"/>
        <c:majorUnit val="10"/>
      </c:valAx>
      <c:valAx>
        <c:axId val="5237815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7793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'5916'!$L$1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'5916'!$A$2:$A$141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'5916'!$M$2:$M$177</c:f>
              <c:numCache>
                <c:formatCode>0.00</c:formatCode>
                <c:ptCount val="176"/>
                <c:pt idx="4">
                  <c:v>2.1963043354753964</c:v>
                </c:pt>
                <c:pt idx="5">
                  <c:v>2.1785713096814385</c:v>
                </c:pt>
                <c:pt idx="6">
                  <c:v>2.181308266817704</c:v>
                </c:pt>
                <c:pt idx="7">
                  <c:v>2.1639107535852964</c:v>
                </c:pt>
                <c:pt idx="8">
                  <c:v>2.1523401209558051</c:v>
                </c:pt>
                <c:pt idx="9">
                  <c:v>2.170372776386575</c:v>
                </c:pt>
                <c:pt idx="10">
                  <c:v>2.1396726381334856</c:v>
                </c:pt>
                <c:pt idx="11">
                  <c:v>2.1478560252907339</c:v>
                </c:pt>
                <c:pt idx="12">
                  <c:v>2.1375205112426534</c:v>
                </c:pt>
                <c:pt idx="13">
                  <c:v>2.1035869762966968</c:v>
                </c:pt>
                <c:pt idx="14">
                  <c:v>2.1053859709109317</c:v>
                </c:pt>
                <c:pt idx="15">
                  <c:v>2.0893723771813919</c:v>
                </c:pt>
                <c:pt idx="16">
                  <c:v>2.1026588380245776</c:v>
                </c:pt>
                <c:pt idx="17">
                  <c:v>2.072257605674495</c:v>
                </c:pt>
                <c:pt idx="18">
                  <c:v>2.0327757973908547</c:v>
                </c:pt>
                <c:pt idx="19">
                  <c:v>1.988093606377946</c:v>
                </c:pt>
                <c:pt idx="20">
                  <c:v>1.9761918177792797</c:v>
                </c:pt>
                <c:pt idx="21">
                  <c:v>1.9326027989919787</c:v>
                </c:pt>
                <c:pt idx="22">
                  <c:v>1.9279241351127456</c:v>
                </c:pt>
                <c:pt idx="23">
                  <c:v>1.9264543443228908</c:v>
                </c:pt>
                <c:pt idx="24">
                  <c:v>1.9038482229413198</c:v>
                </c:pt>
                <c:pt idx="25">
                  <c:v>1.879099067879016</c:v>
                </c:pt>
                <c:pt idx="26">
                  <c:v>1.8690621650846069</c:v>
                </c:pt>
                <c:pt idx="27">
                  <c:v>1.8760852391207303</c:v>
                </c:pt>
                <c:pt idx="28">
                  <c:v>1.8463372975041494</c:v>
                </c:pt>
                <c:pt idx="29">
                  <c:v>1.8648289845047366</c:v>
                </c:pt>
                <c:pt idx="30">
                  <c:v>1.8439757524351672</c:v>
                </c:pt>
                <c:pt idx="31">
                  <c:v>1.8407643580811688</c:v>
                </c:pt>
                <c:pt idx="32">
                  <c:v>1.8324532707825114</c:v>
                </c:pt>
                <c:pt idx="33">
                  <c:v>1.8668611108658792</c:v>
                </c:pt>
                <c:pt idx="34">
                  <c:v>1.8425213681124553</c:v>
                </c:pt>
                <c:pt idx="35">
                  <c:v>1.8715378886871183</c:v>
                </c:pt>
                <c:pt idx="36">
                  <c:v>1.8875305626381205</c:v>
                </c:pt>
                <c:pt idx="37">
                  <c:v>1.8952257932609653</c:v>
                </c:pt>
                <c:pt idx="38">
                  <c:v>1.8654726709009244</c:v>
                </c:pt>
                <c:pt idx="39">
                  <c:v>1.8794759282453564</c:v>
                </c:pt>
                <c:pt idx="40">
                  <c:v>1.8858227706923054</c:v>
                </c:pt>
                <c:pt idx="41">
                  <c:v>1.8917911032523742</c:v>
                </c:pt>
                <c:pt idx="42">
                  <c:v>1.8839339439883278</c:v>
                </c:pt>
                <c:pt idx="43">
                  <c:v>1.8769799009471608</c:v>
                </c:pt>
                <c:pt idx="44">
                  <c:v>1.887966216564291</c:v>
                </c:pt>
                <c:pt idx="45">
                  <c:v>1.8954015785467206</c:v>
                </c:pt>
                <c:pt idx="46">
                  <c:v>1.9009333212808486</c:v>
                </c:pt>
                <c:pt idx="47">
                  <c:v>1.9006914283390872</c:v>
                </c:pt>
                <c:pt idx="48">
                  <c:v>1.8775172870342594</c:v>
                </c:pt>
                <c:pt idx="49">
                  <c:v>1.8766656871252798</c:v>
                </c:pt>
                <c:pt idx="50">
                  <c:v>1.8941748130113545</c:v>
                </c:pt>
                <c:pt idx="51">
                  <c:v>1.8749666843606556</c:v>
                </c:pt>
                <c:pt idx="52">
                  <c:v>1.8367767762690748</c:v>
                </c:pt>
                <c:pt idx="53">
                  <c:v>1.8610989660753026</c:v>
                </c:pt>
                <c:pt idx="54">
                  <c:v>1.8607032772479841</c:v>
                </c:pt>
                <c:pt idx="55">
                  <c:v>1.8624699856309999</c:v>
                </c:pt>
                <c:pt idx="56">
                  <c:v>1.8590388802546589</c:v>
                </c:pt>
                <c:pt idx="57">
                  <c:v>1.85189281126598</c:v>
                </c:pt>
                <c:pt idx="58">
                  <c:v>1.8311072278982006</c:v>
                </c:pt>
                <c:pt idx="59">
                  <c:v>1.8377621071432908</c:v>
                </c:pt>
                <c:pt idx="60">
                  <c:v>1.8183259134466818</c:v>
                </c:pt>
                <c:pt idx="61">
                  <c:v>1.8237975117607295</c:v>
                </c:pt>
                <c:pt idx="62">
                  <c:v>1.8383529610338425</c:v>
                </c:pt>
                <c:pt idx="63">
                  <c:v>1.8343767111276001</c:v>
                </c:pt>
                <c:pt idx="64">
                  <c:v>1.8505664486592777</c:v>
                </c:pt>
                <c:pt idx="65">
                  <c:v>1.8603295175954517</c:v>
                </c:pt>
                <c:pt idx="66">
                  <c:v>1.8706753178763216</c:v>
                </c:pt>
                <c:pt idx="67">
                  <c:v>1.8759015680822322</c:v>
                </c:pt>
                <c:pt idx="68">
                  <c:v>1.8735427996027796</c:v>
                </c:pt>
                <c:pt idx="69">
                  <c:v>1.8624588762436636</c:v>
                </c:pt>
                <c:pt idx="70">
                  <c:v>1.9012095365830863</c:v>
                </c:pt>
                <c:pt idx="71">
                  <c:v>1.9057827648269763</c:v>
                </c:pt>
                <c:pt idx="72">
                  <c:v>1.9398273932822805</c:v>
                </c:pt>
                <c:pt idx="73">
                  <c:v>1.9516281117733576</c:v>
                </c:pt>
                <c:pt idx="74">
                  <c:v>1.9748820967415337</c:v>
                </c:pt>
                <c:pt idx="75">
                  <c:v>1.9691274838222814</c:v>
                </c:pt>
                <c:pt idx="76">
                  <c:v>1.9797858603504981</c:v>
                </c:pt>
                <c:pt idx="77">
                  <c:v>1.968577008054041</c:v>
                </c:pt>
                <c:pt idx="78">
                  <c:v>2.0025310185238991</c:v>
                </c:pt>
                <c:pt idx="79">
                  <c:v>1.9935490541157026</c:v>
                </c:pt>
                <c:pt idx="80">
                  <c:v>2.0080062098395688</c:v>
                </c:pt>
                <c:pt idx="81">
                  <c:v>1.9992158495906891</c:v>
                </c:pt>
                <c:pt idx="82">
                  <c:v>2.0164958859770383</c:v>
                </c:pt>
                <c:pt idx="83">
                  <c:v>1.993928645468896</c:v>
                </c:pt>
                <c:pt idx="84">
                  <c:v>2.0104480890941407</c:v>
                </c:pt>
                <c:pt idx="85">
                  <c:v>1.969546962675869</c:v>
                </c:pt>
                <c:pt idx="86">
                  <c:v>1.9779812782502975</c:v>
                </c:pt>
                <c:pt idx="87">
                  <c:v>1.9630714516307843</c:v>
                </c:pt>
                <c:pt idx="88">
                  <c:v>1.9678724591441514</c:v>
                </c:pt>
                <c:pt idx="89">
                  <c:v>1.9432657019202932</c:v>
                </c:pt>
                <c:pt idx="90">
                  <c:v>1.945795811953192</c:v>
                </c:pt>
                <c:pt idx="91">
                  <c:v>1.9505983428129063</c:v>
                </c:pt>
                <c:pt idx="92">
                  <c:v>1.9801535361428175</c:v>
                </c:pt>
                <c:pt idx="93">
                  <c:v>1.9912599782676217</c:v>
                </c:pt>
                <c:pt idx="94">
                  <c:v>2.0120366265826393</c:v>
                </c:pt>
                <c:pt idx="95">
                  <c:v>1.9904487342887816</c:v>
                </c:pt>
                <c:pt idx="96">
                  <c:v>2.0139741343608319</c:v>
                </c:pt>
                <c:pt idx="97">
                  <c:v>2.0043654648047768</c:v>
                </c:pt>
                <c:pt idx="98">
                  <c:v>2.0366518616659031</c:v>
                </c:pt>
                <c:pt idx="99">
                  <c:v>2.0225623204696754</c:v>
                </c:pt>
                <c:pt idx="100">
                  <c:v>2.0298997397602534</c:v>
                </c:pt>
                <c:pt idx="101">
                  <c:v>2.0314429455310168</c:v>
                </c:pt>
                <c:pt idx="102">
                  <c:v>2.0116912881490139</c:v>
                </c:pt>
                <c:pt idx="103">
                  <c:v>2.0164842688491644</c:v>
                </c:pt>
                <c:pt idx="104">
                  <c:v>1.9987198788838256</c:v>
                </c:pt>
                <c:pt idx="105">
                  <c:v>1.9996583183059384</c:v>
                </c:pt>
                <c:pt idx="106">
                  <c:v>1.9895666020115996</c:v>
                </c:pt>
                <c:pt idx="107">
                  <c:v>1.9863837785650174</c:v>
                </c:pt>
                <c:pt idx="108">
                  <c:v>1.9994533940294295</c:v>
                </c:pt>
                <c:pt idx="109">
                  <c:v>1.9560437448191603</c:v>
                </c:pt>
                <c:pt idx="110">
                  <c:v>1.972508417310213</c:v>
                </c:pt>
                <c:pt idx="111">
                  <c:v>1.9611246003658971</c:v>
                </c:pt>
                <c:pt idx="112">
                  <c:v>1.9888658090154363</c:v>
                </c:pt>
                <c:pt idx="113">
                  <c:v>1.9997216288817861</c:v>
                </c:pt>
                <c:pt idx="114">
                  <c:v>1.9730470896027406</c:v>
                </c:pt>
                <c:pt idx="115">
                  <c:v>1.9930971723197057</c:v>
                </c:pt>
                <c:pt idx="116">
                  <c:v>2.0064012254660941</c:v>
                </c:pt>
                <c:pt idx="117">
                  <c:v>2.0186974237027613</c:v>
                </c:pt>
                <c:pt idx="118">
                  <c:v>2.016074409004017</c:v>
                </c:pt>
                <c:pt idx="119">
                  <c:v>2.0327529190843654</c:v>
                </c:pt>
                <c:pt idx="120">
                  <c:v>2.033979785137852</c:v>
                </c:pt>
                <c:pt idx="121">
                  <c:v>2.0101163025683757</c:v>
                </c:pt>
                <c:pt idx="122">
                  <c:v>1.991050756934273</c:v>
                </c:pt>
                <c:pt idx="123">
                  <c:v>2.0147256252316881</c:v>
                </c:pt>
                <c:pt idx="124">
                  <c:v>1.9833755398159603</c:v>
                </c:pt>
                <c:pt idx="125">
                  <c:v>1.9624825753614525</c:v>
                </c:pt>
                <c:pt idx="126">
                  <c:v>1.9649742439746904</c:v>
                </c:pt>
                <c:pt idx="127">
                  <c:v>1.9367724656048102</c:v>
                </c:pt>
                <c:pt idx="128">
                  <c:v>1.9060661847605185</c:v>
                </c:pt>
                <c:pt idx="129">
                  <c:v>1.9045490996890484</c:v>
                </c:pt>
                <c:pt idx="130">
                  <c:v>1.8834612315912711</c:v>
                </c:pt>
                <c:pt idx="131">
                  <c:v>1.8631870531618024</c:v>
                </c:pt>
                <c:pt idx="132">
                  <c:v>1.8724499598030619</c:v>
                </c:pt>
                <c:pt idx="133">
                  <c:v>1.8593720629421859</c:v>
                </c:pt>
                <c:pt idx="134">
                  <c:v>1.8374487387279597</c:v>
                </c:pt>
                <c:pt idx="135">
                  <c:v>1.8598525051395634</c:v>
                </c:pt>
                <c:pt idx="136">
                  <c:v>1.8359243406525707</c:v>
                </c:pt>
                <c:pt idx="137">
                  <c:v>1.8300613956591567</c:v>
                </c:pt>
                <c:pt idx="138">
                  <c:v>1.8467866416526701</c:v>
                </c:pt>
                <c:pt idx="139">
                  <c:v>1.8327018693859012</c:v>
                </c:pt>
                <c:pt idx="140">
                  <c:v>1.8508511773507774</c:v>
                </c:pt>
                <c:pt idx="141">
                  <c:v>1.8517859788387199</c:v>
                </c:pt>
                <c:pt idx="142">
                  <c:v>1.8676442047751978</c:v>
                </c:pt>
                <c:pt idx="143">
                  <c:v>1.8768806757196472</c:v>
                </c:pt>
                <c:pt idx="144">
                  <c:v>1.8715158422052274</c:v>
                </c:pt>
                <c:pt idx="145">
                  <c:v>1.8810082143442881</c:v>
                </c:pt>
                <c:pt idx="146">
                  <c:v>1.897499797855249</c:v>
                </c:pt>
                <c:pt idx="147">
                  <c:v>1.8995245130961365</c:v>
                </c:pt>
                <c:pt idx="148">
                  <c:v>1.9007856647908468</c:v>
                </c:pt>
                <c:pt idx="149">
                  <c:v>1.9156809851054757</c:v>
                </c:pt>
                <c:pt idx="150">
                  <c:v>1.9025902461146857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D-594D-88E1-F9AF00DD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38992"/>
        <c:axId val="671213344"/>
      </c:scatterChart>
      <c:valAx>
        <c:axId val="70423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1213344"/>
        <c:crossesAt val="0"/>
        <c:crossBetween val="midCat"/>
        <c:majorUnit val="10"/>
      </c:valAx>
      <c:valAx>
        <c:axId val="67121334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42389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'5918'!$L$1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'5918'!$A$2:$A$141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'5918'!$L$2:$L$141</c:f>
              <c:numCache>
                <c:formatCode>0.00</c:formatCode>
                <c:ptCount val="140"/>
                <c:pt idx="0">
                  <c:v>1.7875619475979903</c:v>
                </c:pt>
                <c:pt idx="1">
                  <c:v>1.8031255765494967</c:v>
                </c:pt>
                <c:pt idx="2">
                  <c:v>1.7964124707744065</c:v>
                </c:pt>
                <c:pt idx="3">
                  <c:v>1.819404372387373</c:v>
                </c:pt>
                <c:pt idx="4">
                  <c:v>1.8126379811650466</c:v>
                </c:pt>
                <c:pt idx="5">
                  <c:v>1.8296383700281107</c:v>
                </c:pt>
                <c:pt idx="6">
                  <c:v>1.807130947315581</c:v>
                </c:pt>
                <c:pt idx="7">
                  <c:v>1.8097891902865955</c:v>
                </c:pt>
                <c:pt idx="8">
                  <c:v>1.8017828396288562</c:v>
                </c:pt>
                <c:pt idx="9">
                  <c:v>1.7878335867526747</c:v>
                </c:pt>
                <c:pt idx="10">
                  <c:v>1.8119472109185788</c:v>
                </c:pt>
                <c:pt idx="11">
                  <c:v>1.7843293652150536</c:v>
                </c:pt>
                <c:pt idx="12">
                  <c:v>1.7968575490748038</c:v>
                </c:pt>
                <c:pt idx="13">
                  <c:v>1.7937312309990736</c:v>
                </c:pt>
                <c:pt idx="14">
                  <c:v>1.7761057013399142</c:v>
                </c:pt>
                <c:pt idx="15">
                  <c:v>1.7818555575389659</c:v>
                </c:pt>
                <c:pt idx="16">
                  <c:v>1.7999755843558924</c:v>
                </c:pt>
                <c:pt idx="17">
                  <c:v>1.7452774013651213</c:v>
                </c:pt>
                <c:pt idx="18">
                  <c:v>1.7427731705552139</c:v>
                </c:pt>
                <c:pt idx="19">
                  <c:v>1.7257345505869917</c:v>
                </c:pt>
                <c:pt idx="20">
                  <c:v>1.8018534035187075</c:v>
                </c:pt>
                <c:pt idx="21">
                  <c:v>1.804398104730123</c:v>
                </c:pt>
                <c:pt idx="22">
                  <c:v>1.8059835423402701</c:v>
                </c:pt>
                <c:pt idx="23">
                  <c:v>1.8318652953896042</c:v>
                </c:pt>
                <c:pt idx="24">
                  <c:v>1.8338974403141086</c:v>
                </c:pt>
                <c:pt idx="25">
                  <c:v>1.8468562929836736</c:v>
                </c:pt>
                <c:pt idx="26">
                  <c:v>1.8109265129233183</c:v>
                </c:pt>
                <c:pt idx="27">
                  <c:v>1.7829276633366611</c:v>
                </c:pt>
                <c:pt idx="28">
                  <c:v>1.7636169060223248</c:v>
                </c:pt>
                <c:pt idx="29">
                  <c:v>1.7574716442616978</c:v>
                </c:pt>
                <c:pt idx="30">
                  <c:v>1.7526411389870471</c:v>
                </c:pt>
                <c:pt idx="31">
                  <c:v>1.7757426560220149</c:v>
                </c:pt>
                <c:pt idx="32">
                  <c:v>1.7514961961382018</c:v>
                </c:pt>
                <c:pt idx="33">
                  <c:v>1.7212593224652537</c:v>
                </c:pt>
                <c:pt idx="34">
                  <c:v>1.7277717417501992</c:v>
                </c:pt>
                <c:pt idx="35">
                  <c:v>1.7210485437630314</c:v>
                </c:pt>
                <c:pt idx="36">
                  <c:v>1.7277834973419146</c:v>
                </c:pt>
                <c:pt idx="37">
                  <c:v>1.7207235137552392</c:v>
                </c:pt>
                <c:pt idx="38">
                  <c:v>1.7148523594868106</c:v>
                </c:pt>
                <c:pt idx="39">
                  <c:v>1.7063765026756577</c:v>
                </c:pt>
                <c:pt idx="40">
                  <c:v>1.6864959929372028</c:v>
                </c:pt>
                <c:pt idx="41">
                  <c:v>1.6855453315218423</c:v>
                </c:pt>
                <c:pt idx="42">
                  <c:v>1.6919981224847112</c:v>
                </c:pt>
                <c:pt idx="43">
                  <c:v>1.6896952216330592</c:v>
                </c:pt>
                <c:pt idx="44">
                  <c:v>1.6956976976079101</c:v>
                </c:pt>
                <c:pt idx="45">
                  <c:v>1.7062093090535915</c:v>
                </c:pt>
                <c:pt idx="46">
                  <c:v>1.7179655313461883</c:v>
                </c:pt>
                <c:pt idx="47">
                  <c:v>1.7911108726702554</c:v>
                </c:pt>
                <c:pt idx="48">
                  <c:v>1.7748410346231138</c:v>
                </c:pt>
                <c:pt idx="49">
                  <c:v>1.7940447744320822</c:v>
                </c:pt>
                <c:pt idx="50">
                  <c:v>1.7899985895145669</c:v>
                </c:pt>
                <c:pt idx="51">
                  <c:v>1.7691723873377416</c:v>
                </c:pt>
                <c:pt idx="52">
                  <c:v>1.7722655630511515</c:v>
                </c:pt>
                <c:pt idx="53">
                  <c:v>1.7520731844550657</c:v>
                </c:pt>
                <c:pt idx="54">
                  <c:v>1.727851233463773</c:v>
                </c:pt>
                <c:pt idx="55">
                  <c:v>1.7196538969903112</c:v>
                </c:pt>
                <c:pt idx="56">
                  <c:v>1.7158324382958023</c:v>
                </c:pt>
                <c:pt idx="57">
                  <c:v>1.6732079924431977</c:v>
                </c:pt>
                <c:pt idx="58">
                  <c:v>1.6526640923300087</c:v>
                </c:pt>
                <c:pt idx="59">
                  <c:v>1.673493138386047</c:v>
                </c:pt>
                <c:pt idx="60">
                  <c:v>1.6838744380319335</c:v>
                </c:pt>
                <c:pt idx="61">
                  <c:v>1.6861755418709674</c:v>
                </c:pt>
                <c:pt idx="62">
                  <c:v>1.6857572608064531</c:v>
                </c:pt>
                <c:pt idx="63">
                  <c:v>1.6499647808748164</c:v>
                </c:pt>
                <c:pt idx="64">
                  <c:v>1.6611270078553082</c:v>
                </c:pt>
                <c:pt idx="65">
                  <c:v>1.6883288032874089</c:v>
                </c:pt>
                <c:pt idx="66">
                  <c:v>1.6893410197391221</c:v>
                </c:pt>
                <c:pt idx="67">
                  <c:v>1.7002564474814674</c:v>
                </c:pt>
                <c:pt idx="68">
                  <c:v>1.7393242683225094</c:v>
                </c:pt>
                <c:pt idx="69">
                  <c:v>1.721609409967866</c:v>
                </c:pt>
                <c:pt idx="70">
                  <c:v>1.7703768521521765</c:v>
                </c:pt>
                <c:pt idx="71">
                  <c:v>1.7291405810816185</c:v>
                </c:pt>
                <c:pt idx="72">
                  <c:v>1.727058443739715</c:v>
                </c:pt>
                <c:pt idx="73">
                  <c:v>1.7206110237796426</c:v>
                </c:pt>
                <c:pt idx="74">
                  <c:v>1.6951382958634065</c:v>
                </c:pt>
                <c:pt idx="75">
                  <c:v>1.7421132576519351</c:v>
                </c:pt>
                <c:pt idx="76">
                  <c:v>1.70032406227272</c:v>
                </c:pt>
                <c:pt idx="77">
                  <c:v>1.6909994237218036</c:v>
                </c:pt>
                <c:pt idx="78">
                  <c:v>1.721143386003372</c:v>
                </c:pt>
                <c:pt idx="79">
                  <c:v>1.7298653890835352</c:v>
                </c:pt>
                <c:pt idx="80">
                  <c:v>1.7586507391191137</c:v>
                </c:pt>
                <c:pt idx="81">
                  <c:v>1.7728688533086794</c:v>
                </c:pt>
                <c:pt idx="82">
                  <c:v>1.7841865358060436</c:v>
                </c:pt>
                <c:pt idx="83">
                  <c:v>1.7862163479117219</c:v>
                </c:pt>
                <c:pt idx="84">
                  <c:v>1.7690856904495593</c:v>
                </c:pt>
                <c:pt idx="85">
                  <c:v>1.7722779432121298</c:v>
                </c:pt>
                <c:pt idx="86">
                  <c:v>1.7637817191770515</c:v>
                </c:pt>
                <c:pt idx="87">
                  <c:v>1.7448818791403022</c:v>
                </c:pt>
                <c:pt idx="88">
                  <c:v>1.7455597539021566</c:v>
                </c:pt>
                <c:pt idx="89">
                  <c:v>1.7006606237037369</c:v>
                </c:pt>
                <c:pt idx="90">
                  <c:v>1.6928185489311303</c:v>
                </c:pt>
                <c:pt idx="91">
                  <c:v>1.6824126714894807</c:v>
                </c:pt>
                <c:pt idx="92">
                  <c:v>1.6801144432164401</c:v>
                </c:pt>
                <c:pt idx="93">
                  <c:v>1.7307575781976221</c:v>
                </c:pt>
                <c:pt idx="94">
                  <c:v>1.7234821656228896</c:v>
                </c:pt>
                <c:pt idx="95">
                  <c:v>1.7245242922925825</c:v>
                </c:pt>
                <c:pt idx="96">
                  <c:v>1.6903828931871963</c:v>
                </c:pt>
                <c:pt idx="97">
                  <c:v>1.6920557399960499</c:v>
                </c:pt>
                <c:pt idx="98">
                  <c:v>1.6819284725855297</c:v>
                </c:pt>
                <c:pt idx="99">
                  <c:v>1.6712132732206999</c:v>
                </c:pt>
                <c:pt idx="100">
                  <c:v>1.6633370237824767</c:v>
                </c:pt>
                <c:pt idx="101">
                  <c:v>1.6611446641614831</c:v>
                </c:pt>
                <c:pt idx="102">
                  <c:v>1.6253650716444046</c:v>
                </c:pt>
                <c:pt idx="103">
                  <c:v>1.6235596248550794</c:v>
                </c:pt>
                <c:pt idx="104">
                  <c:v>1.6468990609656362</c:v>
                </c:pt>
                <c:pt idx="105">
                  <c:v>1.6005620368086819</c:v>
                </c:pt>
                <c:pt idx="106">
                  <c:v>1.6442508332466153</c:v>
                </c:pt>
                <c:pt idx="107">
                  <c:v>1.6229209800494298</c:v>
                </c:pt>
                <c:pt idx="108">
                  <c:v>1.5879431722552879</c:v>
                </c:pt>
                <c:pt idx="109">
                  <c:v>1.6278728892217815</c:v>
                </c:pt>
                <c:pt idx="110">
                  <c:v>1.6406248795256784</c:v>
                </c:pt>
                <c:pt idx="111">
                  <c:v>1.6326844798923619</c:v>
                </c:pt>
                <c:pt idx="112">
                  <c:v>1.596469328547738</c:v>
                </c:pt>
                <c:pt idx="113">
                  <c:v>1.5932841863702467</c:v>
                </c:pt>
                <c:pt idx="114">
                  <c:v>1.6150091391613106</c:v>
                </c:pt>
                <c:pt idx="115">
                  <c:v>1.6095558320253256</c:v>
                </c:pt>
                <c:pt idx="116">
                  <c:v>1.5594264263852124</c:v>
                </c:pt>
                <c:pt idx="117">
                  <c:v>1.5469144356849096</c:v>
                </c:pt>
                <c:pt idx="118">
                  <c:v>1.5604965448485539</c:v>
                </c:pt>
                <c:pt idx="119">
                  <c:v>1.5436503378493081</c:v>
                </c:pt>
                <c:pt idx="120">
                  <c:v>1.5404100076289695</c:v>
                </c:pt>
                <c:pt idx="121">
                  <c:v>1.5280933358664324</c:v>
                </c:pt>
                <c:pt idx="122">
                  <c:v>1.5444898892584653</c:v>
                </c:pt>
                <c:pt idx="123">
                  <c:v>1.5220864946136448</c:v>
                </c:pt>
                <c:pt idx="124">
                  <c:v>1.5220532554421429</c:v>
                </c:pt>
                <c:pt idx="125">
                  <c:v>1.5291067705733747</c:v>
                </c:pt>
                <c:pt idx="126">
                  <c:v>1.5031617244371906</c:v>
                </c:pt>
                <c:pt idx="127">
                  <c:v>1.5141254176725767</c:v>
                </c:pt>
                <c:pt idx="128">
                  <c:v>1.502165214260601</c:v>
                </c:pt>
                <c:pt idx="129">
                  <c:v>1.4826632661449155</c:v>
                </c:pt>
                <c:pt idx="130">
                  <c:v>1.4714584059579026</c:v>
                </c:pt>
                <c:pt idx="131">
                  <c:v>1.464230558844118</c:v>
                </c:pt>
                <c:pt idx="132">
                  <c:v>1.4526998395840578</c:v>
                </c:pt>
                <c:pt idx="133">
                  <c:v>1.4423919292642815</c:v>
                </c:pt>
                <c:pt idx="134">
                  <c:v>1.4440513946027567</c:v>
                </c:pt>
                <c:pt idx="135">
                  <c:v>1.4290494579896493</c:v>
                </c:pt>
                <c:pt idx="136">
                  <c:v>1.4149285162506928</c:v>
                </c:pt>
                <c:pt idx="137">
                  <c:v>1.4482915775060909</c:v>
                </c:pt>
                <c:pt idx="138">
                  <c:v>1.4259920210883934</c:v>
                </c:pt>
                <c:pt idx="139">
                  <c:v>1.4347236513945489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866064"/>
        <c:axId val="705578688"/>
      </c:scatterChart>
      <c:valAx>
        <c:axId val="70486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5578688"/>
        <c:crossesAt val="0"/>
        <c:crossBetween val="midCat"/>
        <c:majorUnit val="10"/>
      </c:valAx>
      <c:valAx>
        <c:axId val="7055786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486606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'5918'!$A$2:$A$179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'5918'!$P$2:$P$177</c:f>
              <c:numCache>
                <c:formatCode>General</c:formatCode>
                <c:ptCount val="176"/>
                <c:pt idx="4">
                  <c:v>0.1343351106004009</c:v>
                </c:pt>
                <c:pt idx="5">
                  <c:v>1.2312323370577485</c:v>
                </c:pt>
                <c:pt idx="6">
                  <c:v>0.16366417883123258</c:v>
                </c:pt>
                <c:pt idx="7">
                  <c:v>0.47481607829091432</c:v>
                </c:pt>
                <c:pt idx="8">
                  <c:v>0.2017001372757872</c:v>
                </c:pt>
                <c:pt idx="9">
                  <c:v>-0.39700220357741789</c:v>
                </c:pt>
                <c:pt idx="10">
                  <c:v>1.0895990072843482</c:v>
                </c:pt>
                <c:pt idx="11">
                  <c:v>-0.25794754569423306</c:v>
                </c:pt>
                <c:pt idx="12">
                  <c:v>0.59393654192190337</c:v>
                </c:pt>
                <c:pt idx="13">
                  <c:v>0.5881768825797824</c:v>
                </c:pt>
                <c:pt idx="14">
                  <c:v>-0.21193306664089323</c:v>
                </c:pt>
                <c:pt idx="15">
                  <c:v>0.26859520544103316</c:v>
                </c:pt>
                <c:pt idx="16">
                  <c:v>1.4268326453363285</c:v>
                </c:pt>
                <c:pt idx="17">
                  <c:v>-1.4043306995178271</c:v>
                </c:pt>
                <c:pt idx="18">
                  <c:v>-1.3760088367652858</c:v>
                </c:pt>
                <c:pt idx="19">
                  <c:v>-2.1439644939786979</c:v>
                </c:pt>
                <c:pt idx="20">
                  <c:v>2.1917825692365089</c:v>
                </c:pt>
                <c:pt idx="21">
                  <c:v>2.496713997387678</c:v>
                </c:pt>
                <c:pt idx="22">
                  <c:v>2.7490914424927313</c:v>
                </c:pt>
                <c:pt idx="23">
                  <c:v>4.3325609336064064</c:v>
                </c:pt>
                <c:pt idx="24">
                  <c:v>4.609411577313244</c:v>
                </c:pt>
                <c:pt idx="25">
                  <c:v>5.4848901819105098</c:v>
                </c:pt>
                <c:pt idx="26">
                  <c:v>3.6819680088295579</c:v>
                </c:pt>
                <c:pt idx="27">
                  <c:v>2.3135478694997951</c:v>
                </c:pt>
                <c:pt idx="28">
                  <c:v>1.4211114466154759</c:v>
                </c:pt>
                <c:pt idx="29">
                  <c:v>1.2499566706198719</c:v>
                </c:pt>
                <c:pt idx="30">
                  <c:v>1.150831824648078</c:v>
                </c:pt>
                <c:pt idx="31">
                  <c:v>2.5819839796614494</c:v>
                </c:pt>
                <c:pt idx="32">
                  <c:v>1.4191413526702157</c:v>
                </c:pt>
                <c:pt idx="33">
                  <c:v>-7.1890631549935372E-2</c:v>
                </c:pt>
                <c:pt idx="34">
                  <c:v>0.45041523684092122</c:v>
                </c:pt>
                <c:pt idx="35">
                  <c:v>0.24759778688250267</c:v>
                </c:pt>
                <c:pt idx="36">
                  <c:v>0.78209536513842248</c:v>
                </c:pt>
                <c:pt idx="37">
                  <c:v>0.56082686099292678</c:v>
                </c:pt>
                <c:pt idx="38">
                  <c:v>0.40468927159623536</c:v>
                </c:pt>
                <c:pt idx="39">
                  <c:v>0.10585108031130902</c:v>
                </c:pt>
                <c:pt idx="40">
                  <c:v>-0.81779966072082366</c:v>
                </c:pt>
                <c:pt idx="41">
                  <c:v>-0.70436432184552566</c:v>
                </c:pt>
                <c:pt idx="42">
                  <c:v>-0.18532523624861547</c:v>
                </c:pt>
                <c:pt idx="43">
                  <c:v>-0.14597335922381918</c:v>
                </c:pt>
                <c:pt idx="44">
                  <c:v>0.34839487863696117</c:v>
                </c:pt>
                <c:pt idx="45">
                  <c:v>1.0897995189769871</c:v>
                </c:pt>
                <c:pt idx="46">
                  <c:v>1.8993911073689609</c:v>
                </c:pt>
                <c:pt idx="47">
                  <c:v>6.0722320846979301</c:v>
                </c:pt>
                <c:pt idx="48">
                  <c:v>5.3463947273899795</c:v>
                </c:pt>
                <c:pt idx="49">
                  <c:v>6.5640042044764257</c:v>
                </c:pt>
                <c:pt idx="50">
                  <c:v>6.5078489433998659</c:v>
                </c:pt>
                <c:pt idx="51">
                  <c:v>5.5323877257612795</c:v>
                </c:pt>
                <c:pt idx="52">
                  <c:v>5.8673677449784591</c:v>
                </c:pt>
                <c:pt idx="53">
                  <c:v>4.926631032337613</c:v>
                </c:pt>
                <c:pt idx="54">
                  <c:v>3.7651311435888215</c:v>
                </c:pt>
                <c:pt idx="55">
                  <c:v>3.4815518999859005</c:v>
                </c:pt>
                <c:pt idx="56">
                  <c:v>3.4377084352688501</c:v>
                </c:pt>
                <c:pt idx="57">
                  <c:v>1.2680139254912679</c:v>
                </c:pt>
                <c:pt idx="58">
                  <c:v>0.30801884025528886</c:v>
                </c:pt>
                <c:pt idx="59">
                  <c:v>1.6146719512712329</c:v>
                </c:pt>
                <c:pt idx="60">
                  <c:v>2.3489373609471755</c:v>
                </c:pt>
                <c:pt idx="61">
                  <c:v>2.6405231225252557</c:v>
                </c:pt>
                <c:pt idx="62">
                  <c:v>2.7831253222044596</c:v>
                </c:pt>
                <c:pt idx="63">
                  <c:v>0.98772524068141221</c:v>
                </c:pt>
                <c:pt idx="64">
                  <c:v>1.7647743459430363</c:v>
                </c:pt>
                <c:pt idx="65">
                  <c:v>3.42056335894029</c:v>
                </c:pt>
                <c:pt idx="66">
                  <c:v>3.6415364486604802</c:v>
                </c:pt>
                <c:pt idx="67">
                  <c:v>4.4050644707076394</c:v>
                </c:pt>
                <c:pt idx="68">
                  <c:v>6.7109426743524274</c:v>
                </c:pt>
                <c:pt idx="69">
                  <c:v>5.9059387848823901</c:v>
                </c:pt>
                <c:pt idx="70">
                  <c:v>8.7432180913666695</c:v>
                </c:pt>
                <c:pt idx="71">
                  <c:v>6.6495757885781233</c:v>
                </c:pt>
                <c:pt idx="72">
                  <c:v>6.701022361714787</c:v>
                </c:pt>
                <c:pt idx="73">
                  <c:v>6.5133136198750625</c:v>
                </c:pt>
                <c:pt idx="74">
                  <c:v>5.2832889698187158</c:v>
                </c:pt>
                <c:pt idx="75">
                  <c:v>8.0223658800004003</c:v>
                </c:pt>
                <c:pt idx="76">
                  <c:v>5.8984312001170585</c:v>
                </c:pt>
                <c:pt idx="77">
                  <c:v>5.5530918582595374</c:v>
                </c:pt>
                <c:pt idx="78">
                  <c:v>7.3700697108221771</c:v>
                </c:pt>
                <c:pt idx="79">
                  <c:v>8.0134293012132005</c:v>
                </c:pt>
                <c:pt idx="80">
                  <c:v>9.7559745527185413</c:v>
                </c:pt>
                <c:pt idx="81">
                  <c:v>10.700442753590739</c:v>
                </c:pt>
                <c:pt idx="82">
                  <c:v>11.486008607103123</c:v>
                </c:pt>
                <c:pt idx="83">
                  <c:v>11.762731445563441</c:v>
                </c:pt>
                <c:pt idx="84">
                  <c:v>10.989733444525282</c:v>
                </c:pt>
                <c:pt idx="85">
                  <c:v>11.330141474932491</c:v>
                </c:pt>
                <c:pt idx="86">
                  <c:v>11.030187449856447</c:v>
                </c:pt>
                <c:pt idx="87">
                  <c:v>10.160263441298198</c:v>
                </c:pt>
                <c:pt idx="88">
                  <c:v>10.362919368272685</c:v>
                </c:pt>
                <c:pt idx="89">
                  <c:v>8.0686045535162165</c:v>
                </c:pt>
                <c:pt idx="90">
                  <c:v>7.8044885913085187</c:v>
                </c:pt>
                <c:pt idx="91">
                  <c:v>7.3999127577742101</c:v>
                </c:pt>
                <c:pt idx="92">
                  <c:v>7.4395206255577371</c:v>
                </c:pt>
                <c:pt idx="93">
                  <c:v>10.379561182772409</c:v>
                </c:pt>
                <c:pt idx="94">
                  <c:v>10.146490238326848</c:v>
                </c:pt>
                <c:pt idx="95">
                  <c:v>10.369101981996309</c:v>
                </c:pt>
                <c:pt idx="96">
                  <c:v>8.6641576142476477</c:v>
                </c:pt>
                <c:pt idx="97">
                  <c:v>8.9213238385170808</c:v>
                </c:pt>
                <c:pt idx="98">
                  <c:v>8.5320118665877462</c:v>
                </c:pt>
                <c:pt idx="99">
                  <c:v>8.1104895971779438</c:v>
                </c:pt>
                <c:pt idx="100">
                  <c:v>7.8445013500268228</c:v>
                </c:pt>
                <c:pt idx="101">
                  <c:v>7.8899093121091903</c:v>
                </c:pt>
                <c:pt idx="102">
                  <c:v>6.095215277355055</c:v>
                </c:pt>
                <c:pt idx="103">
                  <c:v>6.1618205520102443</c:v>
                </c:pt>
                <c:pt idx="104">
                  <c:v>7.6060072838055532</c:v>
                </c:pt>
                <c:pt idx="105">
                  <c:v>5.2329163593134362</c:v>
                </c:pt>
                <c:pt idx="106">
                  <c:v>7.791958211463597</c:v>
                </c:pt>
                <c:pt idx="107">
                  <c:v>6.7889040911544836</c:v>
                </c:pt>
                <c:pt idx="108">
                  <c:v>5.0381364398054052</c:v>
                </c:pt>
                <c:pt idx="109">
                  <c:v>7.3912342755769602</c:v>
                </c:pt>
                <c:pt idx="110">
                  <c:v>8.255379768771034</c:v>
                </c:pt>
                <c:pt idx="111">
                  <c:v>7.9858770045873886</c:v>
                </c:pt>
                <c:pt idx="112">
                  <c:v>6.1673205495265382</c:v>
                </c:pt>
                <c:pt idx="113">
                  <c:v>6.1583381672096458</c:v>
                </c:pt>
                <c:pt idx="114">
                  <c:v>7.5140742073612143</c:v>
                </c:pt>
                <c:pt idx="115">
                  <c:v>7.3808286896383271</c:v>
                </c:pt>
                <c:pt idx="116">
                  <c:v>4.7999692728290064</c:v>
                </c:pt>
                <c:pt idx="117">
                  <c:v>4.2800084290200626</c:v>
                </c:pt>
                <c:pt idx="118">
                  <c:v>5.1896326127677321</c:v>
                </c:pt>
                <c:pt idx="119">
                  <c:v>4.4322184458142049</c:v>
                </c:pt>
                <c:pt idx="120">
                  <c:v>4.4202125447644987</c:v>
                </c:pt>
                <c:pt idx="121">
                  <c:v>3.910952396916862</c:v>
                </c:pt>
                <c:pt idx="122">
                  <c:v>4.974768039683072</c:v>
                </c:pt>
                <c:pt idx="123">
                  <c:v>3.9128991379481914</c:v>
                </c:pt>
                <c:pt idx="124">
                  <c:v>4.0765961494086937</c:v>
                </c:pt>
                <c:pt idx="125">
                  <c:v>4.6285463636232267</c:v>
                </c:pt>
                <c:pt idx="126">
                  <c:v>3.37264540210181</c:v>
                </c:pt>
                <c:pt idx="127">
                  <c:v>4.1388176857467522</c:v>
                </c:pt>
                <c:pt idx="128">
                  <c:v>3.6490869265125272</c:v>
                </c:pt>
                <c:pt idx="129">
                  <c:v>2.7461759707475881</c:v>
                </c:pt>
                <c:pt idx="130">
                  <c:v>2.2978272622720857</c:v>
                </c:pt>
                <c:pt idx="131">
                  <c:v>2.0673622276358143</c:v>
                </c:pt>
                <c:pt idx="132">
                  <c:v>1.6011610830023015</c:v>
                </c:pt>
                <c:pt idx="133">
                  <c:v>1.201952452450789</c:v>
                </c:pt>
                <c:pt idx="134">
                  <c:v>1.4583855627289466</c:v>
                </c:pt>
                <c:pt idx="135">
                  <c:v>0.80201114593106726</c:v>
                </c:pt>
                <c:pt idx="136">
                  <c:v>0.19390270067489898</c:v>
                </c:pt>
                <c:pt idx="137">
                  <c:v>2.187241329014598</c:v>
                </c:pt>
                <c:pt idx="138">
                  <c:v>1.1310612832110094</c:v>
                </c:pt>
                <c:pt idx="139">
                  <c:v>1.774948308470748</c:v>
                </c:pt>
                <c:pt idx="140">
                  <c:v>1.7330185484434844</c:v>
                </c:pt>
                <c:pt idx="141">
                  <c:v>1.2469637622683942</c:v>
                </c:pt>
                <c:pt idx="142">
                  <c:v>0.61743672934540417</c:v>
                </c:pt>
                <c:pt idx="143">
                  <c:v>1.8286138416046722</c:v>
                </c:pt>
                <c:pt idx="144">
                  <c:v>1.2943088929883451</c:v>
                </c:pt>
                <c:pt idx="145">
                  <c:v>0.56412990231556659</c:v>
                </c:pt>
                <c:pt idx="146">
                  <c:v>1.1699022307529245</c:v>
                </c:pt>
                <c:pt idx="147">
                  <c:v>1.8257574686796754</c:v>
                </c:pt>
                <c:pt idx="148">
                  <c:v>1.0244995971724546</c:v>
                </c:pt>
                <c:pt idx="149">
                  <c:v>0.90649641767894595</c:v>
                </c:pt>
                <c:pt idx="150">
                  <c:v>0.90923232416572375</c:v>
                </c:pt>
                <c:pt idx="151">
                  <c:v>1.2582716908128055</c:v>
                </c:pt>
                <c:pt idx="152">
                  <c:v>0.29098708618786062</c:v>
                </c:pt>
                <c:pt idx="153">
                  <c:v>0.78875457275517125</c:v>
                </c:pt>
                <c:pt idx="154">
                  <c:v>0.70869765968147613</c:v>
                </c:pt>
                <c:pt idx="155">
                  <c:v>1.1858841881671691</c:v>
                </c:pt>
                <c:pt idx="156">
                  <c:v>1.5708435006247869</c:v>
                </c:pt>
                <c:pt idx="157">
                  <c:v>1.0389669018912719</c:v>
                </c:pt>
                <c:pt idx="158">
                  <c:v>1.7760638225493657</c:v>
                </c:pt>
                <c:pt idx="159">
                  <c:v>1.4958709608665925</c:v>
                </c:pt>
                <c:pt idx="160">
                  <c:v>1.2612920681592792</c:v>
                </c:pt>
                <c:pt idx="161">
                  <c:v>1.0663528050498674</c:v>
                </c:pt>
                <c:pt idx="162">
                  <c:v>1.5623949658177327</c:v>
                </c:pt>
                <c:pt idx="163">
                  <c:v>1.4435379801344106</c:v>
                </c:pt>
                <c:pt idx="164">
                  <c:v>1.2078974916294247</c:v>
                </c:pt>
                <c:pt idx="165">
                  <c:v>1.2740561090610345</c:v>
                </c:pt>
                <c:pt idx="166">
                  <c:v>0.87027786182364164</c:v>
                </c:pt>
                <c:pt idx="167">
                  <c:v>1.3939693242321869</c:v>
                </c:pt>
                <c:pt idx="168">
                  <c:v>2.3225658949274384</c:v>
                </c:pt>
                <c:pt idx="169">
                  <c:v>3.1992581372189917</c:v>
                </c:pt>
                <c:pt idx="170">
                  <c:v>2.9484128876456066</c:v>
                </c:pt>
                <c:pt idx="171">
                  <c:v>3.3371277502155112</c:v>
                </c:pt>
                <c:pt idx="172">
                  <c:v>2.1835700189928393</c:v>
                </c:pt>
                <c:pt idx="173">
                  <c:v>3.053670260388206</c:v>
                </c:pt>
                <c:pt idx="174">
                  <c:v>1.0413555280146287</c:v>
                </c:pt>
                <c:pt idx="175">
                  <c:v>2.5053371038946635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summary!$AG$46:$AG$86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09024"/>
        <c:axId val="415712416"/>
      </c:scatterChart>
      <c:valAx>
        <c:axId val="41570902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712416"/>
        <c:crossesAt val="0"/>
        <c:crossBetween val="midCat"/>
        <c:majorUnit val="10"/>
      </c:valAx>
      <c:valAx>
        <c:axId val="41571241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70902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'5918'!$L$1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'5918'!$A$2:$A$141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'5918'!$M$2:$M$177</c:f>
              <c:numCache>
                <c:formatCode>0.00</c:formatCode>
                <c:ptCount val="176"/>
                <c:pt idx="4">
                  <c:v>1.8277439185634312</c:v>
                </c:pt>
                <c:pt idx="5">
                  <c:v>1.8477654949061724</c:v>
                </c:pt>
                <c:pt idx="6">
                  <c:v>1.8282792596733195</c:v>
                </c:pt>
                <c:pt idx="7">
                  <c:v>1.833958690124011</c:v>
                </c:pt>
                <c:pt idx="8">
                  <c:v>1.8289735269459486</c:v>
                </c:pt>
                <c:pt idx="9">
                  <c:v>1.8180454615494441</c:v>
                </c:pt>
                <c:pt idx="10">
                  <c:v>1.8451802731950251</c:v>
                </c:pt>
                <c:pt idx="11">
                  <c:v>1.8205836149711769</c:v>
                </c:pt>
                <c:pt idx="12">
                  <c:v>1.836132986310604</c:v>
                </c:pt>
                <c:pt idx="13">
                  <c:v>1.8360278557145508</c:v>
                </c:pt>
                <c:pt idx="14">
                  <c:v>1.8214235135350683</c:v>
                </c:pt>
                <c:pt idx="15">
                  <c:v>1.830194557213797</c:v>
                </c:pt>
                <c:pt idx="16">
                  <c:v>1.8513357715104004</c:v>
                </c:pt>
                <c:pt idx="17">
                  <c:v>1.7996587759993063</c:v>
                </c:pt>
                <c:pt idx="18">
                  <c:v>1.8001757326690757</c:v>
                </c:pt>
                <c:pt idx="19">
                  <c:v>1.7861583001805306</c:v>
                </c:pt>
                <c:pt idx="20">
                  <c:v>1.8652983405919232</c:v>
                </c:pt>
                <c:pt idx="21">
                  <c:v>1.8708642292830158</c:v>
                </c:pt>
                <c:pt idx="22">
                  <c:v>1.8754708543728398</c:v>
                </c:pt>
                <c:pt idx="23">
                  <c:v>1.9043737949018509</c:v>
                </c:pt>
                <c:pt idx="24">
                  <c:v>1.9094271273060321</c:v>
                </c:pt>
                <c:pt idx="25">
                  <c:v>1.9254071674552742</c:v>
                </c:pt>
                <c:pt idx="26">
                  <c:v>1.8924985748745957</c:v>
                </c:pt>
                <c:pt idx="27">
                  <c:v>1.8675209127676156</c:v>
                </c:pt>
                <c:pt idx="28">
                  <c:v>1.8512313429329561</c:v>
                </c:pt>
                <c:pt idx="29">
                  <c:v>1.8481072686520061</c:v>
                </c:pt>
                <c:pt idx="30">
                  <c:v>1.8462979508570323</c:v>
                </c:pt>
                <c:pt idx="31">
                  <c:v>1.8724206553716771</c:v>
                </c:pt>
                <c:pt idx="32">
                  <c:v>1.8511953829675409</c:v>
                </c:pt>
                <c:pt idx="33">
                  <c:v>1.8239796967742699</c:v>
                </c:pt>
                <c:pt idx="34">
                  <c:v>1.8335133035388922</c:v>
                </c:pt>
                <c:pt idx="35">
                  <c:v>1.8298112930314014</c:v>
                </c:pt>
                <c:pt idx="36">
                  <c:v>1.8395674340899615</c:v>
                </c:pt>
                <c:pt idx="37">
                  <c:v>1.8355286379829632</c:v>
                </c:pt>
                <c:pt idx="38">
                  <c:v>1.8326786711942114</c:v>
                </c:pt>
                <c:pt idx="39">
                  <c:v>1.8272240018627355</c:v>
                </c:pt>
                <c:pt idx="40">
                  <c:v>1.8103646796039574</c:v>
                </c:pt>
                <c:pt idx="41">
                  <c:v>1.812435205668274</c:v>
                </c:pt>
                <c:pt idx="42">
                  <c:v>1.8219091841108197</c:v>
                </c:pt>
                <c:pt idx="43">
                  <c:v>1.8226274707388448</c:v>
                </c:pt>
                <c:pt idx="44">
                  <c:v>1.8316511341933726</c:v>
                </c:pt>
                <c:pt idx="45">
                  <c:v>1.8451839331187307</c:v>
                </c:pt>
                <c:pt idx="46">
                  <c:v>1.8599613428910047</c:v>
                </c:pt>
                <c:pt idx="47">
                  <c:v>1.9361278716947488</c:v>
                </c:pt>
                <c:pt idx="48">
                  <c:v>1.922879221127284</c:v>
                </c:pt>
                <c:pt idx="49">
                  <c:v>1.9451041484159295</c:v>
                </c:pt>
                <c:pt idx="50">
                  <c:v>1.944079150978091</c:v>
                </c:pt>
                <c:pt idx="51">
                  <c:v>1.9262741362809428</c:v>
                </c:pt>
                <c:pt idx="52">
                  <c:v>1.9323884994740295</c:v>
                </c:pt>
                <c:pt idx="53">
                  <c:v>1.9152173083576205</c:v>
                </c:pt>
                <c:pt idx="54">
                  <c:v>1.8940165448460049</c:v>
                </c:pt>
                <c:pt idx="55">
                  <c:v>1.88884039585222</c:v>
                </c:pt>
                <c:pt idx="56">
                  <c:v>1.8880401246373881</c:v>
                </c:pt>
                <c:pt idx="57">
                  <c:v>1.8484368662644604</c:v>
                </c:pt>
                <c:pt idx="58">
                  <c:v>1.8309141536309483</c:v>
                </c:pt>
                <c:pt idx="59">
                  <c:v>1.8547643871666635</c:v>
                </c:pt>
                <c:pt idx="60">
                  <c:v>1.8681668742922271</c:v>
                </c:pt>
                <c:pt idx="61">
                  <c:v>1.8734891656109378</c:v>
                </c:pt>
                <c:pt idx="62">
                  <c:v>1.8760920720261005</c:v>
                </c:pt>
                <c:pt idx="63">
                  <c:v>1.8433207795741406</c:v>
                </c:pt>
                <c:pt idx="64">
                  <c:v>1.8575041940343096</c:v>
                </c:pt>
                <c:pt idx="65">
                  <c:v>1.887727176946087</c:v>
                </c:pt>
                <c:pt idx="66">
                  <c:v>1.8917605808774773</c:v>
                </c:pt>
                <c:pt idx="67">
                  <c:v>1.9056971960994995</c:v>
                </c:pt>
                <c:pt idx="68">
                  <c:v>1.9477862044202185</c:v>
                </c:pt>
                <c:pt idx="69">
                  <c:v>1.933092533545252</c:v>
                </c:pt>
                <c:pt idx="70">
                  <c:v>1.9848811632092396</c:v>
                </c:pt>
                <c:pt idx="71">
                  <c:v>1.9466660796183584</c:v>
                </c:pt>
                <c:pt idx="72">
                  <c:v>1.9476051297561319</c:v>
                </c:pt>
                <c:pt idx="73">
                  <c:v>1.9441788972757363</c:v>
                </c:pt>
                <c:pt idx="74">
                  <c:v>1.9217273568391773</c:v>
                </c:pt>
                <c:pt idx="75">
                  <c:v>1.9717235061073828</c:v>
                </c:pt>
                <c:pt idx="76">
                  <c:v>1.9329554982078447</c:v>
                </c:pt>
                <c:pt idx="77">
                  <c:v>1.9266520471366051</c:v>
                </c:pt>
                <c:pt idx="78">
                  <c:v>1.9598171968978506</c:v>
                </c:pt>
                <c:pt idx="79">
                  <c:v>1.9715603874576906</c:v>
                </c:pt>
                <c:pt idx="80">
                  <c:v>2.003366924972946</c:v>
                </c:pt>
                <c:pt idx="81">
                  <c:v>2.0206062266421889</c:v>
                </c:pt>
                <c:pt idx="82">
                  <c:v>2.03494509661923</c:v>
                </c:pt>
                <c:pt idx="83">
                  <c:v>2.0399960962045851</c:v>
                </c:pt>
                <c:pt idx="84">
                  <c:v>2.0258866262220994</c:v>
                </c:pt>
                <c:pt idx="85">
                  <c:v>2.0321000664643472</c:v>
                </c:pt>
                <c:pt idx="86">
                  <c:v>2.0266250299089457</c:v>
                </c:pt>
                <c:pt idx="87">
                  <c:v>2.0107463773518734</c:v>
                </c:pt>
                <c:pt idx="88">
                  <c:v>2.0144454395934046</c:v>
                </c:pt>
                <c:pt idx="89">
                  <c:v>1.9725674968746618</c:v>
                </c:pt>
                <c:pt idx="90">
                  <c:v>1.9677466095817322</c:v>
                </c:pt>
                <c:pt idx="91">
                  <c:v>1.9603619196197595</c:v>
                </c:pt>
                <c:pt idx="92">
                  <c:v>1.9610848788263957</c:v>
                </c:pt>
                <c:pt idx="93">
                  <c:v>2.0147492012872545</c:v>
                </c:pt>
                <c:pt idx="94">
                  <c:v>2.0104949761921991</c:v>
                </c:pt>
                <c:pt idx="95">
                  <c:v>2.0145582903415691</c:v>
                </c:pt>
                <c:pt idx="96">
                  <c:v>1.9834380787158596</c:v>
                </c:pt>
                <c:pt idx="97">
                  <c:v>1.9881321130043903</c:v>
                </c:pt>
                <c:pt idx="98">
                  <c:v>1.981026033073547</c:v>
                </c:pt>
                <c:pt idx="99">
                  <c:v>1.9733320211883942</c:v>
                </c:pt>
                <c:pt idx="100">
                  <c:v>1.9684769592298479</c:v>
                </c:pt>
                <c:pt idx="101">
                  <c:v>1.9693057870885313</c:v>
                </c:pt>
                <c:pt idx="102">
                  <c:v>1.9365473820511299</c:v>
                </c:pt>
                <c:pt idx="103">
                  <c:v>1.9377631227414815</c:v>
                </c:pt>
                <c:pt idx="104">
                  <c:v>1.9641237463317154</c:v>
                </c:pt>
                <c:pt idx="105">
                  <c:v>1.9208079096544379</c:v>
                </c:pt>
                <c:pt idx="106">
                  <c:v>1.9675178935720483</c:v>
                </c:pt>
                <c:pt idx="107">
                  <c:v>1.9492092278545396</c:v>
                </c:pt>
                <c:pt idx="108">
                  <c:v>1.9172526075400746</c:v>
                </c:pt>
                <c:pt idx="109">
                  <c:v>1.9602035119862453</c:v>
                </c:pt>
                <c:pt idx="110">
                  <c:v>1.9759766897698192</c:v>
                </c:pt>
                <c:pt idx="111">
                  <c:v>1.9710574776161796</c:v>
                </c:pt>
                <c:pt idx="112">
                  <c:v>1.9378635137512328</c:v>
                </c:pt>
                <c:pt idx="113">
                  <c:v>1.9376995590534183</c:v>
                </c:pt>
                <c:pt idx="114">
                  <c:v>1.9624456993241592</c:v>
                </c:pt>
                <c:pt idx="115">
                  <c:v>1.9600135796678511</c:v>
                </c:pt>
                <c:pt idx="116">
                  <c:v>1.9129053615074147</c:v>
                </c:pt>
                <c:pt idx="117">
                  <c:v>1.903414558286789</c:v>
                </c:pt>
                <c:pt idx="118">
                  <c:v>1.9200178549301101</c:v>
                </c:pt>
                <c:pt idx="119">
                  <c:v>1.9061928354105413</c:v>
                </c:pt>
                <c:pt idx="120">
                  <c:v>1.9059736926698796</c:v>
                </c:pt>
                <c:pt idx="121">
                  <c:v>1.8966782083870195</c:v>
                </c:pt>
                <c:pt idx="122">
                  <c:v>1.9160959492587293</c:v>
                </c:pt>
                <c:pt idx="123">
                  <c:v>1.8967137420935858</c:v>
                </c:pt>
                <c:pt idx="124">
                  <c:v>1.8997016904017607</c:v>
                </c:pt>
                <c:pt idx="125">
                  <c:v>1.9097763930126697</c:v>
                </c:pt>
                <c:pt idx="126">
                  <c:v>1.8868525343561624</c:v>
                </c:pt>
                <c:pt idx="127">
                  <c:v>1.9008374150712255</c:v>
                </c:pt>
                <c:pt idx="128">
                  <c:v>1.8918983991389267</c:v>
                </c:pt>
                <c:pt idx="129">
                  <c:v>1.8754176385029182</c:v>
                </c:pt>
                <c:pt idx="130">
                  <c:v>1.8672339657955821</c:v>
                </c:pt>
                <c:pt idx="131">
                  <c:v>1.8630273061614746</c:v>
                </c:pt>
                <c:pt idx="132">
                  <c:v>1.8545177743810912</c:v>
                </c:pt>
                <c:pt idx="133">
                  <c:v>1.847231051540992</c:v>
                </c:pt>
                <c:pt idx="134">
                  <c:v>1.851911704359144</c:v>
                </c:pt>
                <c:pt idx="135">
                  <c:v>1.8399309552257137</c:v>
                </c:pt>
                <c:pt idx="136">
                  <c:v>1.828831200966434</c:v>
                </c:pt>
                <c:pt idx="137">
                  <c:v>1.8652154497015092</c:v>
                </c:pt>
                <c:pt idx="138">
                  <c:v>1.8459370807634885</c:v>
                </c:pt>
                <c:pt idx="139">
                  <c:v>1.8576898985493211</c:v>
                </c:pt>
                <c:pt idx="140">
                  <c:v>1.8569245580313858</c:v>
                </c:pt>
                <c:pt idx="141">
                  <c:v>1.8480526393379733</c:v>
                </c:pt>
                <c:pt idx="142">
                  <c:v>1.8365619333306342</c:v>
                </c:pt>
                <c:pt idx="143">
                  <c:v>1.8586694511844253</c:v>
                </c:pt>
                <c:pt idx="144">
                  <c:v>1.8489168261790943</c:v>
                </c:pt>
                <c:pt idx="145">
                  <c:v>1.835588928129031</c:v>
                </c:pt>
                <c:pt idx="146">
                  <c:v>1.8466460414369934</c:v>
                </c:pt>
                <c:pt idx="147">
                  <c:v>1.8586173140404871</c:v>
                </c:pt>
                <c:pt idx="148">
                  <c:v>1.8439920189283676</c:v>
                </c:pt>
                <c:pt idx="149">
                  <c:v>1.8418381164387552</c:v>
                </c:pt>
                <c:pt idx="150">
                  <c:v>1.8418880547185414</c:v>
                </c:pt>
                <c:pt idx="151">
                  <c:v>1.8482590420429572</c:v>
                </c:pt>
                <c:pt idx="152">
                  <c:v>1.8306032744017127</c:v>
                </c:pt>
                <c:pt idx="153">
                  <c:v>1.8396889840679038</c:v>
                </c:pt>
                <c:pt idx="154">
                  <c:v>1.8382277117096484</c:v>
                </c:pt>
                <c:pt idx="155">
                  <c:v>1.8469377588128402</c:v>
                </c:pt>
                <c:pt idx="156">
                  <c:v>1.8539643900024478</c:v>
                </c:pt>
                <c:pt idx="157">
                  <c:v>1.8442560894710902</c:v>
                </c:pt>
                <c:pt idx="158">
                  <c:v>1.8577102599375603</c:v>
                </c:pt>
                <c:pt idx="159">
                  <c:v>1.8525959222990278</c:v>
                </c:pt>
                <c:pt idx="160">
                  <c:v>1.8483141727463337</c:v>
                </c:pt>
                <c:pt idx="161">
                  <c:v>1.8447559621461043</c:v>
                </c:pt>
                <c:pt idx="162">
                  <c:v>1.8538101795800457</c:v>
                </c:pt>
                <c:pt idx="163">
                  <c:v>1.8516406926351179</c:v>
                </c:pt>
                <c:pt idx="164">
                  <c:v>1.847339565860205</c:v>
                </c:pt>
                <c:pt idx="165">
                  <c:v>1.8485471537523863</c:v>
                </c:pt>
                <c:pt idx="166">
                  <c:v>1.8411770220685717</c:v>
                </c:pt>
                <c:pt idx="167">
                  <c:v>1.8507359199687134</c:v>
                </c:pt>
                <c:pt idx="168">
                  <c:v>1.8676855180562473</c:v>
                </c:pt>
                <c:pt idx="169">
                  <c:v>1.8836877106361478</c:v>
                </c:pt>
                <c:pt idx="170">
                  <c:v>1.8791090525874188</c:v>
                </c:pt>
                <c:pt idx="171">
                  <c:v>1.8862042335294267</c:v>
                </c:pt>
                <c:pt idx="172">
                  <c:v>1.8651484375766669</c:v>
                </c:pt>
                <c:pt idx="173">
                  <c:v>1.881030306897459</c:v>
                </c:pt>
                <c:pt idx="174">
                  <c:v>1.8442996888704957</c:v>
                </c:pt>
                <c:pt idx="175">
                  <c:v>1.8710216261485351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51216"/>
        <c:axId val="415654608"/>
      </c:scatterChart>
      <c:valAx>
        <c:axId val="41565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654608"/>
        <c:crossesAt val="0"/>
        <c:crossBetween val="midCat"/>
        <c:majorUnit val="10"/>
      </c:valAx>
      <c:valAx>
        <c:axId val="4156546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6512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'5920'!$L$1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'5920'!$A$2:$A$141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'5920'!$L$2:$L$141</c:f>
              <c:numCache>
                <c:formatCode>0.00</c:formatCode>
                <c:ptCount val="140"/>
                <c:pt idx="0">
                  <c:v>1.9658188774741558</c:v>
                </c:pt>
                <c:pt idx="1">
                  <c:v>1.9959073800116938</c:v>
                </c:pt>
                <c:pt idx="2">
                  <c:v>1.9842672667797383</c:v>
                </c:pt>
                <c:pt idx="3">
                  <c:v>2.0074614832130213</c:v>
                </c:pt>
                <c:pt idx="4">
                  <c:v>2.0029977867924464</c:v>
                </c:pt>
                <c:pt idx="5">
                  <c:v>2.0008133684833891</c:v>
                </c:pt>
                <c:pt idx="6">
                  <c:v>2.0174729863481624</c:v>
                </c:pt>
                <c:pt idx="7">
                  <c:v>1.9935940155128724</c:v>
                </c:pt>
                <c:pt idx="8">
                  <c:v>1.9745045714680889</c:v>
                </c:pt>
                <c:pt idx="9">
                  <c:v>1.9818651725904128</c:v>
                </c:pt>
                <c:pt idx="10">
                  <c:v>1.9714929930616567</c:v>
                </c:pt>
                <c:pt idx="11">
                  <c:v>1.9734546523058187</c:v>
                </c:pt>
                <c:pt idx="12">
                  <c:v>1.9632765576179629</c:v>
                </c:pt>
                <c:pt idx="13">
                  <c:v>1.95235401792122</c:v>
                </c:pt>
                <c:pt idx="14">
                  <c:v>1.9413250619210281</c:v>
                </c:pt>
                <c:pt idx="15">
                  <c:v>1.9211329615614974</c:v>
                </c:pt>
                <c:pt idx="16">
                  <c:v>1.8986591737038891</c:v>
                </c:pt>
                <c:pt idx="17">
                  <c:v>1.9060849507024884</c:v>
                </c:pt>
                <c:pt idx="18">
                  <c:v>1.9043679801892206</c:v>
                </c:pt>
                <c:pt idx="19">
                  <c:v>1.8950086650988816</c:v>
                </c:pt>
                <c:pt idx="20">
                  <c:v>1.8930990796032803</c:v>
                </c:pt>
                <c:pt idx="21">
                  <c:v>1.8938977488404638</c:v>
                </c:pt>
                <c:pt idx="22">
                  <c:v>1.9067545263009233</c:v>
                </c:pt>
                <c:pt idx="23">
                  <c:v>1.905121699448336</c:v>
                </c:pt>
                <c:pt idx="24">
                  <c:v>1.9186672326119789</c:v>
                </c:pt>
                <c:pt idx="25">
                  <c:v>1.9154655411589907</c:v>
                </c:pt>
                <c:pt idx="26">
                  <c:v>1.8912025029939723</c:v>
                </c:pt>
                <c:pt idx="27">
                  <c:v>1.8904678721258179</c:v>
                </c:pt>
                <c:pt idx="28">
                  <c:v>1.9042007134720591</c:v>
                </c:pt>
                <c:pt idx="29">
                  <c:v>1.9028668951539456</c:v>
                </c:pt>
                <c:pt idx="30">
                  <c:v>1.9105671067507344</c:v>
                </c:pt>
                <c:pt idx="31">
                  <c:v>1.9060911592397907</c:v>
                </c:pt>
                <c:pt idx="32">
                  <c:v>1.9343688541987114</c:v>
                </c:pt>
                <c:pt idx="33">
                  <c:v>1.9503679935940421</c:v>
                </c:pt>
                <c:pt idx="34">
                  <c:v>1.943320842672156</c:v>
                </c:pt>
                <c:pt idx="35">
                  <c:v>1.9502052321003196</c:v>
                </c:pt>
                <c:pt idx="36">
                  <c:v>1.9568291884646674</c:v>
                </c:pt>
                <c:pt idx="37">
                  <c:v>1.9407065893495072</c:v>
                </c:pt>
                <c:pt idx="38">
                  <c:v>1.9264488763000607</c:v>
                </c:pt>
                <c:pt idx="39">
                  <c:v>1.9172401333876719</c:v>
                </c:pt>
                <c:pt idx="40">
                  <c:v>1.9123348102150544</c:v>
                </c:pt>
                <c:pt idx="41">
                  <c:v>1.8928859287590101</c:v>
                </c:pt>
                <c:pt idx="42">
                  <c:v>1.8734639203306205</c:v>
                </c:pt>
                <c:pt idx="43">
                  <c:v>1.863312604112183</c:v>
                </c:pt>
                <c:pt idx="44">
                  <c:v>1.8687294538605805</c:v>
                </c:pt>
                <c:pt idx="45">
                  <c:v>1.9201671821857769</c:v>
                </c:pt>
                <c:pt idx="46">
                  <c:v>1.9545594034680531</c:v>
                </c:pt>
                <c:pt idx="47">
                  <c:v>1.9697952600199382</c:v>
                </c:pt>
                <c:pt idx="48">
                  <c:v>1.9846147596975767</c:v>
                </c:pt>
                <c:pt idx="49">
                  <c:v>2.0048969767537943</c:v>
                </c:pt>
                <c:pt idx="50">
                  <c:v>2.0067234245450347</c:v>
                </c:pt>
                <c:pt idx="51">
                  <c:v>1.9933415682198068</c:v>
                </c:pt>
                <c:pt idx="52">
                  <c:v>2.0230278186896968</c:v>
                </c:pt>
                <c:pt idx="53">
                  <c:v>2.0226331412146155</c:v>
                </c:pt>
                <c:pt idx="54">
                  <c:v>2.0358721465254579</c:v>
                </c:pt>
                <c:pt idx="55">
                  <c:v>2.0110804047201936</c:v>
                </c:pt>
                <c:pt idx="56">
                  <c:v>1.9712395359604051</c:v>
                </c:pt>
                <c:pt idx="57">
                  <c:v>1.9747335855023043</c:v>
                </c:pt>
                <c:pt idx="58">
                  <c:v>1.9913909924742852</c:v>
                </c:pt>
                <c:pt idx="59">
                  <c:v>1.9817622752286483</c:v>
                </c:pt>
                <c:pt idx="60">
                  <c:v>1.994624937291207</c:v>
                </c:pt>
                <c:pt idx="61">
                  <c:v>1.994387778262118</c:v>
                </c:pt>
                <c:pt idx="62">
                  <c:v>1.9888879020600208</c:v>
                </c:pt>
                <c:pt idx="63">
                  <c:v>1.9936270641801712</c:v>
                </c:pt>
                <c:pt idx="64">
                  <c:v>1.9437608120291516</c:v>
                </c:pt>
                <c:pt idx="65">
                  <c:v>1.9010816017027372</c:v>
                </c:pt>
                <c:pt idx="66">
                  <c:v>1.8898725862526524</c:v>
                </c:pt>
                <c:pt idx="67">
                  <c:v>1.872690352261327</c:v>
                </c:pt>
                <c:pt idx="68">
                  <c:v>1.8672445093463619</c:v>
                </c:pt>
                <c:pt idx="69">
                  <c:v>1.8523378522227314</c:v>
                </c:pt>
                <c:pt idx="70">
                  <c:v>1.8647270638508984</c:v>
                </c:pt>
                <c:pt idx="71">
                  <c:v>1.8633226051428242</c:v>
                </c:pt>
                <c:pt idx="72">
                  <c:v>1.9262546835812515</c:v>
                </c:pt>
                <c:pt idx="73">
                  <c:v>1.9835562314971347</c:v>
                </c:pt>
                <c:pt idx="74">
                  <c:v>2.058609521628195</c:v>
                </c:pt>
                <c:pt idx="75">
                  <c:v>2.138630396478197</c:v>
                </c:pt>
                <c:pt idx="76">
                  <c:v>2.1775365499977943</c:v>
                </c:pt>
                <c:pt idx="77">
                  <c:v>2.1338671230166253</c:v>
                </c:pt>
                <c:pt idx="78">
                  <c:v>2.1050374729552526</c:v>
                </c:pt>
                <c:pt idx="79">
                  <c:v>2.0874908657633902</c:v>
                </c:pt>
                <c:pt idx="80">
                  <c:v>2.0956831123704798</c:v>
                </c:pt>
                <c:pt idx="81">
                  <c:v>2.1388900509392639</c:v>
                </c:pt>
                <c:pt idx="82">
                  <c:v>2.1833779815718586</c:v>
                </c:pt>
                <c:pt idx="83">
                  <c:v>2.2060364499829066</c:v>
                </c:pt>
                <c:pt idx="84">
                  <c:v>2.2302198077784707</c:v>
                </c:pt>
                <c:pt idx="85">
                  <c:v>2.2134874837273979</c:v>
                </c:pt>
                <c:pt idx="86">
                  <c:v>2.1831987535514177</c:v>
                </c:pt>
                <c:pt idx="87">
                  <c:v>2.1607119307803462</c:v>
                </c:pt>
                <c:pt idx="88">
                  <c:v>2.1037292093490021</c:v>
                </c:pt>
                <c:pt idx="89">
                  <c:v>2.0769192319815257</c:v>
                </c:pt>
                <c:pt idx="90">
                  <c:v>2.1623267889706543</c:v>
                </c:pt>
                <c:pt idx="91">
                  <c:v>2.1645051211883124</c:v>
                </c:pt>
                <c:pt idx="92">
                  <c:v>2.1486645043119497</c:v>
                </c:pt>
                <c:pt idx="93">
                  <c:v>2.1240632991882253</c:v>
                </c:pt>
                <c:pt idx="94">
                  <c:v>2.0912115219507315</c:v>
                </c:pt>
                <c:pt idx="95">
                  <c:v>2.0296915144846142</c:v>
                </c:pt>
                <c:pt idx="96">
                  <c:v>1.9617930595559647</c:v>
                </c:pt>
                <c:pt idx="97">
                  <c:v>1.9011193642486879</c:v>
                </c:pt>
                <c:pt idx="98">
                  <c:v>1.8445997621977823</c:v>
                </c:pt>
                <c:pt idx="99">
                  <c:v>1.8250034163950093</c:v>
                </c:pt>
                <c:pt idx="100">
                  <c:v>1.7870282571397744</c:v>
                </c:pt>
                <c:pt idx="101">
                  <c:v>1.7741251149991217</c:v>
                </c:pt>
                <c:pt idx="102">
                  <c:v>1.7357844653725107</c:v>
                </c:pt>
                <c:pt idx="103">
                  <c:v>1.7303662567608549</c:v>
                </c:pt>
                <c:pt idx="104">
                  <c:v>1.7810384005533735</c:v>
                </c:pt>
                <c:pt idx="105">
                  <c:v>1.8153341234377207</c:v>
                </c:pt>
                <c:pt idx="106">
                  <c:v>1.7918583193683542</c:v>
                </c:pt>
                <c:pt idx="107">
                  <c:v>1.7809092346941751</c:v>
                </c:pt>
                <c:pt idx="108">
                  <c:v>1.7864022419955714</c:v>
                </c:pt>
                <c:pt idx="109">
                  <c:v>1.7784111228182031</c:v>
                </c:pt>
                <c:pt idx="110">
                  <c:v>1.7711681135350588</c:v>
                </c:pt>
                <c:pt idx="111">
                  <c:v>1.7542371836017758</c:v>
                </c:pt>
                <c:pt idx="112">
                  <c:v>1.7180837999518752</c:v>
                </c:pt>
                <c:pt idx="113">
                  <c:v>1.7233574372002123</c:v>
                </c:pt>
                <c:pt idx="114">
                  <c:v>1.7001605267618525</c:v>
                </c:pt>
                <c:pt idx="115">
                  <c:v>1.7052083791724271</c:v>
                </c:pt>
                <c:pt idx="116">
                  <c:v>1.7244759765613331</c:v>
                </c:pt>
                <c:pt idx="117">
                  <c:v>1.7009872861437096</c:v>
                </c:pt>
                <c:pt idx="118">
                  <c:v>1.6940252195217183</c:v>
                </c:pt>
                <c:pt idx="119">
                  <c:v>1.6890886687503337</c:v>
                </c:pt>
                <c:pt idx="120">
                  <c:v>1.6828323009460076</c:v>
                </c:pt>
                <c:pt idx="121">
                  <c:v>1.6731773219727029</c:v>
                </c:pt>
                <c:pt idx="122">
                  <c:v>1.6724418934961307</c:v>
                </c:pt>
                <c:pt idx="123">
                  <c:v>1.6653662647953269</c:v>
                </c:pt>
                <c:pt idx="124">
                  <c:v>1.6353000962254713</c:v>
                </c:pt>
                <c:pt idx="125">
                  <c:v>1.6443578090526585</c:v>
                </c:pt>
                <c:pt idx="126">
                  <c:v>1.6441908855917857</c:v>
                </c:pt>
                <c:pt idx="127">
                  <c:v>1.6274866651621955</c:v>
                </c:pt>
                <c:pt idx="128">
                  <c:v>1.6196926415369872</c:v>
                </c:pt>
                <c:pt idx="129">
                  <c:v>1.6065085161515718</c:v>
                </c:pt>
                <c:pt idx="130">
                  <c:v>1.6174315910941299</c:v>
                </c:pt>
                <c:pt idx="131">
                  <c:v>1.6152461376942402</c:v>
                </c:pt>
                <c:pt idx="132">
                  <c:v>1.6269552062630941</c:v>
                </c:pt>
                <c:pt idx="133">
                  <c:v>1.6185787881781688</c:v>
                </c:pt>
                <c:pt idx="134">
                  <c:v>1.6122504052897453</c:v>
                </c:pt>
                <c:pt idx="135">
                  <c:v>1.6121304589802978</c:v>
                </c:pt>
                <c:pt idx="136">
                  <c:v>1.6000358365171452</c:v>
                </c:pt>
                <c:pt idx="137">
                  <c:v>1.5901096957585195</c:v>
                </c:pt>
                <c:pt idx="138">
                  <c:v>1.5972682555550006</c:v>
                </c:pt>
                <c:pt idx="139">
                  <c:v>1.6017026754304977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F-E049-8B53-0949EB4E6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986224"/>
        <c:axId val="861989616"/>
      </c:scatterChart>
      <c:valAx>
        <c:axId val="86198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1989616"/>
        <c:crossesAt val="0"/>
        <c:crossBetween val="midCat"/>
        <c:majorUnit val="10"/>
      </c:valAx>
      <c:valAx>
        <c:axId val="8619896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19862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'5920'!$A$2:$A$179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'5920'!$P$2:$P$177</c:f>
              <c:numCache>
                <c:formatCode>General</c:formatCode>
                <c:ptCount val="176"/>
                <c:pt idx="4">
                  <c:v>-0.7575471796223372</c:v>
                </c:pt>
                <c:pt idx="5">
                  <c:v>-0.71536353959053256</c:v>
                </c:pt>
                <c:pt idx="6">
                  <c:v>0.25344773881271987</c:v>
                </c:pt>
                <c:pt idx="7">
                  <c:v>-0.77116618975835061</c:v>
                </c:pt>
                <c:pt idx="8">
                  <c:v>-1.5602622145288207</c:v>
                </c:pt>
                <c:pt idx="9">
                  <c:v>-1.0487163459212856</c:v>
                </c:pt>
                <c:pt idx="10">
                  <c:v>-1.4091537671403893</c:v>
                </c:pt>
                <c:pt idx="11">
                  <c:v>-1.1630928889094885</c:v>
                </c:pt>
                <c:pt idx="12">
                  <c:v>-1.513986474821317</c:v>
                </c:pt>
                <c:pt idx="13">
                  <c:v>-1.9014870441903668</c:v>
                </c:pt>
                <c:pt idx="14">
                  <c:v>-2.2942204780604039</c:v>
                </c:pt>
                <c:pt idx="15">
                  <c:v>-3.1375379980266973</c:v>
                </c:pt>
                <c:pt idx="16">
                  <c:v>-4.0930541297098051</c:v>
                </c:pt>
                <c:pt idx="17">
                  <c:v>-3.5783033336783112</c:v>
                </c:pt>
                <c:pt idx="18">
                  <c:v>-3.513133638903291</c:v>
                </c:pt>
                <c:pt idx="19">
                  <c:v>-3.823764947785155</c:v>
                </c:pt>
                <c:pt idx="20">
                  <c:v>-3.768066810193976</c:v>
                </c:pt>
                <c:pt idx="21">
                  <c:v>-3.5791942473364156</c:v>
                </c:pt>
                <c:pt idx="22">
                  <c:v>-2.797382027438811</c:v>
                </c:pt>
                <c:pt idx="23">
                  <c:v>-2.728074692465003</c:v>
                </c:pt>
                <c:pt idx="24">
                  <c:v>-1.9123939284419114</c:v>
                </c:pt>
                <c:pt idx="25">
                  <c:v>-1.9202331923274731</c:v>
                </c:pt>
                <c:pt idx="26">
                  <c:v>-2.9637330644108197</c:v>
                </c:pt>
                <c:pt idx="27">
                  <c:v>-2.8502582689114559</c:v>
                </c:pt>
                <c:pt idx="28">
                  <c:v>-2.0253669017411617</c:v>
                </c:pt>
                <c:pt idx="29">
                  <c:v>-1.9413562638445347</c:v>
                </c:pt>
                <c:pt idx="30">
                  <c:v>-1.4131105519010918</c:v>
                </c:pt>
                <c:pt idx="31">
                  <c:v>-1.4836094748305879</c:v>
                </c:pt>
                <c:pt idx="32">
                  <c:v>5.6503579946749476E-2</c:v>
                </c:pt>
                <c:pt idx="33">
                  <c:v>0.99283680541648478</c:v>
                </c:pt>
                <c:pt idx="34">
                  <c:v>0.79590275349042894</c:v>
                </c:pt>
                <c:pt idx="35">
                  <c:v>1.2840316156002862</c:v>
                </c:pt>
                <c:pt idx="36">
                  <c:v>1.7593540665649436</c:v>
                </c:pt>
                <c:pt idx="37">
                  <c:v>1.1161482579451418</c:v>
                </c:pt>
                <c:pt idx="38">
                  <c:v>0.56464546639469537</c:v>
                </c:pt>
                <c:pt idx="39">
                  <c:v>0.26141832190580899</c:v>
                </c:pt>
                <c:pt idx="40">
                  <c:v>0.16980548517988972</c:v>
                </c:pt>
                <c:pt idx="41">
                  <c:v>-0.63696534325080878</c:v>
                </c:pt>
                <c:pt idx="42">
                  <c:v>-1.4424147302492232</c:v>
                </c:pt>
                <c:pt idx="43">
                  <c:v>-1.7919915244903601</c:v>
                </c:pt>
                <c:pt idx="44">
                  <c:v>-1.3760267579666747</c:v>
                </c:pt>
                <c:pt idx="45">
                  <c:v>1.3029467205981298</c:v>
                </c:pt>
                <c:pt idx="46">
                  <c:v>3.1437325736286903</c:v>
                </c:pt>
                <c:pt idx="47">
                  <c:v>4.0425324929581166</c:v>
                </c:pt>
                <c:pt idx="48">
                  <c:v>4.9208586781286909</c:v>
                </c:pt>
                <c:pt idx="49">
                  <c:v>6.0678059196859584</c:v>
                </c:pt>
                <c:pt idx="50">
                  <c:v>6.307217974482997</c:v>
                </c:pt>
                <c:pt idx="51">
                  <c:v>5.7987841433414102</c:v>
                </c:pt>
                <c:pt idx="52">
                  <c:v>7.408160834348501</c:v>
                </c:pt>
                <c:pt idx="53">
                  <c:v>7.5383523356997193</c:v>
                </c:pt>
                <c:pt idx="54">
                  <c:v>8.3389600454304382</c:v>
                </c:pt>
                <c:pt idx="55">
                  <c:v>7.269461952953117</c:v>
                </c:pt>
                <c:pt idx="56">
                  <c:v>5.459945276304949</c:v>
                </c:pt>
                <c:pt idx="57">
                  <c:v>5.7813591834494735</c:v>
                </c:pt>
                <c:pt idx="58">
                  <c:v>6.7500617444660458</c:v>
                </c:pt>
                <c:pt idx="59">
                  <c:v>6.4261829826164112</c:v>
                </c:pt>
                <c:pt idx="60">
                  <c:v>7.2082845691282387</c:v>
                </c:pt>
                <c:pt idx="61">
                  <c:v>7.346221807340898</c:v>
                </c:pt>
                <c:pt idx="62">
                  <c:v>7.2253727037923392</c:v>
                </c:pt>
                <c:pt idx="63">
                  <c:v>7.6080131824233721</c:v>
                </c:pt>
                <c:pt idx="64">
                  <c:v>5.3055130891711793</c:v>
                </c:pt>
                <c:pt idx="65">
                  <c:v>3.3564251593948526</c:v>
                </c:pt>
                <c:pt idx="66">
                  <c:v>2.9548375680990211</c:v>
                </c:pt>
                <c:pt idx="67">
                  <c:v>2.2595257799651032</c:v>
                </c:pt>
                <c:pt idx="68">
                  <c:v>2.1413336834816357</c:v>
                </c:pt>
                <c:pt idx="69">
                  <c:v>1.5579200258434098</c:v>
                </c:pt>
                <c:pt idx="70">
                  <c:v>2.3167403867271616</c:v>
                </c:pt>
                <c:pt idx="71">
                  <c:v>2.3972773878127032</c:v>
                </c:pt>
                <c:pt idx="72">
                  <c:v>5.6414685512612328</c:v>
                </c:pt>
                <c:pt idx="73">
                  <c:v>8.6087866948983862</c:v>
                </c:pt>
                <c:pt idx="74">
                  <c:v>12.449020535262539</c:v>
                </c:pt>
                <c:pt idx="75">
                  <c:v>16.533528014992509</c:v>
                </c:pt>
                <c:pt idx="76">
                  <c:v>18.596279816838532</c:v>
                </c:pt>
                <c:pt idx="77">
                  <c:v>16.598499446026363</c:v>
                </c:pt>
                <c:pt idx="78">
                  <c:v>15.330443180724352</c:v>
                </c:pt>
                <c:pt idx="79">
                  <c:v>14.617213878784751</c:v>
                </c:pt>
                <c:pt idx="80">
                  <c:v>15.169654685419454</c:v>
                </c:pt>
                <c:pt idx="81">
                  <c:v>17.443891238011496</c:v>
                </c:pt>
                <c:pt idx="82">
                  <c:v>19.781118682783514</c:v>
                </c:pt>
                <c:pt idx="83">
                  <c:v>21.044914574003272</c:v>
                </c:pt>
                <c:pt idx="84">
                  <c:v>22.383694647810945</c:v>
                </c:pt>
                <c:pt idx="85">
                  <c:v>21.710506516284898</c:v>
                </c:pt>
                <c:pt idx="86">
                  <c:v>20.37070214201507</c:v>
                </c:pt>
                <c:pt idx="87">
                  <c:v>19.414545037720369</c:v>
                </c:pt>
                <c:pt idx="88">
                  <c:v>16.762103081592358</c:v>
                </c:pt>
                <c:pt idx="89">
                  <c:v>15.59336123711636</c:v>
                </c:pt>
                <c:pt idx="90">
                  <c:v>19.942750852668599</c:v>
                </c:pt>
                <c:pt idx="91">
                  <c:v>20.199466304255118</c:v>
                </c:pt>
                <c:pt idx="92">
                  <c:v>19.570126555623172</c:v>
                </c:pt>
                <c:pt idx="93">
                  <c:v>18.509997822958681</c:v>
                </c:pt>
                <c:pt idx="94">
                  <c:v>17.044159396125131</c:v>
                </c:pt>
                <c:pt idx="95">
                  <c:v>14.168603102695204</c:v>
                </c:pt>
                <c:pt idx="96">
                  <c:v>10.979396078914291</c:v>
                </c:pt>
                <c:pt idx="97">
                  <c:v>8.1454559355403777</c:v>
                </c:pt>
                <c:pt idx="98">
                  <c:v>5.5157871907255522</c:v>
                </c:pt>
                <c:pt idx="99">
                  <c:v>4.7017650209106012</c:v>
                </c:pt>
                <c:pt idx="100">
                  <c:v>2.9839918527201723</c:v>
                </c:pt>
                <c:pt idx="101">
                  <c:v>2.4990980843451966</c:v>
                </c:pt>
                <c:pt idx="102">
                  <c:v>0.76335246712358418</c:v>
                </c:pt>
                <c:pt idx="103">
                  <c:v>0.64651924667799077</c:v>
                </c:pt>
                <c:pt idx="104">
                  <c:v>3.2878462369350498</c:v>
                </c:pt>
                <c:pt idx="105">
                  <c:v>5.1238869238157196</c:v>
                </c:pt>
                <c:pt idx="106">
                  <c:v>4.1190981253139745</c:v>
                </c:pt>
                <c:pt idx="107">
                  <c:v>3.7302922458974828</c:v>
                </c:pt>
                <c:pt idx="108">
                  <c:v>4.1500019475735028</c:v>
                </c:pt>
                <c:pt idx="109">
                  <c:v>3.9066496513177125</c:v>
                </c:pt>
                <c:pt idx="110">
                  <c:v>3.7000845538410188</c:v>
                </c:pt>
                <c:pt idx="111">
                  <c:v>3.0171302714807466</c:v>
                </c:pt>
                <c:pt idx="112">
                  <c:v>1.3889402271625744</c:v>
                </c:pt>
                <c:pt idx="113">
                  <c:v>1.7978627305801864</c:v>
                </c:pt>
                <c:pt idx="114">
                  <c:v>0.80678811434134334</c:v>
                </c:pt>
                <c:pt idx="115">
                  <c:v>1.2046079819400601</c:v>
                </c:pt>
                <c:pt idx="116">
                  <c:v>2.3016628003723953</c:v>
                </c:pt>
                <c:pt idx="117">
                  <c:v>1.296240334733612</c:v>
                </c:pt>
                <c:pt idx="118">
                  <c:v>1.1034901775499799</c:v>
                </c:pt>
                <c:pt idx="119">
                  <c:v>1.0103417697908492</c:v>
                </c:pt>
                <c:pt idx="120">
                  <c:v>0.85229330935533643</c:v>
                </c:pt>
                <c:pt idx="121">
                  <c:v>0.52712316584711716</c:v>
                </c:pt>
                <c:pt idx="122">
                  <c:v>0.64055874013093717</c:v>
                </c:pt>
                <c:pt idx="123">
                  <c:v>0.4422243355001248</c:v>
                </c:pt>
                <c:pt idx="124">
                  <c:v>-0.88663590060455344</c:v>
                </c:pt>
                <c:pt idx="125">
                  <c:v>-0.2916370712500323</c:v>
                </c:pt>
                <c:pt idx="126">
                  <c:v>-0.15024610273748523</c:v>
                </c:pt>
                <c:pt idx="127">
                  <c:v>-0.82205228019786858</c:v>
                </c:pt>
                <c:pt idx="128">
                  <c:v>-1.0557126938682528</c:v>
                </c:pt>
                <c:pt idx="129">
                  <c:v>-1.554423398175365</c:v>
                </c:pt>
                <c:pt idx="130">
                  <c:v>-0.86769814271290568</c:v>
                </c:pt>
                <c:pt idx="131">
                  <c:v>-0.82556540174351278</c:v>
                </c:pt>
                <c:pt idx="132">
                  <c:v>-0.10019007094737101</c:v>
                </c:pt>
                <c:pt idx="133">
                  <c:v>-0.36248887173556332</c:v>
                </c:pt>
                <c:pt idx="134">
                  <c:v>-0.52407856753536364</c:v>
                </c:pt>
                <c:pt idx="135">
                  <c:v>-0.38037756700626191</c:v>
                </c:pt>
                <c:pt idx="136">
                  <c:v>-0.82551357475990372</c:v>
                </c:pt>
                <c:pt idx="137">
                  <c:v>-1.1640176984425701</c:v>
                </c:pt>
                <c:pt idx="138">
                  <c:v>-0.66240691353434034</c:v>
                </c:pt>
                <c:pt idx="139">
                  <c:v>-0.29475168455312117</c:v>
                </c:pt>
                <c:pt idx="140">
                  <c:v>-0.68704491990978844</c:v>
                </c:pt>
                <c:pt idx="141">
                  <c:v>-0.43402361372521564</c:v>
                </c:pt>
                <c:pt idx="142">
                  <c:v>-0.25423423017856289</c:v>
                </c:pt>
                <c:pt idx="143">
                  <c:v>-0.45393215418815697</c:v>
                </c:pt>
                <c:pt idx="144">
                  <c:v>-0.66400844204029708</c:v>
                </c:pt>
                <c:pt idx="145">
                  <c:v>-0.74846997036096441</c:v>
                </c:pt>
                <c:pt idx="146">
                  <c:v>-0.91008579937992429</c:v>
                </c:pt>
                <c:pt idx="147">
                  <c:v>-1.1883564204054362</c:v>
                </c:pt>
                <c:pt idx="148">
                  <c:v>-1.0044841013159893</c:v>
                </c:pt>
                <c:pt idx="149">
                  <c:v>-1.5914899167882384</c:v>
                </c:pt>
                <c:pt idx="150">
                  <c:v>-2.1977803767951865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8-4C4E-9BCB-E4E1FACED8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summary!$AG$46:$AG$86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8-4C4E-9BCB-E4E1FACE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475024"/>
        <c:axId val="862478144"/>
      </c:scatterChart>
      <c:valAx>
        <c:axId val="86247502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478144"/>
        <c:crossesAt val="0"/>
        <c:crossBetween val="midCat"/>
        <c:majorUnit val="10"/>
      </c:valAx>
      <c:valAx>
        <c:axId val="86247814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47502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'5920'!$L$1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'5920'!$A$2:$A$141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'5920'!$M$2:$M$177</c:f>
              <c:numCache>
                <c:formatCode>0.00</c:formatCode>
                <c:ptCount val="176"/>
                <c:pt idx="4">
                  <c:v>2.0182091419307158</c:v>
                </c:pt>
                <c:pt idx="5">
                  <c:v>2.0190669946493118</c:v>
                </c:pt>
                <c:pt idx="6">
                  <c:v>2.038768883541739</c:v>
                </c:pt>
                <c:pt idx="7">
                  <c:v>2.0179321837341031</c:v>
                </c:pt>
                <c:pt idx="8">
                  <c:v>2.0018850107169732</c:v>
                </c:pt>
                <c:pt idx="9">
                  <c:v>2.0122878828669513</c:v>
                </c:pt>
                <c:pt idx="10">
                  <c:v>2.004957974365849</c:v>
                </c:pt>
                <c:pt idx="11">
                  <c:v>2.0099619046376644</c:v>
                </c:pt>
                <c:pt idx="12">
                  <c:v>2.0028260809774627</c:v>
                </c:pt>
                <c:pt idx="13">
                  <c:v>1.9949458123083736</c:v>
                </c:pt>
                <c:pt idx="14">
                  <c:v>1.9869591273358354</c:v>
                </c:pt>
                <c:pt idx="15">
                  <c:v>1.9698092980039585</c:v>
                </c:pt>
                <c:pt idx="16">
                  <c:v>1.9503777811740042</c:v>
                </c:pt>
                <c:pt idx="17">
                  <c:v>1.9608458292002573</c:v>
                </c:pt>
                <c:pt idx="18">
                  <c:v>1.9621711297146434</c:v>
                </c:pt>
                <c:pt idx="19">
                  <c:v>1.9558540856519582</c:v>
                </c:pt>
                <c:pt idx="20">
                  <c:v>1.9569867711840105</c:v>
                </c:pt>
                <c:pt idx="21">
                  <c:v>1.9608277114488479</c:v>
                </c:pt>
                <c:pt idx="22">
                  <c:v>1.9767267599369613</c:v>
                </c:pt>
                <c:pt idx="23">
                  <c:v>1.9781362041120278</c:v>
                </c:pt>
                <c:pt idx="24">
                  <c:v>1.9947240083033246</c:v>
                </c:pt>
                <c:pt idx="25">
                  <c:v>1.9945645878779903</c:v>
                </c:pt>
                <c:pt idx="26">
                  <c:v>1.9733438207406255</c:v>
                </c:pt>
                <c:pt idx="27">
                  <c:v>1.975651460900125</c:v>
                </c:pt>
                <c:pt idx="28">
                  <c:v>1.9924265732740201</c:v>
                </c:pt>
                <c:pt idx="29">
                  <c:v>1.9941350259835604</c:v>
                </c:pt>
                <c:pt idx="30">
                  <c:v>2.0048775086080028</c:v>
                </c:pt>
                <c:pt idx="31">
                  <c:v>2.003443832124713</c:v>
                </c:pt>
                <c:pt idx="32">
                  <c:v>2.0347637981112876</c:v>
                </c:pt>
                <c:pt idx="33">
                  <c:v>2.0538052085342722</c:v>
                </c:pt>
                <c:pt idx="34">
                  <c:v>2.0498003286400399</c:v>
                </c:pt>
                <c:pt idx="35">
                  <c:v>2.0597269890958572</c:v>
                </c:pt>
                <c:pt idx="36">
                  <c:v>2.069393216487859</c:v>
                </c:pt>
                <c:pt idx="37">
                  <c:v>2.0563128884003525</c:v>
                </c:pt>
                <c:pt idx="38">
                  <c:v>2.0450974463785601</c:v>
                </c:pt>
                <c:pt idx="39">
                  <c:v>2.0389309744938249</c:v>
                </c:pt>
                <c:pt idx="40">
                  <c:v>2.0370679223488612</c:v>
                </c:pt>
                <c:pt idx="41">
                  <c:v>2.0206613119204708</c:v>
                </c:pt>
                <c:pt idx="42">
                  <c:v>2.0042815745197351</c:v>
                </c:pt>
                <c:pt idx="43">
                  <c:v>1.9971725293289513</c:v>
                </c:pt>
                <c:pt idx="44">
                  <c:v>2.0056316501050029</c:v>
                </c:pt>
                <c:pt idx="45">
                  <c:v>2.0601116494578529</c:v>
                </c:pt>
                <c:pt idx="46">
                  <c:v>2.0975461417677828</c:v>
                </c:pt>
                <c:pt idx="47">
                  <c:v>2.1158242693473217</c:v>
                </c:pt>
                <c:pt idx="48">
                  <c:v>2.1336860400526141</c:v>
                </c:pt>
                <c:pt idx="49">
                  <c:v>2.1570105281364857</c:v>
                </c:pt>
                <c:pt idx="50">
                  <c:v>2.16187924695538</c:v>
                </c:pt>
                <c:pt idx="51">
                  <c:v>2.1515396616578055</c:v>
                </c:pt>
                <c:pt idx="52">
                  <c:v>2.1842681831553494</c:v>
                </c:pt>
                <c:pt idx="53">
                  <c:v>2.1869157767079219</c:v>
                </c:pt>
                <c:pt idx="54">
                  <c:v>2.2031970530464182</c:v>
                </c:pt>
                <c:pt idx="55">
                  <c:v>2.1814475822688077</c:v>
                </c:pt>
                <c:pt idx="56">
                  <c:v>2.1446489845366732</c:v>
                </c:pt>
                <c:pt idx="57">
                  <c:v>2.1511853051062264</c:v>
                </c:pt>
                <c:pt idx="58">
                  <c:v>2.1708849831058608</c:v>
                </c:pt>
                <c:pt idx="59">
                  <c:v>2.1642985368878778</c:v>
                </c:pt>
                <c:pt idx="60">
                  <c:v>2.1802034699780903</c:v>
                </c:pt>
                <c:pt idx="61">
                  <c:v>2.1830085819766554</c:v>
                </c:pt>
                <c:pt idx="62">
                  <c:v>2.1805509768022118</c:v>
                </c:pt>
                <c:pt idx="63">
                  <c:v>2.1883324099500161</c:v>
                </c:pt>
                <c:pt idx="64">
                  <c:v>2.1415084288266502</c:v>
                </c:pt>
                <c:pt idx="65">
                  <c:v>2.1018714895278898</c:v>
                </c:pt>
                <c:pt idx="66">
                  <c:v>2.0937047451054589</c:v>
                </c:pt>
                <c:pt idx="67">
                  <c:v>2.0795647821417873</c:v>
                </c:pt>
                <c:pt idx="68">
                  <c:v>2.0771612102544759</c:v>
                </c:pt>
                <c:pt idx="69">
                  <c:v>2.0652968241584992</c:v>
                </c:pt>
                <c:pt idx="70">
                  <c:v>2.0807283068143199</c:v>
                </c:pt>
                <c:pt idx="71">
                  <c:v>2.0823661191338996</c:v>
                </c:pt>
                <c:pt idx="72">
                  <c:v>2.1483404685999807</c:v>
                </c:pt>
                <c:pt idx="73">
                  <c:v>2.2086842875435178</c:v>
                </c:pt>
                <c:pt idx="74">
                  <c:v>2.2867798487022322</c:v>
                </c:pt>
                <c:pt idx="75">
                  <c:v>2.369842994579888</c:v>
                </c:pt>
                <c:pt idx="76">
                  <c:v>2.4117914191271388</c:v>
                </c:pt>
                <c:pt idx="77">
                  <c:v>2.3711642631736236</c:v>
                </c:pt>
                <c:pt idx="78">
                  <c:v>2.3453768841399047</c:v>
                </c:pt>
                <c:pt idx="79">
                  <c:v>2.3308725479756962</c:v>
                </c:pt>
                <c:pt idx="80">
                  <c:v>2.3421070656104397</c:v>
                </c:pt>
                <c:pt idx="81">
                  <c:v>2.3883562752068777</c:v>
                </c:pt>
                <c:pt idx="82">
                  <c:v>2.4358864768671262</c:v>
                </c:pt>
                <c:pt idx="83">
                  <c:v>2.4615872163058281</c:v>
                </c:pt>
                <c:pt idx="84">
                  <c:v>2.4888128451290461</c:v>
                </c:pt>
                <c:pt idx="85">
                  <c:v>2.4751227921056271</c:v>
                </c:pt>
                <c:pt idx="86">
                  <c:v>2.4478763329573008</c:v>
                </c:pt>
                <c:pt idx="87">
                  <c:v>2.4284317812138827</c:v>
                </c:pt>
                <c:pt idx="88">
                  <c:v>2.3744913308101925</c:v>
                </c:pt>
                <c:pt idx="89">
                  <c:v>2.35072362447037</c:v>
                </c:pt>
                <c:pt idx="90">
                  <c:v>2.4391734524871524</c:v>
                </c:pt>
                <c:pt idx="91">
                  <c:v>2.4443940557324644</c:v>
                </c:pt>
                <c:pt idx="92">
                  <c:v>2.4315957098837555</c:v>
                </c:pt>
                <c:pt idx="93">
                  <c:v>2.410036775787685</c:v>
                </c:pt>
                <c:pt idx="94">
                  <c:v>2.380227269577845</c:v>
                </c:pt>
                <c:pt idx="95">
                  <c:v>2.3217495331393816</c:v>
                </c:pt>
                <c:pt idx="96">
                  <c:v>2.256893349238386</c:v>
                </c:pt>
                <c:pt idx="97">
                  <c:v>2.1992619249587628</c:v>
                </c:pt>
                <c:pt idx="98">
                  <c:v>2.1457845939355114</c:v>
                </c:pt>
                <c:pt idx="99">
                  <c:v>2.1292305191603917</c:v>
                </c:pt>
                <c:pt idx="100">
                  <c:v>2.094297630932811</c:v>
                </c:pt>
                <c:pt idx="101">
                  <c:v>2.0844367598198121</c:v>
                </c:pt>
                <c:pt idx="102">
                  <c:v>2.049138381220855</c:v>
                </c:pt>
                <c:pt idx="103">
                  <c:v>2.0467624436368528</c:v>
                </c:pt>
                <c:pt idx="104">
                  <c:v>2.100476858457025</c:v>
                </c:pt>
                <c:pt idx="105">
                  <c:v>2.1378148523690261</c:v>
                </c:pt>
                <c:pt idx="106">
                  <c:v>2.1173813193273134</c:v>
                </c:pt>
                <c:pt idx="107">
                  <c:v>2.1094745056807884</c:v>
                </c:pt>
                <c:pt idx="108">
                  <c:v>2.1180097840098386</c:v>
                </c:pt>
                <c:pt idx="109">
                  <c:v>2.113060935860124</c:v>
                </c:pt>
                <c:pt idx="110">
                  <c:v>2.1088601976046335</c:v>
                </c:pt>
                <c:pt idx="111">
                  <c:v>2.0949715386990042</c:v>
                </c:pt>
                <c:pt idx="112">
                  <c:v>2.0618604260767577</c:v>
                </c:pt>
                <c:pt idx="113">
                  <c:v>2.0701763343527486</c:v>
                </c:pt>
                <c:pt idx="114">
                  <c:v>2.0500216949420427</c:v>
                </c:pt>
                <c:pt idx="115">
                  <c:v>2.0581118183802709</c:v>
                </c:pt>
                <c:pt idx="116">
                  <c:v>2.0804216867968308</c:v>
                </c:pt>
                <c:pt idx="117">
                  <c:v>2.0599752674068612</c:v>
                </c:pt>
                <c:pt idx="118">
                  <c:v>2.0560554718125235</c:v>
                </c:pt>
                <c:pt idx="119">
                  <c:v>2.054161192068793</c:v>
                </c:pt>
                <c:pt idx="120">
                  <c:v>2.0509470952921207</c:v>
                </c:pt>
                <c:pt idx="121">
                  <c:v>2.0443343873464697</c:v>
                </c:pt>
                <c:pt idx="122">
                  <c:v>2.0466412298975514</c:v>
                </c:pt>
                <c:pt idx="123">
                  <c:v>2.0426078722244014</c:v>
                </c:pt>
                <c:pt idx="124">
                  <c:v>2.0155839746821997</c:v>
                </c:pt>
                <c:pt idx="125">
                  <c:v>2.0276839585370405</c:v>
                </c:pt>
                <c:pt idx="126">
                  <c:v>2.0305593061038216</c:v>
                </c:pt>
                <c:pt idx="127">
                  <c:v>2.0168973567018851</c:v>
                </c:pt>
                <c:pt idx="128">
                  <c:v>2.0121456041043309</c:v>
                </c:pt>
                <c:pt idx="129">
                  <c:v>2.002003749746569</c:v>
                </c:pt>
                <c:pt idx="130">
                  <c:v>2.0159690957167813</c:v>
                </c:pt>
                <c:pt idx="131">
                  <c:v>2.0168259133445452</c:v>
                </c:pt>
                <c:pt idx="132">
                  <c:v>2.031577252941053</c:v>
                </c:pt>
                <c:pt idx="133">
                  <c:v>2.0262431058837818</c:v>
                </c:pt>
                <c:pt idx="134">
                  <c:v>2.0229569940230117</c:v>
                </c:pt>
                <c:pt idx="135">
                  <c:v>2.0258793187412181</c:v>
                </c:pt>
                <c:pt idx="136">
                  <c:v>2.0168269673057195</c:v>
                </c:pt>
                <c:pt idx="137">
                  <c:v>2.0099430975747477</c:v>
                </c:pt>
                <c:pt idx="138">
                  <c:v>2.0201439283988822</c:v>
                </c:pt>
                <c:pt idx="139">
                  <c:v>2.0276206193020334</c:v>
                </c:pt>
                <c:pt idx="140">
                  <c:v>2.0196428862713174</c:v>
                </c:pt>
                <c:pt idx="141">
                  <c:v>2.0247883648314775</c:v>
                </c:pt>
                <c:pt idx="142">
                  <c:v>2.0284445882236248</c:v>
                </c:pt>
                <c:pt idx="143">
                  <c:v>2.0243835018195009</c:v>
                </c:pt>
                <c:pt idx="144">
                  <c:v>2.0201113594792321</c:v>
                </c:pt>
                <c:pt idx="145">
                  <c:v>2.0183937373955989</c:v>
                </c:pt>
                <c:pt idx="146">
                  <c:v>2.0151070940858338</c:v>
                </c:pt>
                <c:pt idx="147">
                  <c:v>2.0094481417390906</c:v>
                </c:pt>
                <c:pt idx="148">
                  <c:v>2.0131873963099745</c:v>
                </c:pt>
                <c:pt idx="149">
                  <c:v>2.0012499595630531</c:v>
                </c:pt>
                <c:pt idx="150">
                  <c:v>1.9889203474436703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D-594D-88E1-F9AF00DD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19936"/>
        <c:axId val="704222480"/>
      </c:scatterChart>
      <c:valAx>
        <c:axId val="70421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4222480"/>
        <c:crossesAt val="0"/>
        <c:crossBetween val="midCat"/>
        <c:majorUnit val="10"/>
      </c:valAx>
      <c:valAx>
        <c:axId val="7042224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42199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'5922'!$L$1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'5922'!$A$2:$A$141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'5922'!$L$2:$L$141</c:f>
              <c:numCache>
                <c:formatCode>0.00</c:formatCode>
                <c:ptCount val="140"/>
                <c:pt idx="0">
                  <c:v>1.9296741199285288</c:v>
                </c:pt>
                <c:pt idx="1">
                  <c:v>1.922144744852861</c:v>
                </c:pt>
                <c:pt idx="2">
                  <c:v>1.935687782718158</c:v>
                </c:pt>
                <c:pt idx="3">
                  <c:v>1.907214848878992</c:v>
                </c:pt>
                <c:pt idx="4">
                  <c:v>1.9007337888920299</c:v>
                </c:pt>
                <c:pt idx="5">
                  <c:v>1.9149861467571119</c:v>
                </c:pt>
                <c:pt idx="6">
                  <c:v>1.8755764169438081</c:v>
                </c:pt>
                <c:pt idx="7">
                  <c:v>1.8775494442594334</c:v>
                </c:pt>
                <c:pt idx="8">
                  <c:v>1.8709422160646052</c:v>
                </c:pt>
                <c:pt idx="9">
                  <c:v>1.8511443543523203</c:v>
                </c:pt>
                <c:pt idx="10">
                  <c:v>1.8561601023376997</c:v>
                </c:pt>
                <c:pt idx="11">
                  <c:v>1.8408315318629132</c:v>
                </c:pt>
                <c:pt idx="12">
                  <c:v>1.8120290143458577</c:v>
                </c:pt>
                <c:pt idx="13">
                  <c:v>1.8136827979675789</c:v>
                </c:pt>
                <c:pt idx="14">
                  <c:v>1.7847053402151611</c:v>
                </c:pt>
                <c:pt idx="15">
                  <c:v>1.7802753182023194</c:v>
                </c:pt>
                <c:pt idx="16">
                  <c:v>1.8133729464257957</c:v>
                </c:pt>
                <c:pt idx="17">
                  <c:v>1.8212653802055982</c:v>
                </c:pt>
                <c:pt idx="18">
                  <c:v>1.839289791971646</c:v>
                </c:pt>
                <c:pt idx="19">
                  <c:v>1.8405761393212146</c:v>
                </c:pt>
                <c:pt idx="20">
                  <c:v>1.8277360379794259</c:v>
                </c:pt>
                <c:pt idx="21">
                  <c:v>1.8193697049849882</c:v>
                </c:pt>
                <c:pt idx="22">
                  <c:v>1.7542665890482754</c:v>
                </c:pt>
                <c:pt idx="23">
                  <c:v>1.7689674663999277</c:v>
                </c:pt>
                <c:pt idx="24">
                  <c:v>1.7541106656682657</c:v>
                </c:pt>
                <c:pt idx="25">
                  <c:v>1.7577207140034914</c:v>
                </c:pt>
                <c:pt idx="26">
                  <c:v>1.7207950926758886</c:v>
                </c:pt>
                <c:pt idx="27">
                  <c:v>1.7205822752128423</c:v>
                </c:pt>
                <c:pt idx="28">
                  <c:v>1.7364464468807517</c:v>
                </c:pt>
                <c:pt idx="29">
                  <c:v>1.7644795000389719</c:v>
                </c:pt>
                <c:pt idx="30">
                  <c:v>1.7477775221696874</c:v>
                </c:pt>
                <c:pt idx="31">
                  <c:v>1.7398628707303576</c:v>
                </c:pt>
                <c:pt idx="32">
                  <c:v>1.7244002330966561</c:v>
                </c:pt>
                <c:pt idx="33">
                  <c:v>1.7285357044519813</c:v>
                </c:pt>
                <c:pt idx="34">
                  <c:v>1.7424208410644104</c:v>
                </c:pt>
                <c:pt idx="35">
                  <c:v>1.718198641333089</c:v>
                </c:pt>
                <c:pt idx="36">
                  <c:v>1.7347402398878455</c:v>
                </c:pt>
                <c:pt idx="37">
                  <c:v>1.7319901943846894</c:v>
                </c:pt>
                <c:pt idx="38">
                  <c:v>1.7318975851537988</c:v>
                </c:pt>
                <c:pt idx="39">
                  <c:v>1.7225301322740136</c:v>
                </c:pt>
                <c:pt idx="40">
                  <c:v>1.738886382459204</c:v>
                </c:pt>
                <c:pt idx="41">
                  <c:v>1.7301820460188708</c:v>
                </c:pt>
                <c:pt idx="42">
                  <c:v>1.7188475135504044</c:v>
                </c:pt>
                <c:pt idx="43">
                  <c:v>1.7060428754023369</c:v>
                </c:pt>
                <c:pt idx="44">
                  <c:v>1.7064180991809192</c:v>
                </c:pt>
                <c:pt idx="45">
                  <c:v>1.690895345692017</c:v>
                </c:pt>
                <c:pt idx="46">
                  <c:v>1.7133381218488739</c:v>
                </c:pt>
                <c:pt idx="47">
                  <c:v>1.7051599273294404</c:v>
                </c:pt>
                <c:pt idx="48">
                  <c:v>1.7114256176635458</c:v>
                </c:pt>
                <c:pt idx="49">
                  <c:v>1.739763241901553</c:v>
                </c:pt>
                <c:pt idx="50">
                  <c:v>1.710949963266162</c:v>
                </c:pt>
                <c:pt idx="51">
                  <c:v>1.7285417391467357</c:v>
                </c:pt>
                <c:pt idx="52">
                  <c:v>1.6823548222460787</c:v>
                </c:pt>
                <c:pt idx="53">
                  <c:v>1.6664690905396924</c:v>
                </c:pt>
                <c:pt idx="54">
                  <c:v>1.6974868718180369</c:v>
                </c:pt>
                <c:pt idx="55">
                  <c:v>1.6928920023723406</c:v>
                </c:pt>
                <c:pt idx="56">
                  <c:v>1.6794167585132631</c:v>
                </c:pt>
                <c:pt idx="57">
                  <c:v>1.6746896049356517</c:v>
                </c:pt>
                <c:pt idx="58">
                  <c:v>1.6631340751218551</c:v>
                </c:pt>
                <c:pt idx="59">
                  <c:v>1.6708460127105929</c:v>
                </c:pt>
                <c:pt idx="60">
                  <c:v>1.6477120614015863</c:v>
                </c:pt>
                <c:pt idx="61">
                  <c:v>1.6676879200216828</c:v>
                </c:pt>
                <c:pt idx="62">
                  <c:v>1.6475032799884475</c:v>
                </c:pt>
                <c:pt idx="63">
                  <c:v>1.6503117576563369</c:v>
                </c:pt>
                <c:pt idx="64">
                  <c:v>1.6534183673728549</c:v>
                </c:pt>
                <c:pt idx="65">
                  <c:v>1.6464988183302298</c:v>
                </c:pt>
                <c:pt idx="66">
                  <c:v>1.614350814437512</c:v>
                </c:pt>
                <c:pt idx="67">
                  <c:v>1.6226499907188656</c:v>
                </c:pt>
                <c:pt idx="68">
                  <c:v>1.6505672641333129</c:v>
                </c:pt>
                <c:pt idx="69">
                  <c:v>1.6288803543729122</c:v>
                </c:pt>
                <c:pt idx="70">
                  <c:v>1.618838964289298</c:v>
                </c:pt>
                <c:pt idx="71">
                  <c:v>1.61694939780722</c:v>
                </c:pt>
                <c:pt idx="72">
                  <c:v>1.5968984233453116</c:v>
                </c:pt>
                <c:pt idx="73">
                  <c:v>1.5991721459982557</c:v>
                </c:pt>
                <c:pt idx="74">
                  <c:v>1.5845358545150743</c:v>
                </c:pt>
                <c:pt idx="75">
                  <c:v>1.5863199800011769</c:v>
                </c:pt>
                <c:pt idx="76">
                  <c:v>1.5715396791152418</c:v>
                </c:pt>
                <c:pt idx="77">
                  <c:v>1.5841688385809281</c:v>
                </c:pt>
                <c:pt idx="78">
                  <c:v>1.5829278841737142</c:v>
                </c:pt>
                <c:pt idx="79">
                  <c:v>1.5799572274187219</c:v>
                </c:pt>
                <c:pt idx="80">
                  <c:v>1.5767752326695958</c:v>
                </c:pt>
                <c:pt idx="81">
                  <c:v>1.5639248579196916</c:v>
                </c:pt>
                <c:pt idx="82">
                  <c:v>1.5866483880310176</c:v>
                </c:pt>
                <c:pt idx="83">
                  <c:v>1.5701226226169158</c:v>
                </c:pt>
                <c:pt idx="84">
                  <c:v>1.5640214942680675</c:v>
                </c:pt>
                <c:pt idx="85">
                  <c:v>1.5477299478304447</c:v>
                </c:pt>
                <c:pt idx="86">
                  <c:v>1.5518514807818586</c:v>
                </c:pt>
                <c:pt idx="87">
                  <c:v>1.5558867189300287</c:v>
                </c:pt>
                <c:pt idx="88">
                  <c:v>1.5468527211543752</c:v>
                </c:pt>
                <c:pt idx="89">
                  <c:v>1.5256582985934279</c:v>
                </c:pt>
                <c:pt idx="90">
                  <c:v>1.5419537925214832</c:v>
                </c:pt>
                <c:pt idx="91">
                  <c:v>1.5620368576394585</c:v>
                </c:pt>
                <c:pt idx="92">
                  <c:v>1.5716010847094291</c:v>
                </c:pt>
                <c:pt idx="93">
                  <c:v>1.5727617465862682</c:v>
                </c:pt>
                <c:pt idx="94">
                  <c:v>1.5691989274171441</c:v>
                </c:pt>
                <c:pt idx="95">
                  <c:v>1.5666312829466713</c:v>
                </c:pt>
                <c:pt idx="96">
                  <c:v>1.5452536661191478</c:v>
                </c:pt>
                <c:pt idx="97">
                  <c:v>1.5852233670207396</c:v>
                </c:pt>
                <c:pt idx="98">
                  <c:v>1.5660549304127722</c:v>
                </c:pt>
                <c:pt idx="99">
                  <c:v>1.5654822946273745</c:v>
                </c:pt>
                <c:pt idx="100">
                  <c:v>1.5668985834128413</c:v>
                </c:pt>
                <c:pt idx="101">
                  <c:v>1.5300604769278097</c:v>
                </c:pt>
                <c:pt idx="102">
                  <c:v>1.5233978059097069</c:v>
                </c:pt>
                <c:pt idx="103">
                  <c:v>1.5389032950993009</c:v>
                </c:pt>
                <c:pt idx="104">
                  <c:v>1.5097630499525343</c:v>
                </c:pt>
                <c:pt idx="105">
                  <c:v>1.5034577569752716</c:v>
                </c:pt>
                <c:pt idx="106">
                  <c:v>1.5296995950255632</c:v>
                </c:pt>
                <c:pt idx="107">
                  <c:v>1.5120903857629813</c:v>
                </c:pt>
                <c:pt idx="108">
                  <c:v>1.5154240026313572</c:v>
                </c:pt>
                <c:pt idx="109">
                  <c:v>1.4959607253632887</c:v>
                </c:pt>
                <c:pt idx="110">
                  <c:v>1.4982150824573992</c:v>
                </c:pt>
                <c:pt idx="111">
                  <c:v>1.5086370693693407</c:v>
                </c:pt>
                <c:pt idx="112">
                  <c:v>1.5190450276298049</c:v>
                </c:pt>
                <c:pt idx="113">
                  <c:v>1.5278230703582749</c:v>
                </c:pt>
                <c:pt idx="114">
                  <c:v>1.4891513584426463</c:v>
                </c:pt>
                <c:pt idx="115">
                  <c:v>1.515356967835189</c:v>
                </c:pt>
                <c:pt idx="116">
                  <c:v>1.5114889032963077</c:v>
                </c:pt>
                <c:pt idx="117">
                  <c:v>1.5111943650135717</c:v>
                </c:pt>
                <c:pt idx="118">
                  <c:v>1.4853787867537744</c:v>
                </c:pt>
                <c:pt idx="119">
                  <c:v>1.5008674268897397</c:v>
                </c:pt>
                <c:pt idx="120">
                  <c:v>1.4988734651865994</c:v>
                </c:pt>
                <c:pt idx="121">
                  <c:v>1.5014128847663348</c:v>
                </c:pt>
                <c:pt idx="122">
                  <c:v>1.5304063787410729</c:v>
                </c:pt>
                <c:pt idx="123">
                  <c:v>1.5101858394190653</c:v>
                </c:pt>
                <c:pt idx="124">
                  <c:v>1.4866852056352609</c:v>
                </c:pt>
                <c:pt idx="125">
                  <c:v>1.4837536820789268</c:v>
                </c:pt>
                <c:pt idx="126">
                  <c:v>1.4839186986055912</c:v>
                </c:pt>
                <c:pt idx="127">
                  <c:v>1.4862429498518255</c:v>
                </c:pt>
                <c:pt idx="128">
                  <c:v>1.4730776172025466</c:v>
                </c:pt>
                <c:pt idx="129">
                  <c:v>1.4690762283422329</c:v>
                </c:pt>
                <c:pt idx="130">
                  <c:v>1.4780959068963921</c:v>
                </c:pt>
                <c:pt idx="131">
                  <c:v>1.5013077647722985</c:v>
                </c:pt>
                <c:pt idx="132">
                  <c:v>1.470504413139226</c:v>
                </c:pt>
                <c:pt idx="133">
                  <c:v>1.4600159113539146</c:v>
                </c:pt>
                <c:pt idx="134">
                  <c:v>1.49003690308118</c:v>
                </c:pt>
                <c:pt idx="135">
                  <c:v>1.4578670095295911</c:v>
                </c:pt>
                <c:pt idx="136">
                  <c:v>1.4379557190799765</c:v>
                </c:pt>
                <c:pt idx="137">
                  <c:v>1.4465183236768193</c:v>
                </c:pt>
                <c:pt idx="138">
                  <c:v>1.4857903621191029</c:v>
                </c:pt>
                <c:pt idx="139">
                  <c:v>1.4746517615913854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743456"/>
        <c:axId val="862266064"/>
      </c:scatterChart>
      <c:valAx>
        <c:axId val="86274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266064"/>
        <c:crossesAt val="0"/>
        <c:crossBetween val="midCat"/>
        <c:majorUnit val="10"/>
      </c:valAx>
      <c:valAx>
        <c:axId val="8622660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7434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'5922'!$A$2:$A$179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'5922'!$P$2:$P$177</c:f>
              <c:numCache>
                <c:formatCode>General</c:formatCode>
                <c:ptCount val="176"/>
                <c:pt idx="4">
                  <c:v>4.6765154410848053</c:v>
                </c:pt>
                <c:pt idx="5">
                  <c:v>5.5925092099766669</c:v>
                </c:pt>
                <c:pt idx="6">
                  <c:v>3.5724702541019386</c:v>
                </c:pt>
                <c:pt idx="7">
                  <c:v>3.8166206808654621</c:v>
                </c:pt>
                <c:pt idx="8">
                  <c:v>3.5913165624287675</c:v>
                </c:pt>
                <c:pt idx="9">
                  <c:v>2.6443086612438966</c:v>
                </c:pt>
                <c:pt idx="10">
                  <c:v>3.0549365368957782</c:v>
                </c:pt>
                <c:pt idx="11">
                  <c:v>2.3524585430908083</c:v>
                </c:pt>
                <c:pt idx="12">
                  <c:v>0.9127757337563186</c:v>
                </c:pt>
                <c:pt idx="13">
                  <c:v>1.1394592677277444</c:v>
                </c:pt>
                <c:pt idx="14">
                  <c:v>-0.30979510838924912</c:v>
                </c:pt>
                <c:pt idx="15">
                  <c:v>-0.41597697729313132</c:v>
                </c:pt>
                <c:pt idx="16">
                  <c:v>1.5311047136887532</c:v>
                </c:pt>
                <c:pt idx="17">
                  <c:v>2.0991257135500012</c:v>
                </c:pt>
                <c:pt idx="18">
                  <c:v>3.2215011975773922</c:v>
                </c:pt>
                <c:pt idx="19">
                  <c:v>3.4280810612300003</c:v>
                </c:pt>
                <c:pt idx="20">
                  <c:v>2.8617555565499617</c:v>
                </c:pt>
                <c:pt idx="21">
                  <c:v>2.5402049169398628</c:v>
                </c:pt>
                <c:pt idx="22">
                  <c:v>-0.88560533356856852</c:v>
                </c:pt>
                <c:pt idx="23">
                  <c:v>5.492844014304743E-2</c:v>
                </c:pt>
                <c:pt idx="24">
                  <c:v>-0.62173744935711595</c:v>
                </c:pt>
                <c:pt idx="25">
                  <c:v>-0.28802011432340241</c:v>
                </c:pt>
                <c:pt idx="26">
                  <c:v>-2.1721451667063203</c:v>
                </c:pt>
                <c:pt idx="27">
                  <c:v>-2.0475896360620696</c:v>
                </c:pt>
                <c:pt idx="28">
                  <c:v>-1.0434081302395566</c:v>
                </c:pt>
                <c:pt idx="29">
                  <c:v>0.62657367939317454</c:v>
                </c:pt>
                <c:pt idx="30">
                  <c:v>-0.15104803745981393</c:v>
                </c:pt>
                <c:pt idx="31">
                  <c:v>-0.44788566487929021</c:v>
                </c:pt>
                <c:pt idx="32">
                  <c:v>-1.1576989224229826</c:v>
                </c:pt>
                <c:pt idx="33">
                  <c:v>-0.79523393242280305</c:v>
                </c:pt>
                <c:pt idx="34">
                  <c:v>0.10066793058793776</c:v>
                </c:pt>
                <c:pt idx="35">
                  <c:v>-1.0884103366843294</c:v>
                </c:pt>
                <c:pt idx="36">
                  <c:v>-4.7164534736378709E-2</c:v>
                </c:pt>
                <c:pt idx="37">
                  <c:v>-6.1429256494630685E-2</c:v>
                </c:pt>
                <c:pt idx="38">
                  <c:v>6.9703269541796092E-2</c:v>
                </c:pt>
                <c:pt idx="39">
                  <c:v>-0.30662199535703555</c:v>
                </c:pt>
                <c:pt idx="40">
                  <c:v>0.72448277589172583</c:v>
                </c:pt>
                <c:pt idx="41">
                  <c:v>0.38443883456401906</c:v>
                </c:pt>
                <c:pt idx="42">
                  <c:v>-9.9511949476056072E-2</c:v>
                </c:pt>
                <c:pt idx="43">
                  <c:v>-0.66389714393345212</c:v>
                </c:pt>
                <c:pt idx="44">
                  <c:v>-0.50716790548861368</c:v>
                </c:pt>
                <c:pt idx="45">
                  <c:v>-1.2202703030151643</c:v>
                </c:pt>
                <c:pt idx="46">
                  <c:v>0.14384870987207482</c:v>
                </c:pt>
                <c:pt idx="47">
                  <c:v>-0.16740824301621837</c:v>
                </c:pt>
                <c:pt idx="48">
                  <c:v>0.31160816909973976</c:v>
                </c:pt>
                <c:pt idx="49">
                  <c:v>1.9982540836146958</c:v>
                </c:pt>
                <c:pt idx="50">
                  <c:v>0.55798249741825767</c:v>
                </c:pt>
                <c:pt idx="51">
                  <c:v>1.6566870216933476</c:v>
                </c:pt>
                <c:pt idx="52">
                  <c:v>-0.73415456097424581</c:v>
                </c:pt>
                <c:pt idx="53">
                  <c:v>-1.4671167137025936</c:v>
                </c:pt>
                <c:pt idx="54">
                  <c:v>0.36616957800204292</c:v>
                </c:pt>
                <c:pt idx="55">
                  <c:v>0.25096835337805451</c:v>
                </c:pt>
                <c:pt idx="56">
                  <c:v>-0.35010792780598909</c:v>
                </c:pt>
                <c:pt idx="57">
                  <c:v>-0.47254686078373942</c:v>
                </c:pt>
                <c:pt idx="58">
                  <c:v>-0.96858915050402927</c:v>
                </c:pt>
                <c:pt idx="59">
                  <c:v>-0.41044370238871031</c:v>
                </c:pt>
                <c:pt idx="60">
                  <c:v>-1.5399802500070141</c:v>
                </c:pt>
                <c:pt idx="61">
                  <c:v>-0.3108345661605405</c:v>
                </c:pt>
                <c:pt idx="62">
                  <c:v>-1.2790044060002608</c:v>
                </c:pt>
                <c:pt idx="63">
                  <c:v>-0.98914368952780618</c:v>
                </c:pt>
                <c:pt idx="64">
                  <c:v>-0.6829711691553475</c:v>
                </c:pt>
                <c:pt idx="65">
                  <c:v>-0.9253634082640072</c:v>
                </c:pt>
                <c:pt idx="66">
                  <c:v>-2.5480889933114956</c:v>
                </c:pt>
                <c:pt idx="67">
                  <c:v>-1.9578137475426984</c:v>
                </c:pt>
                <c:pt idx="68">
                  <c:v>-0.29416663585574704</c:v>
                </c:pt>
                <c:pt idx="69">
                  <c:v>-1.3445306889884454</c:v>
                </c:pt>
                <c:pt idx="70">
                  <c:v>-1.7577293177552467</c:v>
                </c:pt>
                <c:pt idx="71">
                  <c:v>-1.7249143474224595</c:v>
                </c:pt>
                <c:pt idx="72">
                  <c:v>-2.6857708957267654</c:v>
                </c:pt>
                <c:pt idx="73">
                  <c:v>-2.4251684189452858</c:v>
                </c:pt>
                <c:pt idx="74">
                  <c:v>-3.0897695081802734</c:v>
                </c:pt>
                <c:pt idx="75">
                  <c:v>-2.8559545338235011</c:v>
                </c:pt>
                <c:pt idx="76">
                  <c:v>-3.5284348602900466</c:v>
                </c:pt>
                <c:pt idx="77">
                  <c:v>-2.7012517177751785</c:v>
                </c:pt>
                <c:pt idx="78">
                  <c:v>-2.6329490062852861</c:v>
                </c:pt>
                <c:pt idx="79">
                  <c:v>-2.6592841092542852</c:v>
                </c:pt>
                <c:pt idx="80">
                  <c:v>-2.6971822224155337</c:v>
                </c:pt>
                <c:pt idx="81">
                  <c:v>-3.2640698196962727</c:v>
                </c:pt>
                <c:pt idx="82">
                  <c:v>-1.8845898167023991</c:v>
                </c:pt>
                <c:pt idx="83">
                  <c:v>-2.652570359361246</c:v>
                </c:pt>
                <c:pt idx="84">
                  <c:v>-2.8501840584705809</c:v>
                </c:pt>
                <c:pt idx="85">
                  <c:v>-3.605349695682118</c:v>
                </c:pt>
                <c:pt idx="86">
                  <c:v>-3.243647322489926</c:v>
                </c:pt>
                <c:pt idx="87">
                  <c:v>-2.8866664272957392</c:v>
                </c:pt>
                <c:pt idx="88">
                  <c:v>-3.2447472455036674</c:v>
                </c:pt>
                <c:pt idx="89">
                  <c:v>-4.2681656728383182</c:v>
                </c:pt>
                <c:pt idx="90">
                  <c:v>-3.240385080109248</c:v>
                </c:pt>
                <c:pt idx="91">
                  <c:v>-2.0053737693425959</c:v>
                </c:pt>
                <c:pt idx="92">
                  <c:v>-1.3458833537106414</c:v>
                </c:pt>
                <c:pt idx="93">
                  <c:v>-1.1461801636450331</c:v>
                </c:pt>
                <c:pt idx="94">
                  <c:v>-1.2049144575789441</c:v>
                </c:pt>
                <c:pt idx="95">
                  <c:v>-1.2091994073201253</c:v>
                </c:pt>
                <c:pt idx="96">
                  <c:v>-2.2426410071575109</c:v>
                </c:pt>
                <c:pt idx="97">
                  <c:v>8.043481940192522E-2</c:v>
                </c:pt>
                <c:pt idx="98">
                  <c:v>-0.83213512411083757</c:v>
                </c:pt>
                <c:pt idx="99">
                  <c:v>-0.72726646021180175</c:v>
                </c:pt>
                <c:pt idx="100">
                  <c:v>-0.51357706495866962</c:v>
                </c:pt>
                <c:pt idx="101">
                  <c:v>-2.392913886901658</c:v>
                </c:pt>
                <c:pt idx="102">
                  <c:v>-2.6212514680776846</c:v>
                </c:pt>
                <c:pt idx="103">
                  <c:v>-1.6366946831651301</c:v>
                </c:pt>
                <c:pt idx="104">
                  <c:v>-3.0948557033890793</c:v>
                </c:pt>
                <c:pt idx="105">
                  <c:v>-3.3036399338026796</c:v>
                </c:pt>
                <c:pt idx="106">
                  <c:v>-1.7316615079647573</c:v>
                </c:pt>
                <c:pt idx="107">
                  <c:v>-2.5589208959352074</c:v>
                </c:pt>
                <c:pt idx="108">
                  <c:v>-2.2403280532188696</c:v>
                </c:pt>
                <c:pt idx="109">
                  <c:v>-3.1690297177305649</c:v>
                </c:pt>
                <c:pt idx="110">
                  <c:v>-2.9094867955979908</c:v>
                </c:pt>
                <c:pt idx="111">
                  <c:v>-2.2030654632802911</c:v>
                </c:pt>
                <c:pt idx="112">
                  <c:v>-1.4974116855174711</c:v>
                </c:pt>
                <c:pt idx="113">
                  <c:v>-0.88093605097601846</c:v>
                </c:pt>
                <c:pt idx="114">
                  <c:v>-2.8605955733850714</c:v>
                </c:pt>
                <c:pt idx="115">
                  <c:v>-1.2905993388730368</c:v>
                </c:pt>
                <c:pt idx="116">
                  <c:v>-1.3660346303540649</c:v>
                </c:pt>
                <c:pt idx="117">
                  <c:v>-1.2459503197328294</c:v>
                </c:pt>
                <c:pt idx="118">
                  <c:v>-2.5222076682697483</c:v>
                </c:pt>
                <c:pt idx="119">
                  <c:v>-1.5385727515694634</c:v>
                </c:pt>
                <c:pt idx="120">
                  <c:v>-1.5114695937771332</c:v>
                </c:pt>
                <c:pt idx="121">
                  <c:v>-1.2363299473535654</c:v>
                </c:pt>
                <c:pt idx="122">
                  <c:v>0.48620079933130383</c:v>
                </c:pt>
                <c:pt idx="123">
                  <c:v>-0.48393321095335246</c:v>
                </c:pt>
                <c:pt idx="124">
                  <c:v>-1.6335321861100205</c:v>
                </c:pt>
                <c:pt idx="125">
                  <c:v>-1.6577261805821981</c:v>
                </c:pt>
                <c:pt idx="126">
                  <c:v>-1.5124980856320578</c:v>
                </c:pt>
                <c:pt idx="127">
                  <c:v>-1.2491310201091679</c:v>
                </c:pt>
                <c:pt idx="128">
                  <c:v>-1.8332510199946999</c:v>
                </c:pt>
                <c:pt idx="129">
                  <c:v>-1.9159809320853218</c:v>
                </c:pt>
                <c:pt idx="130">
                  <c:v>-1.2862845914104943</c:v>
                </c:pt>
                <c:pt idx="131">
                  <c:v>0.11991346075457573</c:v>
                </c:pt>
                <c:pt idx="132">
                  <c:v>-1.4292416910773516</c:v>
                </c:pt>
                <c:pt idx="133">
                  <c:v>-1.8669033000337614</c:v>
                </c:pt>
                <c:pt idx="134">
                  <c:v>-8.8154706512131906E-2</c:v>
                </c:pt>
                <c:pt idx="135">
                  <c:v>-1.7120779481838762</c:v>
                </c:pt>
                <c:pt idx="136">
                  <c:v>-2.6652919158700135</c:v>
                </c:pt>
                <c:pt idx="137">
                  <c:v>-2.06060362378923</c:v>
                </c:pt>
                <c:pt idx="138">
                  <c:v>0.22430075063350818</c:v>
                </c:pt>
                <c:pt idx="139">
                  <c:v>-0.24892994004541477</c:v>
                </c:pt>
                <c:pt idx="140">
                  <c:v>-1.4177261898733631</c:v>
                </c:pt>
                <c:pt idx="141">
                  <c:v>0.41473134254845562</c:v>
                </c:pt>
                <c:pt idx="142">
                  <c:v>0.21403771038529043</c:v>
                </c:pt>
                <c:pt idx="143">
                  <c:v>0.40459531160097395</c:v>
                </c:pt>
                <c:pt idx="144">
                  <c:v>0.18196977802197334</c:v>
                </c:pt>
                <c:pt idx="145">
                  <c:v>0.60739056047289197</c:v>
                </c:pt>
                <c:pt idx="146">
                  <c:v>1.2493766562945843</c:v>
                </c:pt>
                <c:pt idx="147">
                  <c:v>0.24594366867073267</c:v>
                </c:pt>
                <c:pt idx="148">
                  <c:v>0.61676058470413164</c:v>
                </c:pt>
                <c:pt idx="149">
                  <c:v>-1.4576276585405947</c:v>
                </c:pt>
                <c:pt idx="150">
                  <c:v>-0.7459738990020377</c:v>
                </c:pt>
                <c:pt idx="151">
                  <c:v>-1.4633931531243516E-2</c:v>
                </c:pt>
                <c:pt idx="152">
                  <c:v>0.76527524980676409</c:v>
                </c:pt>
                <c:pt idx="153">
                  <c:v>1.9986428853498956</c:v>
                </c:pt>
                <c:pt idx="154">
                  <c:v>1.8519959700272888</c:v>
                </c:pt>
                <c:pt idx="155">
                  <c:v>2.2179220413503291</c:v>
                </c:pt>
                <c:pt idx="156">
                  <c:v>2.078147075139964</c:v>
                </c:pt>
                <c:pt idx="157">
                  <c:v>0.35388880126147859</c:v>
                </c:pt>
                <c:pt idx="158">
                  <c:v>0.11279215897264476</c:v>
                </c:pt>
                <c:pt idx="159">
                  <c:v>1.7698144481546025</c:v>
                </c:pt>
                <c:pt idx="160">
                  <c:v>1.8748812348143413</c:v>
                </c:pt>
                <c:pt idx="161">
                  <c:v>0.80899575171595361</c:v>
                </c:pt>
                <c:pt idx="162">
                  <c:v>1.6089373262566387</c:v>
                </c:pt>
                <c:pt idx="163">
                  <c:v>2.342928034560404</c:v>
                </c:pt>
                <c:pt idx="164">
                  <c:v>0.60093387309996671</c:v>
                </c:pt>
                <c:pt idx="165">
                  <c:v>1.5945688176910222</c:v>
                </c:pt>
                <c:pt idx="166">
                  <c:v>1.9819517280274423</c:v>
                </c:pt>
                <c:pt idx="167">
                  <c:v>0.40522939681498782</c:v>
                </c:pt>
                <c:pt idx="168">
                  <c:v>2.3618712437058185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summary!$AG$46:$AG$86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296256"/>
        <c:axId val="862238320"/>
      </c:scatterChart>
      <c:valAx>
        <c:axId val="862296256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238320"/>
        <c:crossesAt val="0"/>
        <c:crossBetween val="midCat"/>
        <c:majorUnit val="10"/>
      </c:valAx>
      <c:valAx>
        <c:axId val="86223832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29625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'5922'!$L$1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'5922'!$A$2:$A$141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'5922'!$M$2:$M$177</c:f>
              <c:numCache>
                <c:formatCode>0.00</c:formatCode>
                <c:ptCount val="176"/>
                <c:pt idx="4">
                  <c:v>1.9131804295246646</c:v>
                </c:pt>
                <c:pt idx="5">
                  <c:v>1.9299221155162736</c:v>
                </c:pt>
                <c:pt idx="6">
                  <c:v>1.8930017138294966</c:v>
                </c:pt>
                <c:pt idx="7">
                  <c:v>1.8974640692716489</c:v>
                </c:pt>
                <c:pt idx="8">
                  <c:v>1.8933461692033475</c:v>
                </c:pt>
                <c:pt idx="9">
                  <c:v>1.8760376356175896</c:v>
                </c:pt>
                <c:pt idx="10">
                  <c:v>1.8835427117294958</c:v>
                </c:pt>
                <c:pt idx="11">
                  <c:v>1.8707034693812363</c:v>
                </c:pt>
                <c:pt idx="12">
                  <c:v>1.8443902799907079</c:v>
                </c:pt>
                <c:pt idx="13">
                  <c:v>1.8485333917389559</c:v>
                </c:pt>
                <c:pt idx="14">
                  <c:v>1.8220452621130652</c:v>
                </c:pt>
                <c:pt idx="15">
                  <c:v>1.8201045682267503</c:v>
                </c:pt>
                <c:pt idx="16">
                  <c:v>1.8556915245767536</c:v>
                </c:pt>
                <c:pt idx="17">
                  <c:v>1.8660732864830831</c:v>
                </c:pt>
                <c:pt idx="18">
                  <c:v>1.8865870263756577</c:v>
                </c:pt>
                <c:pt idx="19">
                  <c:v>1.8903627018517533</c:v>
                </c:pt>
                <c:pt idx="20">
                  <c:v>1.8800119286364914</c:v>
                </c:pt>
                <c:pt idx="21">
                  <c:v>1.8741349237685807</c:v>
                </c:pt>
                <c:pt idx="22">
                  <c:v>1.8115211359583949</c:v>
                </c:pt>
                <c:pt idx="23">
                  <c:v>1.8287113414365741</c:v>
                </c:pt>
                <c:pt idx="24">
                  <c:v>1.8163438688314391</c:v>
                </c:pt>
                <c:pt idx="25">
                  <c:v>1.8224432452931916</c:v>
                </c:pt>
                <c:pt idx="26">
                  <c:v>1.7880069520921158</c:v>
                </c:pt>
                <c:pt idx="27">
                  <c:v>1.7902834627555966</c:v>
                </c:pt>
                <c:pt idx="28">
                  <c:v>1.8086369625500327</c:v>
                </c:pt>
                <c:pt idx="29">
                  <c:v>1.83915934383478</c:v>
                </c:pt>
                <c:pt idx="30">
                  <c:v>1.8249466940920223</c:v>
                </c:pt>
                <c:pt idx="31">
                  <c:v>1.8195213707792195</c:v>
                </c:pt>
                <c:pt idx="32">
                  <c:v>1.8065480612720448</c:v>
                </c:pt>
                <c:pt idx="33">
                  <c:v>1.8131728607538971</c:v>
                </c:pt>
                <c:pt idx="34">
                  <c:v>1.8295473254928531</c:v>
                </c:pt>
                <c:pt idx="35">
                  <c:v>1.8078144538880585</c:v>
                </c:pt>
                <c:pt idx="36">
                  <c:v>1.8268453805693421</c:v>
                </c:pt>
                <c:pt idx="37">
                  <c:v>1.8265846631927127</c:v>
                </c:pt>
                <c:pt idx="38">
                  <c:v>1.8289813820883492</c:v>
                </c:pt>
                <c:pt idx="39">
                  <c:v>1.822103257335091</c:v>
                </c:pt>
                <c:pt idx="40">
                  <c:v>1.8409488356468082</c:v>
                </c:pt>
                <c:pt idx="41">
                  <c:v>1.8347338273330021</c:v>
                </c:pt>
                <c:pt idx="42">
                  <c:v>1.8258886229910625</c:v>
                </c:pt>
                <c:pt idx="43">
                  <c:v>1.815573312969522</c:v>
                </c:pt>
                <c:pt idx="44">
                  <c:v>1.8184378648746313</c:v>
                </c:pt>
                <c:pt idx="45">
                  <c:v>1.8054044395122559</c:v>
                </c:pt>
                <c:pt idx="46">
                  <c:v>1.8303365437956398</c:v>
                </c:pt>
                <c:pt idx="47">
                  <c:v>1.8246476774027331</c:v>
                </c:pt>
                <c:pt idx="48">
                  <c:v>1.8334026958633656</c:v>
                </c:pt>
                <c:pt idx="49">
                  <c:v>1.8642296482278997</c:v>
                </c:pt>
                <c:pt idx="50">
                  <c:v>1.8379056977190356</c:v>
                </c:pt>
                <c:pt idx="51">
                  <c:v>1.8579868017261363</c:v>
                </c:pt>
                <c:pt idx="52">
                  <c:v>1.8142892129520061</c:v>
                </c:pt>
                <c:pt idx="53">
                  <c:v>1.8008928093721468</c:v>
                </c:pt>
                <c:pt idx="54">
                  <c:v>1.8343999187770184</c:v>
                </c:pt>
                <c:pt idx="55">
                  <c:v>1.8322943774578488</c:v>
                </c:pt>
                <c:pt idx="56">
                  <c:v>1.8213084617252984</c:v>
                </c:pt>
                <c:pt idx="57">
                  <c:v>1.8190706362742137</c:v>
                </c:pt>
                <c:pt idx="58">
                  <c:v>1.8100044345869442</c:v>
                </c:pt>
                <c:pt idx="59">
                  <c:v>1.8202057003022087</c:v>
                </c:pt>
                <c:pt idx="60">
                  <c:v>1.7995610771197292</c:v>
                </c:pt>
                <c:pt idx="61">
                  <c:v>1.8220262638663527</c:v>
                </c:pt>
                <c:pt idx="62">
                  <c:v>1.8043309519596442</c:v>
                </c:pt>
                <c:pt idx="63">
                  <c:v>1.8096287577540606</c:v>
                </c:pt>
                <c:pt idx="64">
                  <c:v>1.8152246955971054</c:v>
                </c:pt>
                <c:pt idx="65">
                  <c:v>1.8107944746810074</c:v>
                </c:pt>
                <c:pt idx="66">
                  <c:v>1.7811357989148164</c:v>
                </c:pt>
                <c:pt idx="67">
                  <c:v>1.791924303322697</c:v>
                </c:pt>
                <c:pt idx="68">
                  <c:v>1.8223309048636713</c:v>
                </c:pt>
                <c:pt idx="69">
                  <c:v>1.8031333232297975</c:v>
                </c:pt>
                <c:pt idx="70">
                  <c:v>1.7955812612727102</c:v>
                </c:pt>
                <c:pt idx="71">
                  <c:v>1.7961810229171591</c:v>
                </c:pt>
                <c:pt idx="72">
                  <c:v>1.7786193765817777</c:v>
                </c:pt>
                <c:pt idx="73">
                  <c:v>1.7833824273612489</c:v>
                </c:pt>
                <c:pt idx="74">
                  <c:v>1.7712354640045942</c:v>
                </c:pt>
                <c:pt idx="75">
                  <c:v>1.7755089176172238</c:v>
                </c:pt>
                <c:pt idx="76">
                  <c:v>1.7632179448578156</c:v>
                </c:pt>
                <c:pt idx="77">
                  <c:v>1.7783364324500288</c:v>
                </c:pt>
                <c:pt idx="78">
                  <c:v>1.779584806169342</c:v>
                </c:pt>
                <c:pt idx="79">
                  <c:v>1.7791034775408765</c:v>
                </c:pt>
                <c:pt idx="80">
                  <c:v>1.7784108109182775</c:v>
                </c:pt>
                <c:pt idx="81">
                  <c:v>1.7680497642949</c:v>
                </c:pt>
                <c:pt idx="82">
                  <c:v>1.793262622532753</c:v>
                </c:pt>
                <c:pt idx="83">
                  <c:v>1.7792261852451783</c:v>
                </c:pt>
                <c:pt idx="84">
                  <c:v>1.7756143850228567</c:v>
                </c:pt>
                <c:pt idx="85">
                  <c:v>1.761812166711761</c:v>
                </c:pt>
                <c:pt idx="86">
                  <c:v>1.7684230277897017</c:v>
                </c:pt>
                <c:pt idx="87">
                  <c:v>1.7749475940643988</c:v>
                </c:pt>
                <c:pt idx="88">
                  <c:v>1.7684029244152724</c:v>
                </c:pt>
                <c:pt idx="89">
                  <c:v>1.7496978299808519</c:v>
                </c:pt>
                <c:pt idx="90">
                  <c:v>1.7684826520354342</c:v>
                </c:pt>
                <c:pt idx="91">
                  <c:v>1.7910550452799363</c:v>
                </c:pt>
                <c:pt idx="92">
                  <c:v>1.8031086004764338</c:v>
                </c:pt>
                <c:pt idx="93">
                  <c:v>1.8067585904798</c:v>
                </c:pt>
                <c:pt idx="94">
                  <c:v>1.8056850994372027</c:v>
                </c:pt>
                <c:pt idx="95">
                  <c:v>1.805606783093257</c:v>
                </c:pt>
                <c:pt idx="96">
                  <c:v>1.7867184943922603</c:v>
                </c:pt>
                <c:pt idx="97">
                  <c:v>1.8291775234203791</c:v>
                </c:pt>
                <c:pt idx="98">
                  <c:v>1.8124984149389385</c:v>
                </c:pt>
                <c:pt idx="99">
                  <c:v>1.8144151072800678</c:v>
                </c:pt>
                <c:pt idx="100">
                  <c:v>1.8183207241920614</c:v>
                </c:pt>
                <c:pt idx="101">
                  <c:v>1.7839719458335568</c:v>
                </c:pt>
                <c:pt idx="102">
                  <c:v>1.779798602941981</c:v>
                </c:pt>
                <c:pt idx="103">
                  <c:v>1.7977934202581018</c:v>
                </c:pt>
                <c:pt idx="104">
                  <c:v>1.7711425032378623</c:v>
                </c:pt>
                <c:pt idx="105">
                  <c:v>1.7673265383871266</c:v>
                </c:pt>
                <c:pt idx="106">
                  <c:v>1.796057704563945</c:v>
                </c:pt>
                <c:pt idx="107">
                  <c:v>1.7809378234278901</c:v>
                </c:pt>
                <c:pt idx="108">
                  <c:v>1.7867607684227929</c:v>
                </c:pt>
                <c:pt idx="109">
                  <c:v>1.7697868192812514</c:v>
                </c:pt>
                <c:pt idx="110">
                  <c:v>1.7745305045018887</c:v>
                </c:pt>
                <c:pt idx="111">
                  <c:v>1.7874418195403572</c:v>
                </c:pt>
                <c:pt idx="112">
                  <c:v>1.8003391059273484</c:v>
                </c:pt>
                <c:pt idx="113">
                  <c:v>1.8116064767823452</c:v>
                </c:pt>
                <c:pt idx="114">
                  <c:v>1.7754240929932437</c:v>
                </c:pt>
                <c:pt idx="115">
                  <c:v>1.8041190305123131</c:v>
                </c:pt>
                <c:pt idx="116">
                  <c:v>1.8027402940999588</c:v>
                </c:pt>
                <c:pt idx="117">
                  <c:v>1.8049350839437497</c:v>
                </c:pt>
                <c:pt idx="118">
                  <c:v>1.7816088338104794</c:v>
                </c:pt>
                <c:pt idx="119">
                  <c:v>1.7995868020729717</c:v>
                </c:pt>
                <c:pt idx="120">
                  <c:v>1.8000821684963582</c:v>
                </c:pt>
                <c:pt idx="121">
                  <c:v>1.8051109162026207</c:v>
                </c:pt>
                <c:pt idx="122">
                  <c:v>1.8365937383038857</c:v>
                </c:pt>
                <c:pt idx="123">
                  <c:v>1.8188625271084049</c:v>
                </c:pt>
                <c:pt idx="124">
                  <c:v>1.7978512214511275</c:v>
                </c:pt>
                <c:pt idx="125">
                  <c:v>1.7974090260213202</c:v>
                </c:pt>
                <c:pt idx="126">
                  <c:v>1.8000633706745117</c:v>
                </c:pt>
                <c:pt idx="127">
                  <c:v>1.804876950047273</c:v>
                </c:pt>
                <c:pt idx="128">
                  <c:v>1.7942009455245209</c:v>
                </c:pt>
                <c:pt idx="129">
                  <c:v>1.7926888847907343</c:v>
                </c:pt>
                <c:pt idx="130">
                  <c:v>1.8041978914714203</c:v>
                </c:pt>
                <c:pt idx="131">
                  <c:v>1.8298990774738537</c:v>
                </c:pt>
                <c:pt idx="132">
                  <c:v>1.8015850539673082</c:v>
                </c:pt>
                <c:pt idx="133">
                  <c:v>1.7935858803085236</c:v>
                </c:pt>
                <c:pt idx="134">
                  <c:v>1.826096200162316</c:v>
                </c:pt>
                <c:pt idx="135">
                  <c:v>1.796415634737254</c:v>
                </c:pt>
                <c:pt idx="136">
                  <c:v>1.7789936724141664</c:v>
                </c:pt>
                <c:pt idx="137">
                  <c:v>1.7900456051375362</c:v>
                </c:pt>
                <c:pt idx="138">
                  <c:v>1.8318069717063465</c:v>
                </c:pt>
                <c:pt idx="139">
                  <c:v>1.8231576993051561</c:v>
                </c:pt>
                <c:pt idx="140">
                  <c:v>1.8017955236361427</c:v>
                </c:pt>
                <c:pt idx="141">
                  <c:v>1.8352874857461889</c:v>
                </c:pt>
                <c:pt idx="142">
                  <c:v>1.8316193933592113</c:v>
                </c:pt>
                <c:pt idx="143">
                  <c:v>1.835102228757455</c:v>
                </c:pt>
                <c:pt idx="144">
                  <c:v>1.831033285383088</c:v>
                </c:pt>
                <c:pt idx="145">
                  <c:v>1.8388087325487539</c:v>
                </c:pt>
                <c:pt idx="146">
                  <c:v>1.8505423599949626</c:v>
                </c:pt>
                <c:pt idx="147">
                  <c:v>1.8322025409231106</c:v>
                </c:pt>
                <c:pt idx="148">
                  <c:v>1.8389799891759719</c:v>
                </c:pt>
                <c:pt idx="149">
                  <c:v>1.8010662415365069</c:v>
                </c:pt>
                <c:pt idx="150">
                  <c:v>1.8140731900350278</c:v>
                </c:pt>
                <c:pt idx="151">
                  <c:v>1.8274399448147265</c:v>
                </c:pt>
                <c:pt idx="152">
                  <c:v>1.8416944027153841</c:v>
                </c:pt>
                <c:pt idx="153">
                  <c:v>1.8642367543860252</c:v>
                </c:pt>
                <c:pt idx="154">
                  <c:v>1.8615564778477478</c:v>
                </c:pt>
                <c:pt idx="155">
                  <c:v>1.8682445357694133</c:v>
                </c:pt>
                <c:pt idx="156">
                  <c:v>1.86568985835429</c:v>
                </c:pt>
                <c:pt idx="157">
                  <c:v>1.8341754621104929</c:v>
                </c:pt>
                <c:pt idx="158">
                  <c:v>1.829768920913478</c:v>
                </c:pt>
                <c:pt idx="159">
                  <c:v>1.8600544400826116</c:v>
                </c:pt>
                <c:pt idx="160">
                  <c:v>1.8619747535281197</c:v>
                </c:pt>
                <c:pt idx="161">
                  <c:v>1.8424934855685837</c:v>
                </c:pt>
                <c:pt idx="162">
                  <c:v>1.8571140770042602</c:v>
                </c:pt>
                <c:pt idx="163">
                  <c:v>1.8705292795705901</c:v>
                </c:pt>
                <c:pt idx="164">
                  <c:v>1.8386907231951812</c:v>
                </c:pt>
                <c:pt idx="165">
                  <c:v>1.8568514627084618</c:v>
                </c:pt>
                <c:pt idx="166">
                  <c:v>1.8639316888667836</c:v>
                </c:pt>
                <c:pt idx="167">
                  <c:v>1.8351138179798989</c:v>
                </c:pt>
                <c:pt idx="168">
                  <c:v>1.870875506007883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088960"/>
        <c:axId val="862092352"/>
      </c:scatterChart>
      <c:valAx>
        <c:axId val="86208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092352"/>
        <c:crossesAt val="0"/>
        <c:crossBetween val="midCat"/>
        <c:majorUnit val="10"/>
      </c:valAx>
      <c:valAx>
        <c:axId val="8620923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0889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'5871'!$L$1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'5871'!$A$2:$A$141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'5871'!$L$2:$L$141</c:f>
              <c:numCache>
                <c:formatCode>0.00</c:formatCode>
                <c:ptCount val="140"/>
                <c:pt idx="0">
                  <c:v>1.5688844323856668</c:v>
                </c:pt>
                <c:pt idx="1">
                  <c:v>1.6036179182952237</c:v>
                </c:pt>
                <c:pt idx="2">
                  <c:v>1.6130529649278735</c:v>
                </c:pt>
                <c:pt idx="3">
                  <c:v>1.6081990484028388</c:v>
                </c:pt>
                <c:pt idx="4">
                  <c:v>1.6177008721111199</c:v>
                </c:pt>
                <c:pt idx="5">
                  <c:v>1.6070826733322052</c:v>
                </c:pt>
                <c:pt idx="6">
                  <c:v>1.5909716928031556</c:v>
                </c:pt>
                <c:pt idx="7">
                  <c:v>1.582078066197051</c:v>
                </c:pt>
                <c:pt idx="8">
                  <c:v>1.5838529592747779</c:v>
                </c:pt>
                <c:pt idx="9">
                  <c:v>1.566946619364308</c:v>
                </c:pt>
                <c:pt idx="10">
                  <c:v>1.5163763035785345</c:v>
                </c:pt>
                <c:pt idx="11">
                  <c:v>1.5146265609868967</c:v>
                </c:pt>
                <c:pt idx="12">
                  <c:v>1.578683576200083</c:v>
                </c:pt>
                <c:pt idx="13">
                  <c:v>1.5990983611906471</c:v>
                </c:pt>
                <c:pt idx="14">
                  <c:v>1.6079715658532572</c:v>
                </c:pt>
                <c:pt idx="15">
                  <c:v>1.6090185884439532</c:v>
                </c:pt>
                <c:pt idx="16">
                  <c:v>1.6164907660081573</c:v>
                </c:pt>
                <c:pt idx="17">
                  <c:v>1.5934598679165473</c:v>
                </c:pt>
                <c:pt idx="18">
                  <c:v>1.6034339346833024</c:v>
                </c:pt>
                <c:pt idx="19">
                  <c:v>1.5944440075023909</c:v>
                </c:pt>
                <c:pt idx="20">
                  <c:v>1.5904500625252649</c:v>
                </c:pt>
                <c:pt idx="21">
                  <c:v>1.602090251984811</c:v>
                </c:pt>
                <c:pt idx="22">
                  <c:v>1.6000945663926669</c:v>
                </c:pt>
                <c:pt idx="23">
                  <c:v>1.6023811527657759</c:v>
                </c:pt>
                <c:pt idx="24">
                  <c:v>1.6122714767246766</c:v>
                </c:pt>
                <c:pt idx="25">
                  <c:v>1.617523988768524</c:v>
                </c:pt>
                <c:pt idx="26">
                  <c:v>1.6075724898736099</c:v>
                </c:pt>
                <c:pt idx="27">
                  <c:v>1.625977968620701</c:v>
                </c:pt>
                <c:pt idx="28">
                  <c:v>1.6151927465363405</c:v>
                </c:pt>
                <c:pt idx="29">
                  <c:v>1.6323132485908083</c:v>
                </c:pt>
                <c:pt idx="30">
                  <c:v>1.6344785267634929</c:v>
                </c:pt>
                <c:pt idx="31">
                  <c:v>1.6430544043125939</c:v>
                </c:pt>
                <c:pt idx="32">
                  <c:v>1.6419782452450111</c:v>
                </c:pt>
                <c:pt idx="33">
                  <c:v>1.6322405362560737</c:v>
                </c:pt>
                <c:pt idx="34">
                  <c:v>1.6141084219610966</c:v>
                </c:pt>
                <c:pt idx="35">
                  <c:v>1.5985789368949022</c:v>
                </c:pt>
                <c:pt idx="36">
                  <c:v>1.581802168277991</c:v>
                </c:pt>
                <c:pt idx="37">
                  <c:v>1.5933582892387874</c:v>
                </c:pt>
                <c:pt idx="38">
                  <c:v>1.565788010833788</c:v>
                </c:pt>
                <c:pt idx="39">
                  <c:v>1.5647956158633802</c:v>
                </c:pt>
                <c:pt idx="40">
                  <c:v>1.5632936212812854</c:v>
                </c:pt>
                <c:pt idx="41">
                  <c:v>1.5557382022267556</c:v>
                </c:pt>
                <c:pt idx="42">
                  <c:v>1.5572977211227355</c:v>
                </c:pt>
                <c:pt idx="43">
                  <c:v>1.5372043625715619</c:v>
                </c:pt>
                <c:pt idx="44">
                  <c:v>1.539127428246569</c:v>
                </c:pt>
                <c:pt idx="45">
                  <c:v>1.5388971851575721</c:v>
                </c:pt>
                <c:pt idx="46">
                  <c:v>1.5184598983566424</c:v>
                </c:pt>
                <c:pt idx="47">
                  <c:v>1.5126497456529202</c:v>
                </c:pt>
                <c:pt idx="48">
                  <c:v>1.5242056562517334</c:v>
                </c:pt>
                <c:pt idx="49">
                  <c:v>1.5230492987570217</c:v>
                </c:pt>
                <c:pt idx="50">
                  <c:v>1.5225554752414558</c:v>
                </c:pt>
                <c:pt idx="51">
                  <c:v>1.5284639221275476</c:v>
                </c:pt>
                <c:pt idx="52">
                  <c:v>1.5232026958248064</c:v>
                </c:pt>
                <c:pt idx="53">
                  <c:v>1.5217876574135667</c:v>
                </c:pt>
                <c:pt idx="54">
                  <c:v>1.5173038712449716</c:v>
                </c:pt>
                <c:pt idx="55">
                  <c:v>1.5091591276534126</c:v>
                </c:pt>
                <c:pt idx="56">
                  <c:v>1.5153033114469505</c:v>
                </c:pt>
                <c:pt idx="57">
                  <c:v>1.5139021499292487</c:v>
                </c:pt>
                <c:pt idx="58">
                  <c:v>1.5129162195710115</c:v>
                </c:pt>
                <c:pt idx="59">
                  <c:v>1.4905092863813851</c:v>
                </c:pt>
                <c:pt idx="60">
                  <c:v>1.5052433322014143</c:v>
                </c:pt>
                <c:pt idx="61">
                  <c:v>1.4921454279354567</c:v>
                </c:pt>
                <c:pt idx="62">
                  <c:v>1.4956815564512</c:v>
                </c:pt>
                <c:pt idx="63">
                  <c:v>1.4955177615233053</c:v>
                </c:pt>
                <c:pt idx="64">
                  <c:v>1.4766828823898674</c:v>
                </c:pt>
                <c:pt idx="65">
                  <c:v>1.4774734194877421</c:v>
                </c:pt>
                <c:pt idx="66">
                  <c:v>1.4891565448429747</c:v>
                </c:pt>
                <c:pt idx="67">
                  <c:v>1.4785029271564296</c:v>
                </c:pt>
                <c:pt idx="68">
                  <c:v>1.4903837279103382</c:v>
                </c:pt>
                <c:pt idx="69">
                  <c:v>1.4773455305175551</c:v>
                </c:pt>
                <c:pt idx="70">
                  <c:v>1.4620329333610786</c:v>
                </c:pt>
                <c:pt idx="71">
                  <c:v>1.4645158775192575</c:v>
                </c:pt>
                <c:pt idx="72">
                  <c:v>1.4707246306000521</c:v>
                </c:pt>
                <c:pt idx="73">
                  <c:v>1.4652190298902241</c:v>
                </c:pt>
                <c:pt idx="74">
                  <c:v>1.4589760891464842</c:v>
                </c:pt>
                <c:pt idx="75">
                  <c:v>1.4453928912793204</c:v>
                </c:pt>
                <c:pt idx="76">
                  <c:v>1.451335582781131</c:v>
                </c:pt>
                <c:pt idx="77">
                  <c:v>1.4522266277910414</c:v>
                </c:pt>
                <c:pt idx="78">
                  <c:v>1.4369029203832018</c:v>
                </c:pt>
                <c:pt idx="79">
                  <c:v>1.4440396867094289</c:v>
                </c:pt>
                <c:pt idx="80">
                  <c:v>1.4485108836452187</c:v>
                </c:pt>
                <c:pt idx="81">
                  <c:v>1.4075014309935594</c:v>
                </c:pt>
                <c:pt idx="82">
                  <c:v>1.4147042792820166</c:v>
                </c:pt>
                <c:pt idx="83">
                  <c:v>1.4153584015569773</c:v>
                </c:pt>
                <c:pt idx="84">
                  <c:v>1.4265418468524587</c:v>
                </c:pt>
                <c:pt idx="85">
                  <c:v>1.4320547388815137</c:v>
                </c:pt>
                <c:pt idx="86">
                  <c:v>1.4321052555774743</c:v>
                </c:pt>
                <c:pt idx="87">
                  <c:v>1.4303632161483548</c:v>
                </c:pt>
                <c:pt idx="88">
                  <c:v>1.4175137841539822</c:v>
                </c:pt>
                <c:pt idx="89">
                  <c:v>1.420128014429195</c:v>
                </c:pt>
                <c:pt idx="90">
                  <c:v>1.4102986283083423</c:v>
                </c:pt>
                <c:pt idx="91">
                  <c:v>1.39546287666935</c:v>
                </c:pt>
                <c:pt idx="92">
                  <c:v>1.402486758951047</c:v>
                </c:pt>
                <c:pt idx="93">
                  <c:v>1.3875712309768589</c:v>
                </c:pt>
                <c:pt idx="94">
                  <c:v>1.3806529360947459</c:v>
                </c:pt>
                <c:pt idx="95">
                  <c:v>1.3789044081854125</c:v>
                </c:pt>
                <c:pt idx="96">
                  <c:v>1.3667764600448125</c:v>
                </c:pt>
                <c:pt idx="97">
                  <c:v>1.3653734024788264</c:v>
                </c:pt>
                <c:pt idx="98">
                  <c:v>1.363412521490915</c:v>
                </c:pt>
                <c:pt idx="99">
                  <c:v>1.3599754820608807</c:v>
                </c:pt>
                <c:pt idx="100">
                  <c:v>1.3604896992080073</c:v>
                </c:pt>
                <c:pt idx="101">
                  <c:v>1.3481784203434795</c:v>
                </c:pt>
                <c:pt idx="102">
                  <c:v>1.343186349438692</c:v>
                </c:pt>
                <c:pt idx="103">
                  <c:v>1.3321826578700973</c:v>
                </c:pt>
                <c:pt idx="104">
                  <c:v>1.3315629203624135</c:v>
                </c:pt>
                <c:pt idx="105">
                  <c:v>1.3394761438909788</c:v>
                </c:pt>
                <c:pt idx="106">
                  <c:v>1.3387870430211126</c:v>
                </c:pt>
                <c:pt idx="107">
                  <c:v>1.3349076024755648</c:v>
                </c:pt>
                <c:pt idx="108">
                  <c:v>1.3529683604086857</c:v>
                </c:pt>
                <c:pt idx="109">
                  <c:v>1.3631939638999631</c:v>
                </c:pt>
                <c:pt idx="110">
                  <c:v>1.3515504700990075</c:v>
                </c:pt>
                <c:pt idx="111">
                  <c:v>1.3479417949764134</c:v>
                </c:pt>
                <c:pt idx="112">
                  <c:v>1.3421465467236957</c:v>
                </c:pt>
                <c:pt idx="113">
                  <c:v>1.3158974286642902</c:v>
                </c:pt>
                <c:pt idx="114">
                  <c:v>1.3185381251225248</c:v>
                </c:pt>
                <c:pt idx="115">
                  <c:v>1.3160942825872322</c:v>
                </c:pt>
                <c:pt idx="116">
                  <c:v>1.3056943344700362</c:v>
                </c:pt>
                <c:pt idx="117">
                  <c:v>1.3072955117247484</c:v>
                </c:pt>
                <c:pt idx="118">
                  <c:v>1.3046078671873376</c:v>
                </c:pt>
                <c:pt idx="119">
                  <c:v>1.3008793129212761</c:v>
                </c:pt>
                <c:pt idx="120">
                  <c:v>1.3014798790806765</c:v>
                </c:pt>
                <c:pt idx="121">
                  <c:v>1.3007398816909577</c:v>
                </c:pt>
                <c:pt idx="122">
                  <c:v>1.296542892775048</c:v>
                </c:pt>
                <c:pt idx="123">
                  <c:v>1.2996827560558506</c:v>
                </c:pt>
                <c:pt idx="124">
                  <c:v>1.2944101442293734</c:v>
                </c:pt>
                <c:pt idx="125">
                  <c:v>1.2890979619817993</c:v>
                </c:pt>
                <c:pt idx="126">
                  <c:v>1.2925982992340401</c:v>
                </c:pt>
                <c:pt idx="127">
                  <c:v>1.2892408709172625</c:v>
                </c:pt>
                <c:pt idx="128">
                  <c:v>1.2928955249661609</c:v>
                </c:pt>
                <c:pt idx="129">
                  <c:v>1.2877234711966739</c:v>
                </c:pt>
                <c:pt idx="130">
                  <c:v>1.2780584292212798</c:v>
                </c:pt>
                <c:pt idx="131">
                  <c:v>1.2776873603240835</c:v>
                </c:pt>
                <c:pt idx="132">
                  <c:v>1.2826654294140447</c:v>
                </c:pt>
                <c:pt idx="133">
                  <c:v>1.2857641472808727</c:v>
                </c:pt>
                <c:pt idx="134">
                  <c:v>1.2871962074362011</c:v>
                </c:pt>
                <c:pt idx="135">
                  <c:v>1.2774593152392644</c:v>
                </c:pt>
                <c:pt idx="136">
                  <c:v>1.2708165096108355</c:v>
                </c:pt>
                <c:pt idx="137">
                  <c:v>1.2800254493886596</c:v>
                </c:pt>
                <c:pt idx="138">
                  <c:v>1.2783168942772578</c:v>
                </c:pt>
                <c:pt idx="139">
                  <c:v>1.2768594128836281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24304"/>
        <c:axId val="735663552"/>
      </c:scatterChart>
      <c:valAx>
        <c:axId val="73552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5663552"/>
        <c:crossesAt val="0"/>
        <c:crossBetween val="midCat"/>
        <c:majorUnit val="10"/>
      </c:valAx>
      <c:valAx>
        <c:axId val="7356635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55243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'5925'!$L$1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'5925'!$A$2:$A$141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'5925'!$L$2:$L$141</c:f>
              <c:numCache>
                <c:formatCode>0.00</c:formatCode>
                <c:ptCount val="140"/>
                <c:pt idx="0">
                  <c:v>1.6197157334256718</c:v>
                </c:pt>
                <c:pt idx="1">
                  <c:v>1.6396562398697614</c:v>
                </c:pt>
                <c:pt idx="2">
                  <c:v>1.6565611320589069</c:v>
                </c:pt>
                <c:pt idx="3">
                  <c:v>1.6573621004019969</c:v>
                </c:pt>
                <c:pt idx="4">
                  <c:v>1.6433778014266796</c:v>
                </c:pt>
                <c:pt idx="5">
                  <c:v>1.6345127697823834</c:v>
                </c:pt>
                <c:pt idx="6">
                  <c:v>1.6389568828609322</c:v>
                </c:pt>
                <c:pt idx="7">
                  <c:v>1.6315127106302865</c:v>
                </c:pt>
                <c:pt idx="8">
                  <c:v>1.6198043909795374</c:v>
                </c:pt>
                <c:pt idx="9">
                  <c:v>1.6188170079003503</c:v>
                </c:pt>
                <c:pt idx="10">
                  <c:v>1.6331013358291528</c:v>
                </c:pt>
                <c:pt idx="11">
                  <c:v>1.6212567451385935</c:v>
                </c:pt>
                <c:pt idx="12">
                  <c:v>1.6198135139632841</c:v>
                </c:pt>
                <c:pt idx="13">
                  <c:v>1.607934058580162</c:v>
                </c:pt>
                <c:pt idx="14">
                  <c:v>1.6141118721887295</c:v>
                </c:pt>
                <c:pt idx="15">
                  <c:v>1.6131482571311275</c:v>
                </c:pt>
                <c:pt idx="16">
                  <c:v>1.6149205510355995</c:v>
                </c:pt>
                <c:pt idx="17">
                  <c:v>1.6125632625639892</c:v>
                </c:pt>
                <c:pt idx="18">
                  <c:v>1.6140088607123344</c:v>
                </c:pt>
                <c:pt idx="19">
                  <c:v>1.6065000389843003</c:v>
                </c:pt>
                <c:pt idx="20">
                  <c:v>1.6045653628953156</c:v>
                </c:pt>
                <c:pt idx="21">
                  <c:v>1.5996126139709868</c:v>
                </c:pt>
                <c:pt idx="22">
                  <c:v>1.6078433054350239</c:v>
                </c:pt>
                <c:pt idx="23">
                  <c:v>1.6063053243606156</c:v>
                </c:pt>
                <c:pt idx="24">
                  <c:v>1.6002648952749228</c:v>
                </c:pt>
                <c:pt idx="25">
                  <c:v>1.5988179787937533</c:v>
                </c:pt>
                <c:pt idx="26">
                  <c:v>1.5741949300053764</c:v>
                </c:pt>
                <c:pt idx="27">
                  <c:v>1.5736623174493829</c:v>
                </c:pt>
                <c:pt idx="28">
                  <c:v>1.5734306210873994</c:v>
                </c:pt>
                <c:pt idx="29">
                  <c:v>1.5765724197186972</c:v>
                </c:pt>
                <c:pt idx="30">
                  <c:v>1.5832654546795455</c:v>
                </c:pt>
                <c:pt idx="31">
                  <c:v>1.5679566436487749</c:v>
                </c:pt>
                <c:pt idx="32">
                  <c:v>1.5706311903426728</c:v>
                </c:pt>
                <c:pt idx="33">
                  <c:v>1.5716181504086899</c:v>
                </c:pt>
                <c:pt idx="34">
                  <c:v>1.5550238244691932</c:v>
                </c:pt>
                <c:pt idx="35">
                  <c:v>1.5590000038909111</c:v>
                </c:pt>
                <c:pt idx="36">
                  <c:v>1.5602547295124323</c:v>
                </c:pt>
                <c:pt idx="37">
                  <c:v>1.5567588180133181</c:v>
                </c:pt>
                <c:pt idx="38">
                  <c:v>1.5552491093443883</c:v>
                </c:pt>
                <c:pt idx="39">
                  <c:v>1.5460511193927979</c:v>
                </c:pt>
                <c:pt idx="40">
                  <c:v>1.5520539536640656</c:v>
                </c:pt>
                <c:pt idx="41">
                  <c:v>1.5517972899364831</c:v>
                </c:pt>
                <c:pt idx="42">
                  <c:v>1.5356631421173181</c:v>
                </c:pt>
                <c:pt idx="43">
                  <c:v>1.5267258380056354</c:v>
                </c:pt>
                <c:pt idx="44">
                  <c:v>1.5379724107767561</c:v>
                </c:pt>
                <c:pt idx="45">
                  <c:v>1.5388297419473735</c:v>
                </c:pt>
                <c:pt idx="46">
                  <c:v>1.5338256687653773</c:v>
                </c:pt>
                <c:pt idx="47">
                  <c:v>1.5159691528237536</c:v>
                </c:pt>
                <c:pt idx="48">
                  <c:v>1.5141782945232529</c:v>
                </c:pt>
                <c:pt idx="49">
                  <c:v>1.5133183510966701</c:v>
                </c:pt>
                <c:pt idx="50">
                  <c:v>1.5071299799560731</c:v>
                </c:pt>
                <c:pt idx="51">
                  <c:v>1.5084108308439901</c:v>
                </c:pt>
                <c:pt idx="52">
                  <c:v>1.5043621536914984</c:v>
                </c:pt>
                <c:pt idx="53">
                  <c:v>1.5059100046251808</c:v>
                </c:pt>
                <c:pt idx="54">
                  <c:v>1.5040802616272995</c:v>
                </c:pt>
                <c:pt idx="55">
                  <c:v>1.5103797082865851</c:v>
                </c:pt>
                <c:pt idx="56">
                  <c:v>1.5226215759522632</c:v>
                </c:pt>
                <c:pt idx="57">
                  <c:v>1.4877239384318492</c:v>
                </c:pt>
                <c:pt idx="58">
                  <c:v>1.4837887583871057</c:v>
                </c:pt>
                <c:pt idx="59">
                  <c:v>1.5795164219638502</c:v>
                </c:pt>
                <c:pt idx="60">
                  <c:v>1.5334969515999788</c:v>
                </c:pt>
                <c:pt idx="61">
                  <c:v>1.5258595023373123</c:v>
                </c:pt>
                <c:pt idx="62">
                  <c:v>1.5588162212529171</c:v>
                </c:pt>
                <c:pt idx="63">
                  <c:v>1.5426356064610993</c:v>
                </c:pt>
                <c:pt idx="64">
                  <c:v>1.5547093436553208</c:v>
                </c:pt>
                <c:pt idx="65">
                  <c:v>1.5531655388685468</c:v>
                </c:pt>
                <c:pt idx="66">
                  <c:v>1.5822326037346688</c:v>
                </c:pt>
                <c:pt idx="67">
                  <c:v>1.564224699536829</c:v>
                </c:pt>
                <c:pt idx="68">
                  <c:v>1.5695232525461285</c:v>
                </c:pt>
                <c:pt idx="69">
                  <c:v>1.562623360803818</c:v>
                </c:pt>
                <c:pt idx="70">
                  <c:v>1.545765326091507</c:v>
                </c:pt>
                <c:pt idx="71">
                  <c:v>1.5441914143901825</c:v>
                </c:pt>
                <c:pt idx="72">
                  <c:v>1.5296581117153676</c:v>
                </c:pt>
                <c:pt idx="73">
                  <c:v>1.528565843526662</c:v>
                </c:pt>
                <c:pt idx="74">
                  <c:v>1.5181444537941746</c:v>
                </c:pt>
                <c:pt idx="75">
                  <c:v>1.5331972657107251</c:v>
                </c:pt>
                <c:pt idx="76">
                  <c:v>1.5398225561719938</c:v>
                </c:pt>
                <c:pt idx="77">
                  <c:v>1.5172176021292825</c:v>
                </c:pt>
                <c:pt idx="78">
                  <c:v>1.4993227240967446</c:v>
                </c:pt>
                <c:pt idx="79">
                  <c:v>1.504383367943932</c:v>
                </c:pt>
                <c:pt idx="80">
                  <c:v>1.4980652591531887</c:v>
                </c:pt>
                <c:pt idx="81">
                  <c:v>1.5018194192086698</c:v>
                </c:pt>
                <c:pt idx="82">
                  <c:v>1.4947255958888401</c:v>
                </c:pt>
                <c:pt idx="83">
                  <c:v>1.4871922167447582</c:v>
                </c:pt>
                <c:pt idx="84">
                  <c:v>1.4878402064620464</c:v>
                </c:pt>
                <c:pt idx="85">
                  <c:v>1.481797132145793</c:v>
                </c:pt>
                <c:pt idx="86">
                  <c:v>1.466848699151063</c:v>
                </c:pt>
                <c:pt idx="87">
                  <c:v>1.4633977597422636</c:v>
                </c:pt>
                <c:pt idx="88">
                  <c:v>1.4491221432451005</c:v>
                </c:pt>
                <c:pt idx="89">
                  <c:v>1.4509894412531272</c:v>
                </c:pt>
                <c:pt idx="90">
                  <c:v>1.4464773254632706</c:v>
                </c:pt>
                <c:pt idx="91">
                  <c:v>1.4476474889910063</c:v>
                </c:pt>
                <c:pt idx="92">
                  <c:v>1.4593487751704151</c:v>
                </c:pt>
                <c:pt idx="93">
                  <c:v>1.4502196610238007</c:v>
                </c:pt>
                <c:pt idx="94">
                  <c:v>1.4435683168488098</c:v>
                </c:pt>
                <c:pt idx="95">
                  <c:v>1.4250115509639834</c:v>
                </c:pt>
                <c:pt idx="96">
                  <c:v>1.4245430440236411</c:v>
                </c:pt>
                <c:pt idx="97">
                  <c:v>1.4136489201993292</c:v>
                </c:pt>
                <c:pt idx="98">
                  <c:v>1.3792059981066704</c:v>
                </c:pt>
                <c:pt idx="99">
                  <c:v>1.3695267897801777</c:v>
                </c:pt>
                <c:pt idx="100">
                  <c:v>1.3511294312752864</c:v>
                </c:pt>
                <c:pt idx="101">
                  <c:v>1.3410826971909693</c:v>
                </c:pt>
                <c:pt idx="102">
                  <c:v>1.3246141960194557</c:v>
                </c:pt>
                <c:pt idx="103">
                  <c:v>1.3085524379666338</c:v>
                </c:pt>
                <c:pt idx="104">
                  <c:v>1.2981165428885892</c:v>
                </c:pt>
                <c:pt idx="105">
                  <c:v>1.2918723057376451</c:v>
                </c:pt>
                <c:pt idx="106">
                  <c:v>1.2819251108779586</c:v>
                </c:pt>
                <c:pt idx="107">
                  <c:v>1.2969619965057511</c:v>
                </c:pt>
                <c:pt idx="108">
                  <c:v>1.3007639383063907</c:v>
                </c:pt>
                <c:pt idx="109">
                  <c:v>1.3167220142555771</c:v>
                </c:pt>
                <c:pt idx="110">
                  <c:v>1.2972499497450483</c:v>
                </c:pt>
                <c:pt idx="111">
                  <c:v>1.2849480572727809</c:v>
                </c:pt>
                <c:pt idx="112">
                  <c:v>1.2787523506238911</c:v>
                </c:pt>
                <c:pt idx="113">
                  <c:v>1.283858997122687</c:v>
                </c:pt>
                <c:pt idx="114">
                  <c:v>1.2773281992529943</c:v>
                </c:pt>
                <c:pt idx="115">
                  <c:v>1.2660266280721022</c:v>
                </c:pt>
                <c:pt idx="116">
                  <c:v>1.276716096397591</c:v>
                </c:pt>
                <c:pt idx="117">
                  <c:v>1.2700759043678043</c:v>
                </c:pt>
                <c:pt idx="118">
                  <c:v>1.2540917502678492</c:v>
                </c:pt>
                <c:pt idx="119">
                  <c:v>1.2526092312253583</c:v>
                </c:pt>
                <c:pt idx="120">
                  <c:v>1.2460234769727347</c:v>
                </c:pt>
                <c:pt idx="121">
                  <c:v>1.247654528721438</c:v>
                </c:pt>
                <c:pt idx="122">
                  <c:v>1.2400838810738575</c:v>
                </c:pt>
                <c:pt idx="123">
                  <c:v>1.2434874517977141</c:v>
                </c:pt>
                <c:pt idx="124">
                  <c:v>1.2304312568018698</c:v>
                </c:pt>
                <c:pt idx="125">
                  <c:v>1.2187806751869221</c:v>
                </c:pt>
                <c:pt idx="126">
                  <c:v>1.2177981826689872</c:v>
                </c:pt>
                <c:pt idx="127">
                  <c:v>1.1992701854689938</c:v>
                </c:pt>
                <c:pt idx="128">
                  <c:v>1.1999728960441729</c:v>
                </c:pt>
                <c:pt idx="129">
                  <c:v>1.207011728732861</c:v>
                </c:pt>
                <c:pt idx="130">
                  <c:v>1.1976052904646024</c:v>
                </c:pt>
                <c:pt idx="131">
                  <c:v>1.2064054303449296</c:v>
                </c:pt>
                <c:pt idx="132">
                  <c:v>1.2055005224850861</c:v>
                </c:pt>
                <c:pt idx="133">
                  <c:v>1.1922332540953444</c:v>
                </c:pt>
                <c:pt idx="134">
                  <c:v>1.2166644982742738</c:v>
                </c:pt>
                <c:pt idx="135">
                  <c:v>1.2180369268627282</c:v>
                </c:pt>
                <c:pt idx="136">
                  <c:v>1.2223583810428049</c:v>
                </c:pt>
                <c:pt idx="137">
                  <c:v>1.2183044791412552</c:v>
                </c:pt>
                <c:pt idx="138">
                  <c:v>1.2094196935636894</c:v>
                </c:pt>
                <c:pt idx="139">
                  <c:v>1.2247834606085981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83888"/>
        <c:axId val="591287280"/>
      </c:scatterChart>
      <c:valAx>
        <c:axId val="59128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287280"/>
        <c:crossesAt val="0"/>
        <c:crossBetween val="midCat"/>
        <c:majorUnit val="10"/>
      </c:valAx>
      <c:valAx>
        <c:axId val="5912872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2838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'5925'!$A$2:$A$179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'5925'!$P$2:$P$177</c:f>
              <c:numCache>
                <c:formatCode>General</c:formatCode>
                <c:ptCount val="176"/>
                <c:pt idx="4">
                  <c:v>-1.2868140595729025</c:v>
                </c:pt>
                <c:pt idx="5">
                  <c:v>-1.6181145484771924</c:v>
                </c:pt>
                <c:pt idx="6">
                  <c:v>-1.1579044810566617</c:v>
                </c:pt>
                <c:pt idx="7">
                  <c:v>-1.4047047824299252</c:v>
                </c:pt>
                <c:pt idx="8">
                  <c:v>-1.9050989673337793</c:v>
                </c:pt>
                <c:pt idx="9">
                  <c:v>-1.7679063916463178</c:v>
                </c:pt>
                <c:pt idx="10">
                  <c:v>-0.72248712463606657</c:v>
                </c:pt>
                <c:pt idx="11">
                  <c:v>-1.2309855092294815</c:v>
                </c:pt>
                <c:pt idx="12">
                  <c:v>-1.1209027582283542</c:v>
                </c:pt>
                <c:pt idx="13">
                  <c:v>-1.6314745872677572</c:v>
                </c:pt>
                <c:pt idx="14">
                  <c:v>-1.0681593016238322</c:v>
                </c:pt>
                <c:pt idx="15">
                  <c:v>-0.92955321361987719</c:v>
                </c:pt>
                <c:pt idx="16">
                  <c:v>-0.62823938821278424</c:v>
                </c:pt>
                <c:pt idx="17">
                  <c:v>-0.57251670423127821</c:v>
                </c:pt>
                <c:pt idx="18">
                  <c:v>-0.29063186130694485</c:v>
                </c:pt>
                <c:pt idx="19">
                  <c:v>-0.5412769446485296</c:v>
                </c:pt>
                <c:pt idx="20">
                  <c:v>-0.46042100311760314</c:v>
                </c:pt>
                <c:pt idx="21">
                  <c:v>-0.55905341780175555</c:v>
                </c:pt>
                <c:pt idx="22">
                  <c:v>0.12634893859589927</c:v>
                </c:pt>
                <c:pt idx="23">
                  <c:v>0.23079680118690016</c:v>
                </c:pt>
                <c:pt idx="24">
                  <c:v>6.7478762628893921E-2</c:v>
                </c:pt>
                <c:pt idx="25">
                  <c:v>0.17734234413776073</c:v>
                </c:pt>
                <c:pt idx="26">
                  <c:v>-1.0911060363870815</c:v>
                </c:pt>
                <c:pt idx="27">
                  <c:v>-0.92686772054809374</c:v>
                </c:pt>
                <c:pt idx="28">
                  <c:v>-0.74473356323408513</c:v>
                </c:pt>
                <c:pt idx="29">
                  <c:v>-0.36197367417731885</c:v>
                </c:pt>
                <c:pt idx="30">
                  <c:v>0.23198243382344616</c:v>
                </c:pt>
                <c:pt idx="31">
                  <c:v>-0.48253722605191712</c:v>
                </c:pt>
                <c:pt idx="32">
                  <c:v>-0.1275653615915294</c:v>
                </c:pt>
                <c:pt idx="33">
                  <c:v>0.12704373287150833</c:v>
                </c:pt>
                <c:pt idx="34">
                  <c:v>-0.66392701696931955</c:v>
                </c:pt>
                <c:pt idx="35">
                  <c:v>-0.23154551680492683</c:v>
                </c:pt>
                <c:pt idx="36">
                  <c:v>3.8987911506392914E-2</c:v>
                </c:pt>
                <c:pt idx="37">
                  <c:v>2.6995339195217377E-2</c:v>
                </c:pt>
                <c:pt idx="38">
                  <c:v>0.13312459513304581</c:v>
                </c:pt>
                <c:pt idx="39">
                  <c:v>-0.21797731756873634</c:v>
                </c:pt>
                <c:pt idx="40">
                  <c:v>0.33493174021489674</c:v>
                </c:pt>
                <c:pt idx="41">
                  <c:v>0.5155810588073535</c:v>
                </c:pt>
                <c:pt idx="42">
                  <c:v>-0.24802235469314152</c:v>
                </c:pt>
                <c:pt idx="43">
                  <c:v>-0.58362097259513412</c:v>
                </c:pt>
                <c:pt idx="44">
                  <c:v>0.28113940724348774</c:v>
                </c:pt>
                <c:pt idx="45">
                  <c:v>0.52803931819020589</c:v>
                </c:pt>
                <c:pt idx="46">
                  <c:v>0.4263545892826191</c:v>
                </c:pt>
                <c:pt idx="47">
                  <c:v>-0.43968009077876974</c:v>
                </c:pt>
                <c:pt idx="48">
                  <c:v>-0.35027113550106087</c:v>
                </c:pt>
                <c:pt idx="49">
                  <c:v>-0.20549957315207978</c:v>
                </c:pt>
                <c:pt idx="50">
                  <c:v>-0.37761590045211652</c:v>
                </c:pt>
                <c:pt idx="51">
                  <c:v>-0.10552877169124311</c:v>
                </c:pt>
                <c:pt idx="52">
                  <c:v>-0.15039497028970561</c:v>
                </c:pt>
                <c:pt idx="53">
                  <c:v>0.13757096655113224</c:v>
                </c:pt>
                <c:pt idx="54">
                  <c:v>0.22466740294823526</c:v>
                </c:pt>
                <c:pt idx="55">
                  <c:v>0.79521634978123101</c:v>
                </c:pt>
                <c:pt idx="56">
                  <c:v>1.7191680925589048</c:v>
                </c:pt>
                <c:pt idx="57">
                  <c:v>-0.16032221535169461</c:v>
                </c:pt>
                <c:pt idx="58">
                  <c:v>-0.19843860689899956</c:v>
                </c:pt>
                <c:pt idx="59">
                  <c:v>5.6905120252033985</c:v>
                </c:pt>
                <c:pt idx="60">
                  <c:v>3.1495931819064231</c:v>
                </c:pt>
                <c:pt idx="61">
                  <c:v>2.8912984671560946</c:v>
                </c:pt>
                <c:pt idx="62">
                  <c:v>5.0471868804300781</c:v>
                </c:pt>
                <c:pt idx="63">
                  <c:v>4.2808200211829917</c:v>
                </c:pt>
                <c:pt idx="64">
                  <c:v>5.1947728462413894</c:v>
                </c:pt>
                <c:pt idx="65">
                  <c:v>5.2988743657795299</c:v>
                </c:pt>
                <c:pt idx="66">
                  <c:v>7.2234404585942116</c:v>
                </c:pt>
                <c:pt idx="67">
                  <c:v>6.3484025401283954</c:v>
                </c:pt>
                <c:pt idx="68">
                  <c:v>6.8594271594242011</c:v>
                </c:pt>
                <c:pt idx="69">
                  <c:v>6.6449958615511822</c:v>
                </c:pt>
                <c:pt idx="70">
                  <c:v>5.8383420395201817</c:v>
                </c:pt>
                <c:pt idx="71">
                  <c:v>5.940653065290201</c:v>
                </c:pt>
                <c:pt idx="72">
                  <c:v>5.27225380330965</c:v>
                </c:pt>
                <c:pt idx="73">
                  <c:v>5.4032087376524744</c:v>
                </c:pt>
                <c:pt idx="74">
                  <c:v>4.9793497950024568</c:v>
                </c:pt>
                <c:pt idx="75">
                  <c:v>6.0704717124335765</c:v>
                </c:pt>
                <c:pt idx="76">
                  <c:v>6.6603989750301631</c:v>
                </c:pt>
                <c:pt idx="77">
                  <c:v>5.5119690726360853</c:v>
                </c:pt>
                <c:pt idx="78">
                  <c:v>4.6436529537179023</c:v>
                </c:pt>
                <c:pt idx="79">
                  <c:v>5.1405288341443445</c:v>
                </c:pt>
                <c:pt idx="80">
                  <c:v>4.9606968555547599</c:v>
                </c:pt>
                <c:pt idx="81">
                  <c:v>5.3798746017782006</c:v>
                </c:pt>
                <c:pt idx="82">
                  <c:v>5.1539099639342147</c:v>
                </c:pt>
                <c:pt idx="83">
                  <c:v>4.9018044220550996</c:v>
                </c:pt>
                <c:pt idx="84">
                  <c:v>5.136254549515586</c:v>
                </c:pt>
                <c:pt idx="85">
                  <c:v>4.9727791959718148</c:v>
                </c:pt>
                <c:pt idx="86">
                  <c:v>4.2796916435484142</c:v>
                </c:pt>
                <c:pt idx="87">
                  <c:v>4.270373614565564</c:v>
                </c:pt>
                <c:pt idx="88">
                  <c:v>3.6172992539274897</c:v>
                </c:pt>
                <c:pt idx="89">
                  <c:v>3.924263085583962</c:v>
                </c:pt>
                <c:pt idx="90">
                  <c:v>3.8518356438461465</c:v>
                </c:pt>
                <c:pt idx="91">
                  <c:v>4.1173400645623168</c:v>
                </c:pt>
                <c:pt idx="92">
                  <c:v>5.0091427878615775</c:v>
                </c:pt>
                <c:pt idx="93">
                  <c:v>4.6621370006320921</c:v>
                </c:pt>
                <c:pt idx="94">
                  <c:v>4.4624871201513239</c:v>
                </c:pt>
                <c:pt idx="95">
                  <c:v>3.5548077488905503</c:v>
                </c:pt>
                <c:pt idx="96">
                  <c:v>3.7228585014085604</c:v>
                </c:pt>
                <c:pt idx="97">
                  <c:v>3.2708855039634499</c:v>
                </c:pt>
                <c:pt idx="98">
                  <c:v>1.4184376596135795</c:v>
                </c:pt>
                <c:pt idx="99">
                  <c:v>1.0387171217811477</c:v>
                </c:pt>
                <c:pt idx="100">
                  <c:v>0.14051789568387149</c:v>
                </c:pt>
                <c:pt idx="101">
                  <c:v>-0.26105983305730107</c:v>
                </c:pt>
                <c:pt idx="102">
                  <c:v>-1.0445476353323828</c:v>
                </c:pt>
                <c:pt idx="103">
                  <c:v>-1.8038459439276591</c:v>
                </c:pt>
                <c:pt idx="104">
                  <c:v>-2.228567536610484</c:v>
                </c:pt>
                <c:pt idx="105">
                  <c:v>-2.4040062815301599</c:v>
                </c:pt>
                <c:pt idx="106">
                  <c:v>-2.7996642950150807</c:v>
                </c:pt>
                <c:pt idx="107">
                  <c:v>-1.7094895327871975</c:v>
                </c:pt>
                <c:pt idx="108">
                  <c:v>-1.2874701497433603</c:v>
                </c:pt>
                <c:pt idx="109">
                  <c:v>-0.14251111106862266</c:v>
                </c:pt>
                <c:pt idx="110">
                  <c:v>-1.1046243726746927</c:v>
                </c:pt>
                <c:pt idx="111">
                  <c:v>-1.6403190343532084</c:v>
                </c:pt>
                <c:pt idx="112">
                  <c:v>-1.8128716129955109</c:v>
                </c:pt>
                <c:pt idx="113">
                  <c:v>-1.3132599005433976</c:v>
                </c:pt>
                <c:pt idx="114">
                  <c:v>-1.5057407498688018</c:v>
                </c:pt>
                <c:pt idx="115">
                  <c:v>-1.9819451228527303</c:v>
                </c:pt>
                <c:pt idx="116">
                  <c:v>-1.1503164024013708</c:v>
                </c:pt>
                <c:pt idx="117">
                  <c:v>-1.3493030516348572</c:v>
                </c:pt>
                <c:pt idx="118">
                  <c:v>-2.1039861614938014</c:v>
                </c:pt>
                <c:pt idx="119">
                  <c:v>-1.9962399063575158</c:v>
                </c:pt>
                <c:pt idx="120">
                  <c:v>-2.1919890766857226</c:v>
                </c:pt>
                <c:pt idx="121">
                  <c:v>-1.8990750891056947</c:v>
                </c:pt>
                <c:pt idx="122">
                  <c:v>-2.1533970329063492</c:v>
                </c:pt>
                <c:pt idx="123">
                  <c:v>-1.7550692483216372</c:v>
                </c:pt>
                <c:pt idx="124">
                  <c:v>-2.3356231719968044</c:v>
                </c:pt>
                <c:pt idx="125">
                  <c:v>-2.832583607716177</c:v>
                </c:pt>
                <c:pt idx="126">
                  <c:v>-2.6951001845747227</c:v>
                </c:pt>
                <c:pt idx="127">
                  <c:v>-3.6010686481692931</c:v>
                </c:pt>
                <c:pt idx="128">
                  <c:v>-3.3633642066582961</c:v>
                </c:pt>
                <c:pt idx="129">
                  <c:v>-2.7488430993553181</c:v>
                </c:pt>
                <c:pt idx="130">
                  <c:v>-3.1123416796512249</c:v>
                </c:pt>
                <c:pt idx="131">
                  <c:v>-2.3930735533515852</c:v>
                </c:pt>
                <c:pt idx="132">
                  <c:v>-2.2509760789568638</c:v>
                </c:pt>
                <c:pt idx="133">
                  <c:v>-2.8440827866694964</c:v>
                </c:pt>
                <c:pt idx="134">
                  <c:v>-1.1952144255688244</c:v>
                </c:pt>
                <c:pt idx="135">
                  <c:v>-0.91768106279300798</c:v>
                </c:pt>
                <c:pt idx="136">
                  <c:v>-0.46476566493912908</c:v>
                </c:pt>
                <c:pt idx="137">
                  <c:v>-0.50994258553511462</c:v>
                </c:pt>
                <c:pt idx="138">
                  <c:v>-0.8424178641826402</c:v>
                </c:pt>
                <c:pt idx="139">
                  <c:v>0.26719692200634726</c:v>
                </c:pt>
                <c:pt idx="140">
                  <c:v>0.42848246075188151</c:v>
                </c:pt>
                <c:pt idx="141">
                  <c:v>0.94083994435589269</c:v>
                </c:pt>
                <c:pt idx="142">
                  <c:v>0.42779646320713333</c:v>
                </c:pt>
                <c:pt idx="143">
                  <c:v>0.58977603523611044</c:v>
                </c:pt>
                <c:pt idx="144">
                  <c:v>0.53515269474471139</c:v>
                </c:pt>
                <c:pt idx="145">
                  <c:v>1.0877889732855877</c:v>
                </c:pt>
                <c:pt idx="146">
                  <c:v>1.0839021360783134</c:v>
                </c:pt>
                <c:pt idx="147">
                  <c:v>1.1927573652274455</c:v>
                </c:pt>
                <c:pt idx="148">
                  <c:v>1.6366525889854151</c:v>
                </c:pt>
                <c:pt idx="149">
                  <c:v>1.0930602371316955</c:v>
                </c:pt>
                <c:pt idx="150">
                  <c:v>1.4947216172815092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summary!$AG$46:$AG$86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68432"/>
        <c:axId val="590596432"/>
      </c:scatterChart>
      <c:valAx>
        <c:axId val="59126843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596432"/>
        <c:crossesAt val="0"/>
        <c:crossBetween val="midCat"/>
        <c:majorUnit val="10"/>
      </c:valAx>
      <c:valAx>
        <c:axId val="59059643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2684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'5925'!$L$1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'5925'!$A$2:$A$141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'5925'!$M$2:$M$177</c:f>
              <c:numCache>
                <c:formatCode>0.00</c:formatCode>
                <c:ptCount val="176"/>
                <c:pt idx="4">
                  <c:v>1.6598490913810711</c:v>
                </c:pt>
                <c:pt idx="5">
                  <c:v>1.654278317727653</c:v>
                </c:pt>
                <c:pt idx="6">
                  <c:v>1.6620166887970802</c:v>
                </c:pt>
                <c:pt idx="7">
                  <c:v>1.6578667745573128</c:v>
                </c:pt>
                <c:pt idx="8">
                  <c:v>1.6494527128974421</c:v>
                </c:pt>
                <c:pt idx="9">
                  <c:v>1.6517595878091331</c:v>
                </c:pt>
                <c:pt idx="10">
                  <c:v>1.669338173728814</c:v>
                </c:pt>
                <c:pt idx="11">
                  <c:v>1.660787841029133</c:v>
                </c:pt>
                <c:pt idx="12">
                  <c:v>1.6626388678447017</c:v>
                </c:pt>
                <c:pt idx="13">
                  <c:v>1.654053670452458</c:v>
                </c:pt>
                <c:pt idx="14">
                  <c:v>1.6635257420519038</c:v>
                </c:pt>
                <c:pt idx="15">
                  <c:v>1.6658563849851802</c:v>
                </c:pt>
                <c:pt idx="16">
                  <c:v>1.6709229368805303</c:v>
                </c:pt>
                <c:pt idx="17">
                  <c:v>1.6718599063997983</c:v>
                </c:pt>
                <c:pt idx="18">
                  <c:v>1.6765997625390219</c:v>
                </c:pt>
                <c:pt idx="19">
                  <c:v>1.6723851988018659</c:v>
                </c:pt>
                <c:pt idx="20">
                  <c:v>1.6737447807037595</c:v>
                </c:pt>
                <c:pt idx="21">
                  <c:v>1.672086289770309</c:v>
                </c:pt>
                <c:pt idx="22">
                  <c:v>1.6836112392252245</c:v>
                </c:pt>
                <c:pt idx="23">
                  <c:v>1.6853675161416943</c:v>
                </c:pt>
                <c:pt idx="24">
                  <c:v>1.6826213450468799</c:v>
                </c:pt>
                <c:pt idx="25">
                  <c:v>1.6844686865565888</c:v>
                </c:pt>
                <c:pt idx="26">
                  <c:v>1.6631398957590902</c:v>
                </c:pt>
                <c:pt idx="27">
                  <c:v>1.6659015411939748</c:v>
                </c:pt>
                <c:pt idx="28">
                  <c:v>1.6689641028228697</c:v>
                </c:pt>
                <c:pt idx="29">
                  <c:v>1.6754001594450458</c:v>
                </c:pt>
                <c:pt idx="30">
                  <c:v>1.6853874523967725</c:v>
                </c:pt>
                <c:pt idx="31">
                  <c:v>1.6733728993568799</c:v>
                </c:pt>
                <c:pt idx="32">
                  <c:v>1.6793417040416563</c:v>
                </c:pt>
                <c:pt idx="33">
                  <c:v>1.6836229220985517</c:v>
                </c:pt>
                <c:pt idx="34">
                  <c:v>1.6703228541499331</c:v>
                </c:pt>
                <c:pt idx="35">
                  <c:v>1.6775932915625293</c:v>
                </c:pt>
                <c:pt idx="36">
                  <c:v>1.6821422751749289</c:v>
                </c:pt>
                <c:pt idx="37">
                  <c:v>1.681940621666693</c:v>
                </c:pt>
                <c:pt idx="38">
                  <c:v>1.6837251709886414</c:v>
                </c:pt>
                <c:pt idx="39">
                  <c:v>1.6778214390279294</c:v>
                </c:pt>
                <c:pt idx="40">
                  <c:v>1.6871185312900754</c:v>
                </c:pt>
                <c:pt idx="41">
                  <c:v>1.6901561255533712</c:v>
                </c:pt>
                <c:pt idx="42">
                  <c:v>1.6773162357250844</c:v>
                </c:pt>
                <c:pt idx="43">
                  <c:v>1.67167318960428</c:v>
                </c:pt>
                <c:pt idx="44">
                  <c:v>1.686214020366279</c:v>
                </c:pt>
                <c:pt idx="45">
                  <c:v>1.6903656095277746</c:v>
                </c:pt>
                <c:pt idx="46">
                  <c:v>1.6886557943366567</c:v>
                </c:pt>
                <c:pt idx="47">
                  <c:v>1.6740935363859113</c:v>
                </c:pt>
                <c:pt idx="48">
                  <c:v>1.675596936076289</c:v>
                </c:pt>
                <c:pt idx="49">
                  <c:v>1.6780312506405843</c:v>
                </c:pt>
                <c:pt idx="50">
                  <c:v>1.6751371374908657</c:v>
                </c:pt>
                <c:pt idx="51">
                  <c:v>1.679712246369661</c:v>
                </c:pt>
                <c:pt idx="52">
                  <c:v>1.6789578272080474</c:v>
                </c:pt>
                <c:pt idx="53">
                  <c:v>1.6837999361326081</c:v>
                </c:pt>
                <c:pt idx="54">
                  <c:v>1.6852644511256052</c:v>
                </c:pt>
                <c:pt idx="55">
                  <c:v>1.6948581557757691</c:v>
                </c:pt>
                <c:pt idx="56">
                  <c:v>1.7103942814323254</c:v>
                </c:pt>
                <c:pt idx="57">
                  <c:v>1.6787909019027898</c:v>
                </c:pt>
                <c:pt idx="58">
                  <c:v>1.6781499798489246</c:v>
                </c:pt>
                <c:pt idx="59">
                  <c:v>1.7771719014165475</c:v>
                </c:pt>
                <c:pt idx="60">
                  <c:v>1.7344466890435541</c:v>
                </c:pt>
                <c:pt idx="61">
                  <c:v>1.730103497771766</c:v>
                </c:pt>
                <c:pt idx="62">
                  <c:v>1.7663544746782491</c:v>
                </c:pt>
                <c:pt idx="63">
                  <c:v>1.7534681178773095</c:v>
                </c:pt>
                <c:pt idx="64">
                  <c:v>1.7688361130624093</c:v>
                </c:pt>
                <c:pt idx="65">
                  <c:v>1.7705865662665137</c:v>
                </c:pt>
                <c:pt idx="66">
                  <c:v>1.802947889123514</c:v>
                </c:pt>
                <c:pt idx="67">
                  <c:v>1.7882342429165523</c:v>
                </c:pt>
                <c:pt idx="68">
                  <c:v>1.7968270539167301</c:v>
                </c:pt>
                <c:pt idx="69">
                  <c:v>1.7932214201652981</c:v>
                </c:pt>
                <c:pt idx="70">
                  <c:v>1.7796576434438653</c:v>
                </c:pt>
                <c:pt idx="71">
                  <c:v>1.781377989733419</c:v>
                </c:pt>
                <c:pt idx="72">
                  <c:v>1.7701389450494824</c:v>
                </c:pt>
                <c:pt idx="73">
                  <c:v>1.7723409348516552</c:v>
                </c:pt>
                <c:pt idx="74">
                  <c:v>1.7652138031100462</c:v>
                </c:pt>
                <c:pt idx="75">
                  <c:v>1.7835608730174748</c:v>
                </c:pt>
                <c:pt idx="76">
                  <c:v>1.7934804214696218</c:v>
                </c:pt>
                <c:pt idx="77">
                  <c:v>1.7741697254177888</c:v>
                </c:pt>
                <c:pt idx="78">
                  <c:v>1.7595691053761291</c:v>
                </c:pt>
                <c:pt idx="79">
                  <c:v>1.7679240072141948</c:v>
                </c:pt>
                <c:pt idx="80">
                  <c:v>1.7649001564143298</c:v>
                </c:pt>
                <c:pt idx="81">
                  <c:v>1.7719485744606893</c:v>
                </c:pt>
                <c:pt idx="82">
                  <c:v>1.7681490091317378</c:v>
                </c:pt>
                <c:pt idx="83">
                  <c:v>1.7639098879785342</c:v>
                </c:pt>
                <c:pt idx="84">
                  <c:v>1.7678521356867007</c:v>
                </c:pt>
                <c:pt idx="85">
                  <c:v>1.7651033193613257</c:v>
                </c:pt>
                <c:pt idx="86">
                  <c:v>1.7534491443574738</c:v>
                </c:pt>
                <c:pt idx="87">
                  <c:v>1.7532924629395528</c:v>
                </c:pt>
                <c:pt idx="88">
                  <c:v>1.742311104433268</c:v>
                </c:pt>
                <c:pt idx="89">
                  <c:v>1.7474726604321731</c:v>
                </c:pt>
                <c:pt idx="90">
                  <c:v>1.7462548026331945</c:v>
                </c:pt>
                <c:pt idx="91">
                  <c:v>1.7507192241518086</c:v>
                </c:pt>
                <c:pt idx="92">
                  <c:v>1.7657147683220957</c:v>
                </c:pt>
                <c:pt idx="93">
                  <c:v>1.7598799121663595</c:v>
                </c:pt>
                <c:pt idx="94">
                  <c:v>1.756522825982247</c:v>
                </c:pt>
                <c:pt idx="95">
                  <c:v>1.7412603180882988</c:v>
                </c:pt>
                <c:pt idx="96">
                  <c:v>1.7440860691388349</c:v>
                </c:pt>
                <c:pt idx="97">
                  <c:v>1.7364862033054012</c:v>
                </c:pt>
                <c:pt idx="98">
                  <c:v>1.7053375392036207</c:v>
                </c:pt>
                <c:pt idx="99">
                  <c:v>1.6989525888680064</c:v>
                </c:pt>
                <c:pt idx="100">
                  <c:v>1.6838494883539932</c:v>
                </c:pt>
                <c:pt idx="101">
                  <c:v>1.6770970122605544</c:v>
                </c:pt>
                <c:pt idx="102">
                  <c:v>1.6639227690799192</c:v>
                </c:pt>
                <c:pt idx="103">
                  <c:v>1.6511552690179756</c:v>
                </c:pt>
                <c:pt idx="104">
                  <c:v>1.6440136319308092</c:v>
                </c:pt>
                <c:pt idx="105">
                  <c:v>1.6410636527707434</c:v>
                </c:pt>
                <c:pt idx="106">
                  <c:v>1.6344107159019352</c:v>
                </c:pt>
                <c:pt idx="107">
                  <c:v>1.652741859520606</c:v>
                </c:pt>
                <c:pt idx="108">
                  <c:v>1.6598380593121238</c:v>
                </c:pt>
                <c:pt idx="109">
                  <c:v>1.6790903932521886</c:v>
                </c:pt>
                <c:pt idx="110">
                  <c:v>1.6629125867325381</c:v>
                </c:pt>
                <c:pt idx="111">
                  <c:v>1.6539049522511489</c:v>
                </c:pt>
                <c:pt idx="112">
                  <c:v>1.6510035035931374</c:v>
                </c:pt>
                <c:pt idx="113">
                  <c:v>1.6594044080828116</c:v>
                </c:pt>
                <c:pt idx="114">
                  <c:v>1.6561678682039971</c:v>
                </c:pt>
                <c:pt idx="115">
                  <c:v>1.6481605550139833</c:v>
                </c:pt>
                <c:pt idx="116">
                  <c:v>1.6621442813303504</c:v>
                </c:pt>
                <c:pt idx="117">
                  <c:v>1.658798347291442</c:v>
                </c:pt>
                <c:pt idx="118">
                  <c:v>1.6461084511823652</c:v>
                </c:pt>
                <c:pt idx="119">
                  <c:v>1.6479201901307525</c:v>
                </c:pt>
                <c:pt idx="120">
                  <c:v>1.6446286938690073</c:v>
                </c:pt>
                <c:pt idx="121">
                  <c:v>1.6495540036085889</c:v>
                </c:pt>
                <c:pt idx="122">
                  <c:v>1.6452776139518865</c:v>
                </c:pt>
                <c:pt idx="123">
                  <c:v>1.6519754426666216</c:v>
                </c:pt>
                <c:pt idx="124">
                  <c:v>1.6422135056616556</c:v>
                </c:pt>
                <c:pt idx="125">
                  <c:v>1.6338571820375862</c:v>
                </c:pt>
                <c:pt idx="126">
                  <c:v>1.6361689475105294</c:v>
                </c:pt>
                <c:pt idx="127">
                  <c:v>1.6209352083014144</c:v>
                </c:pt>
                <c:pt idx="128">
                  <c:v>1.6249321768674718</c:v>
                </c:pt>
                <c:pt idx="129">
                  <c:v>1.6352652675470383</c:v>
                </c:pt>
                <c:pt idx="130">
                  <c:v>1.6291530872696578</c:v>
                </c:pt>
                <c:pt idx="131">
                  <c:v>1.6412474851408634</c:v>
                </c:pt>
                <c:pt idx="132">
                  <c:v>1.6436368352718982</c:v>
                </c:pt>
                <c:pt idx="133">
                  <c:v>1.6336638248730346</c:v>
                </c:pt>
                <c:pt idx="134">
                  <c:v>1.6613893270428424</c:v>
                </c:pt>
                <c:pt idx="135">
                  <c:v>1.6660560136221751</c:v>
                </c:pt>
                <c:pt idx="136">
                  <c:v>1.6736717257931302</c:v>
                </c:pt>
                <c:pt idx="137">
                  <c:v>1.6729120818824585</c:v>
                </c:pt>
                <c:pt idx="138">
                  <c:v>1.6673215542957711</c:v>
                </c:pt>
                <c:pt idx="139">
                  <c:v>1.6859795793315582</c:v>
                </c:pt>
                <c:pt idx="140">
                  <c:v>1.6886915742123763</c:v>
                </c:pt>
                <c:pt idx="141">
                  <c:v>1.6973067971486073</c:v>
                </c:pt>
                <c:pt idx="142">
                  <c:v>1.6886800392549084</c:v>
                </c:pt>
                <c:pt idx="143">
                  <c:v>1.6914037042130716</c:v>
                </c:pt>
                <c:pt idx="144">
                  <c:v>1.690485220008362</c:v>
                </c:pt>
                <c:pt idx="145">
                  <c:v>1.6997777255238244</c:v>
                </c:pt>
                <c:pt idx="146">
                  <c:v>1.6997123688731868</c:v>
                </c:pt>
                <c:pt idx="147">
                  <c:v>1.7015427550720914</c:v>
                </c:pt>
                <c:pt idx="148">
                  <c:v>1.7090067942154306</c:v>
                </c:pt>
                <c:pt idx="149">
                  <c:v>1.6998663611242464</c:v>
                </c:pt>
                <c:pt idx="150">
                  <c:v>1.7066202438049947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05056"/>
        <c:axId val="862108448"/>
      </c:scatterChart>
      <c:valAx>
        <c:axId val="8621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108448"/>
        <c:crossesAt val="0"/>
        <c:crossBetween val="midCat"/>
        <c:majorUnit val="10"/>
      </c:valAx>
      <c:valAx>
        <c:axId val="8621084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1050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'5927'!$L$1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'5927'!$A$2:$A$141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'5927'!$L$2:$L$141</c:f>
              <c:numCache>
                <c:formatCode>0.00</c:formatCode>
                <c:ptCount val="140"/>
                <c:pt idx="0">
                  <c:v>1.9355808466569648</c:v>
                </c:pt>
                <c:pt idx="1">
                  <c:v>1.9259438668808266</c:v>
                </c:pt>
                <c:pt idx="2">
                  <c:v>1.9504680617042605</c:v>
                </c:pt>
                <c:pt idx="3">
                  <c:v>1.9819499184761225</c:v>
                </c:pt>
                <c:pt idx="4">
                  <c:v>1.9468857941146027</c:v>
                </c:pt>
                <c:pt idx="5">
                  <c:v>1.9486826386062577</c:v>
                </c:pt>
                <c:pt idx="6">
                  <c:v>1.9502627769021055</c:v>
                </c:pt>
                <c:pt idx="7">
                  <c:v>1.9418639957047377</c:v>
                </c:pt>
                <c:pt idx="8">
                  <c:v>1.9454114683353467</c:v>
                </c:pt>
                <c:pt idx="9">
                  <c:v>1.9491459400455509</c:v>
                </c:pt>
                <c:pt idx="10">
                  <c:v>1.9504339787240574</c:v>
                </c:pt>
                <c:pt idx="11">
                  <c:v>1.9337575349594249</c:v>
                </c:pt>
                <c:pt idx="12">
                  <c:v>1.9173412821888316</c:v>
                </c:pt>
                <c:pt idx="13">
                  <c:v>1.9123989491403335</c:v>
                </c:pt>
                <c:pt idx="14">
                  <c:v>1.896048911142945</c:v>
                </c:pt>
                <c:pt idx="15">
                  <c:v>1.9134405108990715</c:v>
                </c:pt>
                <c:pt idx="16">
                  <c:v>1.8867906688863234</c:v>
                </c:pt>
                <c:pt idx="17">
                  <c:v>1.9065185159494689</c:v>
                </c:pt>
                <c:pt idx="18">
                  <c:v>1.8926929736004825</c:v>
                </c:pt>
                <c:pt idx="19">
                  <c:v>1.8929719907578835</c:v>
                </c:pt>
                <c:pt idx="20">
                  <c:v>1.8762648526077099</c:v>
                </c:pt>
                <c:pt idx="21">
                  <c:v>1.871902303389672</c:v>
                </c:pt>
                <c:pt idx="22">
                  <c:v>1.898620472799307</c:v>
                </c:pt>
                <c:pt idx="23">
                  <c:v>1.8747939786454202</c:v>
                </c:pt>
                <c:pt idx="24">
                  <c:v>1.8433856343427226</c:v>
                </c:pt>
                <c:pt idx="25">
                  <c:v>1.8553644454169065</c:v>
                </c:pt>
                <c:pt idx="26">
                  <c:v>1.8736499242004645</c:v>
                </c:pt>
                <c:pt idx="27">
                  <c:v>1.8807796157771806</c:v>
                </c:pt>
                <c:pt idx="28">
                  <c:v>1.8527848570681229</c:v>
                </c:pt>
                <c:pt idx="29">
                  <c:v>1.8453233122438433</c:v>
                </c:pt>
                <c:pt idx="30">
                  <c:v>1.8355355869604577</c:v>
                </c:pt>
                <c:pt idx="31">
                  <c:v>1.8469582915683489</c:v>
                </c:pt>
                <c:pt idx="32">
                  <c:v>1.8555182359882436</c:v>
                </c:pt>
                <c:pt idx="33">
                  <c:v>1.8160001059921036</c:v>
                </c:pt>
                <c:pt idx="34">
                  <c:v>1.8406061434403589</c:v>
                </c:pt>
                <c:pt idx="35">
                  <c:v>1.8486283149933704</c:v>
                </c:pt>
                <c:pt idx="36">
                  <c:v>1.8576075832425649</c:v>
                </c:pt>
                <c:pt idx="37">
                  <c:v>1.823333081967738</c:v>
                </c:pt>
                <c:pt idx="38">
                  <c:v>1.8228366794810946</c:v>
                </c:pt>
                <c:pt idx="39">
                  <c:v>1.8298275941971296</c:v>
                </c:pt>
                <c:pt idx="40">
                  <c:v>1.8402011782188872</c:v>
                </c:pt>
                <c:pt idx="41">
                  <c:v>1.8248089048251572</c:v>
                </c:pt>
                <c:pt idx="42">
                  <c:v>1.8020925180049674</c:v>
                </c:pt>
                <c:pt idx="43">
                  <c:v>1.8183258411390661</c:v>
                </c:pt>
                <c:pt idx="44">
                  <c:v>1.8456515852971151</c:v>
                </c:pt>
                <c:pt idx="45">
                  <c:v>1.7998356697568632</c:v>
                </c:pt>
                <c:pt idx="46">
                  <c:v>1.8011385341503479</c:v>
                </c:pt>
                <c:pt idx="47">
                  <c:v>1.7952292105434684</c:v>
                </c:pt>
                <c:pt idx="48">
                  <c:v>1.8137679006979599</c:v>
                </c:pt>
                <c:pt idx="49">
                  <c:v>1.7955494974418784</c:v>
                </c:pt>
                <c:pt idx="50">
                  <c:v>1.7729192657437147</c:v>
                </c:pt>
                <c:pt idx="51">
                  <c:v>1.7923187914904524</c:v>
                </c:pt>
                <c:pt idx="52">
                  <c:v>1.761370223366004</c:v>
                </c:pt>
                <c:pt idx="53">
                  <c:v>1.7757434731552986</c:v>
                </c:pt>
                <c:pt idx="54">
                  <c:v>1.789903693806377</c:v>
                </c:pt>
                <c:pt idx="55">
                  <c:v>1.7630513534995316</c:v>
                </c:pt>
                <c:pt idx="56">
                  <c:v>1.7650357937128465</c:v>
                </c:pt>
                <c:pt idx="57">
                  <c:v>1.7551908836090113</c:v>
                </c:pt>
                <c:pt idx="58">
                  <c:v>1.7740122204502877</c:v>
                </c:pt>
                <c:pt idx="59">
                  <c:v>1.7683676880804962</c:v>
                </c:pt>
                <c:pt idx="60">
                  <c:v>1.7415093586878319</c:v>
                </c:pt>
                <c:pt idx="61">
                  <c:v>1.7514980702908869</c:v>
                </c:pt>
                <c:pt idx="62">
                  <c:v>1.7469170997807084</c:v>
                </c:pt>
                <c:pt idx="63">
                  <c:v>1.7327739932170145</c:v>
                </c:pt>
                <c:pt idx="64">
                  <c:v>1.7508539591932264</c:v>
                </c:pt>
                <c:pt idx="65">
                  <c:v>1.723143400618768</c:v>
                </c:pt>
                <c:pt idx="66">
                  <c:v>1.7108008060176487</c:v>
                </c:pt>
                <c:pt idx="67">
                  <c:v>1.7342820873164624</c:v>
                </c:pt>
                <c:pt idx="68">
                  <c:v>1.6840500060561023</c:v>
                </c:pt>
                <c:pt idx="69">
                  <c:v>1.7208508123710018</c:v>
                </c:pt>
                <c:pt idx="70">
                  <c:v>1.6976833320865774</c:v>
                </c:pt>
                <c:pt idx="71">
                  <c:v>1.6967899719499537</c:v>
                </c:pt>
                <c:pt idx="72">
                  <c:v>1.7014314990898132</c:v>
                </c:pt>
                <c:pt idx="73">
                  <c:v>1.6813661460862095</c:v>
                </c:pt>
                <c:pt idx="74">
                  <c:v>1.6866424123474817</c:v>
                </c:pt>
                <c:pt idx="75">
                  <c:v>1.6976110742955877</c:v>
                </c:pt>
                <c:pt idx="76">
                  <c:v>1.6615940887811798</c:v>
                </c:pt>
                <c:pt idx="77">
                  <c:v>1.6415040769879565</c:v>
                </c:pt>
                <c:pt idx="78">
                  <c:v>1.6622581259086826</c:v>
                </c:pt>
                <c:pt idx="79">
                  <c:v>1.65833692795082</c:v>
                </c:pt>
                <c:pt idx="80">
                  <c:v>1.6412062683065265</c:v>
                </c:pt>
                <c:pt idx="81">
                  <c:v>1.6378602522263113</c:v>
                </c:pt>
                <c:pt idx="82">
                  <c:v>1.6716819891201342</c:v>
                </c:pt>
                <c:pt idx="83">
                  <c:v>1.60410779280926</c:v>
                </c:pt>
                <c:pt idx="84">
                  <c:v>1.6431703334252219</c:v>
                </c:pt>
                <c:pt idx="85">
                  <c:v>1.6521121121545737</c:v>
                </c:pt>
                <c:pt idx="86">
                  <c:v>1.6241773310156435</c:v>
                </c:pt>
                <c:pt idx="87">
                  <c:v>1.6053165393428726</c:v>
                </c:pt>
                <c:pt idx="88">
                  <c:v>1.5962825577731961</c:v>
                </c:pt>
                <c:pt idx="89">
                  <c:v>1.593740254673472</c:v>
                </c:pt>
                <c:pt idx="90">
                  <c:v>1.5919998616482296</c:v>
                </c:pt>
                <c:pt idx="91">
                  <c:v>1.5756116027876022</c:v>
                </c:pt>
                <c:pt idx="92">
                  <c:v>1.6122612986530647</c:v>
                </c:pt>
                <c:pt idx="93">
                  <c:v>1.5793121823098895</c:v>
                </c:pt>
                <c:pt idx="94">
                  <c:v>1.5459717809725999</c:v>
                </c:pt>
                <c:pt idx="95">
                  <c:v>1.5972600133193871</c:v>
                </c:pt>
                <c:pt idx="96">
                  <c:v>1.5660668821963228</c:v>
                </c:pt>
                <c:pt idx="97">
                  <c:v>1.5638918911598421</c:v>
                </c:pt>
                <c:pt idx="98">
                  <c:v>1.5614669643147228</c:v>
                </c:pt>
                <c:pt idx="99">
                  <c:v>1.558016086918284</c:v>
                </c:pt>
                <c:pt idx="100">
                  <c:v>1.5464887175514903</c:v>
                </c:pt>
                <c:pt idx="101">
                  <c:v>1.5520788372006282</c:v>
                </c:pt>
                <c:pt idx="102">
                  <c:v>1.5481653338515859</c:v>
                </c:pt>
                <c:pt idx="103">
                  <c:v>1.5432465588056228</c:v>
                </c:pt>
                <c:pt idx="104">
                  <c:v>1.5346600063579119</c:v>
                </c:pt>
                <c:pt idx="105">
                  <c:v>1.573669634903381</c:v>
                </c:pt>
                <c:pt idx="106">
                  <c:v>1.5671743735997901</c:v>
                </c:pt>
                <c:pt idx="107">
                  <c:v>1.5759929216600239</c:v>
                </c:pt>
                <c:pt idx="108">
                  <c:v>1.5787840862495177</c:v>
                </c:pt>
                <c:pt idx="109">
                  <c:v>1.5624445983363642</c:v>
                </c:pt>
                <c:pt idx="110">
                  <c:v>1.5527697399397591</c:v>
                </c:pt>
                <c:pt idx="111">
                  <c:v>1.5527223738140699</c:v>
                </c:pt>
                <c:pt idx="112">
                  <c:v>1.5515530355878351</c:v>
                </c:pt>
                <c:pt idx="113">
                  <c:v>1.5397139590543383</c:v>
                </c:pt>
                <c:pt idx="114">
                  <c:v>1.5534602244216513</c:v>
                </c:pt>
                <c:pt idx="115">
                  <c:v>1.5346310943185693</c:v>
                </c:pt>
                <c:pt idx="116">
                  <c:v>1.5543800690262171</c:v>
                </c:pt>
                <c:pt idx="117">
                  <c:v>1.5301932578175486</c:v>
                </c:pt>
                <c:pt idx="118">
                  <c:v>1.5614057285616856</c:v>
                </c:pt>
                <c:pt idx="119">
                  <c:v>1.5381513488194198</c:v>
                </c:pt>
                <c:pt idx="120">
                  <c:v>1.5396012565205075</c:v>
                </c:pt>
                <c:pt idx="121">
                  <c:v>1.5345137434668183</c:v>
                </c:pt>
                <c:pt idx="122">
                  <c:v>1.5470762280118993</c:v>
                </c:pt>
                <c:pt idx="123">
                  <c:v>1.5381663038661901</c:v>
                </c:pt>
                <c:pt idx="124">
                  <c:v>1.528121086762706</c:v>
                </c:pt>
                <c:pt idx="125">
                  <c:v>1.517126339387397</c:v>
                </c:pt>
                <c:pt idx="126">
                  <c:v>1.536152885414378</c:v>
                </c:pt>
                <c:pt idx="127">
                  <c:v>1.5276510889560282</c:v>
                </c:pt>
                <c:pt idx="128">
                  <c:v>1.5116401068533514</c:v>
                </c:pt>
                <c:pt idx="129">
                  <c:v>1.5140408018171043</c:v>
                </c:pt>
                <c:pt idx="130">
                  <c:v>1.5217449585448688</c:v>
                </c:pt>
                <c:pt idx="131">
                  <c:v>1.5055676546862471</c:v>
                </c:pt>
                <c:pt idx="132">
                  <c:v>1.5277769705487072</c:v>
                </c:pt>
                <c:pt idx="133">
                  <c:v>1.521824356775622</c:v>
                </c:pt>
                <c:pt idx="134">
                  <c:v>1.4948797986005096</c:v>
                </c:pt>
                <c:pt idx="135">
                  <c:v>1.5048898775433204</c:v>
                </c:pt>
                <c:pt idx="136">
                  <c:v>1.5105179447050234</c:v>
                </c:pt>
                <c:pt idx="137">
                  <c:v>1.4881093468396367</c:v>
                </c:pt>
                <c:pt idx="138">
                  <c:v>1.5193453529136562</c:v>
                </c:pt>
                <c:pt idx="139">
                  <c:v>1.4909599753402436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3-9E45-896B-6E5BAB48F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671792"/>
        <c:axId val="862051696"/>
      </c:scatterChart>
      <c:valAx>
        <c:axId val="86267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051696"/>
        <c:crossesAt val="0"/>
        <c:crossBetween val="midCat"/>
        <c:majorUnit val="10"/>
      </c:valAx>
      <c:valAx>
        <c:axId val="8620516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6717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'5927'!$A$2:$A$179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'5927'!$P$2:$P$177</c:f>
              <c:numCache>
                <c:formatCode>General</c:formatCode>
                <c:ptCount val="176"/>
                <c:pt idx="4">
                  <c:v>0.2801874401456283</c:v>
                </c:pt>
                <c:pt idx="5">
                  <c:v>0.53606658122347151</c:v>
                </c:pt>
                <c:pt idx="6">
                  <c:v>0.78087494075466612</c:v>
                </c:pt>
                <c:pt idx="7">
                  <c:v>0.5158942867802051</c:v>
                </c:pt>
                <c:pt idx="8">
                  <c:v>0.8612070576793337</c:v>
                </c:pt>
                <c:pt idx="9">
                  <c:v>1.2160729747260151</c:v>
                </c:pt>
                <c:pt idx="10">
                  <c:v>1.4459589595581139</c:v>
                </c:pt>
                <c:pt idx="11">
                  <c:v>0.75810071476156726</c:v>
                </c:pt>
                <c:pt idx="12">
                  <c:v>8.353474176503542E-2</c:v>
                </c:pt>
                <c:pt idx="13">
                  <c:v>-4.8677472844962455E-3</c:v>
                </c:pt>
                <c:pt idx="14">
                  <c:v>-0.67605103301367664</c:v>
                </c:pt>
                <c:pt idx="15">
                  <c:v>0.37651104628629312</c:v>
                </c:pt>
                <c:pt idx="16">
                  <c:v>-0.82085415040645682</c:v>
                </c:pt>
                <c:pt idx="17">
                  <c:v>0.35105884767387657</c:v>
                </c:pt>
                <c:pt idx="18">
                  <c:v>-0.1911565525970568</c:v>
                </c:pt>
                <c:pt idx="19">
                  <c:v>-1.2818041035987554E-2</c:v>
                </c:pt>
                <c:pt idx="20">
                  <c:v>-0.70224435745951563</c:v>
                </c:pt>
                <c:pt idx="21">
                  <c:v>-0.7610276650758373</c:v>
                </c:pt>
                <c:pt idx="22">
                  <c:v>0.76799709600911015</c:v>
                </c:pt>
                <c:pt idx="23">
                  <c:v>-0.28513287353998434</c:v>
                </c:pt>
                <c:pt idx="24">
                  <c:v>-1.7255937470549585</c:v>
                </c:pt>
                <c:pt idx="25">
                  <c:v>-0.94955260815922071</c:v>
                </c:pt>
                <c:pt idx="26">
                  <c:v>0.14867470652997566</c:v>
                </c:pt>
                <c:pt idx="27">
                  <c:v>0.67699084407002386</c:v>
                </c:pt>
                <c:pt idx="28">
                  <c:v>-0.58908156649744081</c:v>
                </c:pt>
                <c:pt idx="29">
                  <c:v>-0.80618200594736544</c:v>
                </c:pt>
                <c:pt idx="30">
                  <c:v>-1.1421190832006207</c:v>
                </c:pt>
                <c:pt idx="31">
                  <c:v>-0.39448752983647173</c:v>
                </c:pt>
                <c:pt idx="32">
                  <c:v>0.20689535470794113</c:v>
                </c:pt>
                <c:pt idx="33">
                  <c:v>-1.6478668518534703</c:v>
                </c:pt>
                <c:pt idx="34">
                  <c:v>-0.22674371976929572</c:v>
                </c:pt>
                <c:pt idx="35">
                  <c:v>0.34716618040193392</c:v>
                </c:pt>
                <c:pt idx="36">
                  <c:v>0.96997089136989767</c:v>
                </c:pt>
                <c:pt idx="37">
                  <c:v>-0.61691218109834633</c:v>
                </c:pt>
                <c:pt idx="38">
                  <c:v>-0.47818721844495604</c:v>
                </c:pt>
                <c:pt idx="39">
                  <c:v>4.3039281890169985E-2</c:v>
                </c:pt>
                <c:pt idx="40">
                  <c:v>0.73707483730913681</c:v>
                </c:pt>
                <c:pt idx="41">
                  <c:v>0.11482048349504467</c:v>
                </c:pt>
                <c:pt idx="42">
                  <c:v>-0.88159788286741014</c:v>
                </c:pt>
                <c:pt idx="43">
                  <c:v>0.11179178834654271</c:v>
                </c:pt>
                <c:pt idx="44">
                  <c:v>1.6718554742204412</c:v>
                </c:pt>
                <c:pt idx="45">
                  <c:v>-0.50463914855955805</c:v>
                </c:pt>
                <c:pt idx="46">
                  <c:v>-0.2739957684384734</c:v>
                </c:pt>
                <c:pt idx="47">
                  <c:v>-0.41179851201071754</c:v>
                </c:pt>
                <c:pt idx="48">
                  <c:v>0.69936450930326488</c:v>
                </c:pt>
                <c:pt idx="49">
                  <c:v>-6.7267194738643801E-2</c:v>
                </c:pt>
                <c:pt idx="50">
                  <c:v>-1.0592841893197007</c:v>
                </c:pt>
                <c:pt idx="51">
                  <c:v>9.5855990809919328E-2</c:v>
                </c:pt>
                <c:pt idx="52">
                  <c:v>-1.3211164835349418</c:v>
                </c:pt>
                <c:pt idx="53">
                  <c:v>-0.42275162499140867</c:v>
                </c:pt>
                <c:pt idx="54">
                  <c:v>0.46473030035551371</c:v>
                </c:pt>
                <c:pt idx="55">
                  <c:v>-0.74297984457082511</c:v>
                </c:pt>
                <c:pt idx="56">
                  <c:v>-0.47751707693422268</c:v>
                </c:pt>
                <c:pt idx="57">
                  <c:v>-0.81637553192022727</c:v>
                </c:pt>
                <c:pt idx="58">
                  <c:v>0.30922694606284318</c:v>
                </c:pt>
                <c:pt idx="59">
                  <c:v>0.18495148504176767</c:v>
                </c:pt>
                <c:pt idx="60">
                  <c:v>-1.0230646218831083</c:v>
                </c:pt>
                <c:pt idx="61">
                  <c:v>-0.34869088764522399</c:v>
                </c:pt>
                <c:pt idx="62">
                  <c:v>-0.41863259523908525</c:v>
                </c:pt>
                <c:pt idx="63">
                  <c:v>-0.97707126976837</c:v>
                </c:pt>
                <c:pt idx="64">
                  <c:v>0.11065709547133931</c:v>
                </c:pt>
                <c:pt idx="65">
                  <c:v>-1.1408964980684855</c:v>
                </c:pt>
                <c:pt idx="66">
                  <c:v>-1.6073531481080379</c:v>
                </c:pt>
                <c:pt idx="67">
                  <c:v>-0.24368997732007233</c:v>
                </c:pt>
                <c:pt idx="68">
                  <c:v>-2.6457914674028991</c:v>
                </c:pt>
                <c:pt idx="69">
                  <c:v>-0.60167912344235575</c:v>
                </c:pt>
                <c:pt idx="70">
                  <c:v>-1.6211423186850531</c:v>
                </c:pt>
                <c:pt idx="71">
                  <c:v>-1.5026965705222355</c:v>
                </c:pt>
                <c:pt idx="72">
                  <c:v>-1.1014922805692187</c:v>
                </c:pt>
                <c:pt idx="73">
                  <c:v>-1.9624783573890616</c:v>
                </c:pt>
                <c:pt idx="74">
                  <c:v>-1.5288474073393827</c:v>
                </c:pt>
                <c:pt idx="75">
                  <c:v>-0.80441134721263952</c:v>
                </c:pt>
                <c:pt idx="76">
                  <c:v>-2.4803120054173928</c:v>
                </c:pt>
                <c:pt idx="77">
                  <c:v>-3.3425578158229148</c:v>
                </c:pt>
                <c:pt idx="78">
                  <c:v>-2.1182196595889993</c:v>
                </c:pt>
                <c:pt idx="79">
                  <c:v>-2.1544558343531901</c:v>
                </c:pt>
                <c:pt idx="80">
                  <c:v>-2.8655184216006928</c:v>
                </c:pt>
                <c:pt idx="81">
                  <c:v>-2.8723705130288533</c:v>
                </c:pt>
                <c:pt idx="82">
                  <c:v>-0.98044868051276945</c:v>
                </c:pt>
                <c:pt idx="83">
                  <c:v>-4.2684997696191909</c:v>
                </c:pt>
                <c:pt idx="84">
                  <c:v>-2.1088431225971349</c:v>
                </c:pt>
                <c:pt idx="85">
                  <c:v>-1.4879536235266648</c:v>
                </c:pt>
                <c:pt idx="86">
                  <c:v>-2.7509619842910848</c:v>
                </c:pt>
                <c:pt idx="87">
                  <c:v>-3.5504111248755224</c:v>
                </c:pt>
                <c:pt idx="88">
                  <c:v>-3.8478420026841187</c:v>
                </c:pt>
                <c:pt idx="89">
                  <c:v>-3.8136351349990467</c:v>
                </c:pt>
                <c:pt idx="90">
                  <c:v>-3.7384614125289164</c:v>
                </c:pt>
                <c:pt idx="91">
                  <c:v>-4.4115972719990921</c:v>
                </c:pt>
                <c:pt idx="92">
                  <c:v>-2.3752046462907441</c:v>
                </c:pt>
                <c:pt idx="93">
                  <c:v>-3.8943783162248309</c:v>
                </c:pt>
                <c:pt idx="94">
                  <c:v>-5.433541403979639</c:v>
                </c:pt>
                <c:pt idx="95">
                  <c:v>-2.6493158012586253</c:v>
                </c:pt>
                <c:pt idx="96">
                  <c:v>-4.0787821663387636</c:v>
                </c:pt>
                <c:pt idx="97">
                  <c:v>-4.0258105762309064</c:v>
                </c:pt>
                <c:pt idx="98">
                  <c:v>-3.9856073554251652</c:v>
                </c:pt>
                <c:pt idx="99">
                  <c:v>-3.9978164543919643</c:v>
                </c:pt>
                <c:pt idx="100">
                  <c:v>-4.4226260234750612</c:v>
                </c:pt>
                <c:pt idx="101">
                  <c:v>-3.9729613726730868</c:v>
                </c:pt>
                <c:pt idx="102">
                  <c:v>-4.0088044560767973</c:v>
                </c:pt>
                <c:pt idx="103">
                  <c:v>-4.0960034470040387</c:v>
                </c:pt>
                <c:pt idx="104">
                  <c:v>-4.3705766946999258</c:v>
                </c:pt>
                <c:pt idx="105">
                  <c:v>-2.2136231451662733</c:v>
                </c:pt>
                <c:pt idx="106">
                  <c:v>-2.3813594502413706</c:v>
                </c:pt>
                <c:pt idx="107">
                  <c:v>-1.7667653863917145</c:v>
                </c:pt>
                <c:pt idx="108">
                  <c:v>-1.4600898176915373</c:v>
                </c:pt>
                <c:pt idx="109">
                  <c:v>-2.1307341355456835</c:v>
                </c:pt>
                <c:pt idx="110">
                  <c:v>-2.4609052279236723</c:v>
                </c:pt>
                <c:pt idx="111">
                  <c:v>-2.2992405267911296</c:v>
                </c:pt>
                <c:pt idx="112">
                  <c:v>-2.1948935593778267</c:v>
                </c:pt>
                <c:pt idx="113">
                  <c:v>-2.6356271860830218</c:v>
                </c:pt>
                <c:pt idx="114">
                  <c:v>-1.769292826450986</c:v>
                </c:pt>
                <c:pt idx="115">
                  <c:v>-2.5671244852640909</c:v>
                </c:pt>
                <c:pt idx="116">
                  <c:v>-1.3941321477767445</c:v>
                </c:pt>
                <c:pt idx="117">
                  <c:v>-2.4656694885879582</c:v>
                </c:pt>
                <c:pt idx="118">
                  <c:v>-0.70704617775314826</c:v>
                </c:pt>
                <c:pt idx="119">
                  <c:v>-1.7309487703591808</c:v>
                </c:pt>
                <c:pt idx="120">
                  <c:v>-1.4927934484114804</c:v>
                </c:pt>
                <c:pt idx="121">
                  <c:v>-1.5886126895129156</c:v>
                </c:pt>
                <c:pt idx="122">
                  <c:v>-0.78275366070029473</c:v>
                </c:pt>
                <c:pt idx="123">
                  <c:v>-1.0738468671983481</c:v>
                </c:pt>
                <c:pt idx="124">
                  <c:v>-1.4229383246470828</c:v>
                </c:pt>
                <c:pt idx="125">
                  <c:v>-1.8205380500396857</c:v>
                </c:pt>
                <c:pt idx="126">
                  <c:v>-0.6844521336028081</c:v>
                </c:pt>
                <c:pt idx="127">
                  <c:v>-0.95469548644038205</c:v>
                </c:pt>
                <c:pt idx="128">
                  <c:v>-1.6085575611701437</c:v>
                </c:pt>
                <c:pt idx="129">
                  <c:v>-1.3218297558972283</c:v>
                </c:pt>
                <c:pt idx="130">
                  <c:v>-0.76416615014226397</c:v>
                </c:pt>
                <c:pt idx="131">
                  <c:v>-1.4265250369712921</c:v>
                </c:pt>
                <c:pt idx="132">
                  <c:v>-0.12784224862381222</c:v>
                </c:pt>
                <c:pt idx="133">
                  <c:v>-0.26785653936201215</c:v>
                </c:pt>
                <c:pt idx="134">
                  <c:v>-1.4802777811283818</c:v>
                </c:pt>
                <c:pt idx="135">
                  <c:v>-0.80481246226926273</c:v>
                </c:pt>
                <c:pt idx="136">
                  <c:v>-0.35320920228132052</c:v>
                </c:pt>
                <c:pt idx="137">
                  <c:v>-1.3339036791241048</c:v>
                </c:pt>
                <c:pt idx="138">
                  <c:v>0.42592197156439493</c:v>
                </c:pt>
                <c:pt idx="139">
                  <c:v>-0.86010582652289203</c:v>
                </c:pt>
                <c:pt idx="140">
                  <c:v>-0.22421031417364412</c:v>
                </c:pt>
                <c:pt idx="141">
                  <c:v>-0.58044275864188155</c:v>
                </c:pt>
                <c:pt idx="142">
                  <c:v>-0.65184271268507532</c:v>
                </c:pt>
                <c:pt idx="143">
                  <c:v>-0.10723655516324872</c:v>
                </c:pt>
                <c:pt idx="144">
                  <c:v>0.58885010012726835</c:v>
                </c:pt>
                <c:pt idx="145">
                  <c:v>0.30427503319469645</c:v>
                </c:pt>
                <c:pt idx="146">
                  <c:v>-0.31726644675059262</c:v>
                </c:pt>
                <c:pt idx="147">
                  <c:v>1.0064740681751987</c:v>
                </c:pt>
                <c:pt idx="148">
                  <c:v>-0.13551002725943093</c:v>
                </c:pt>
                <c:pt idx="149">
                  <c:v>0.34740235546425813</c:v>
                </c:pt>
                <c:pt idx="150">
                  <c:v>-0.11089445104683841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0-4145-BE8A-39F206FA1796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summary!$AG$46:$AG$86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0-4145-BE8A-39F206FA1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081888"/>
        <c:axId val="862231408"/>
      </c:scatterChart>
      <c:valAx>
        <c:axId val="86208188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231408"/>
        <c:crossesAt val="0"/>
        <c:crossBetween val="midCat"/>
        <c:majorUnit val="10"/>
      </c:valAx>
      <c:valAx>
        <c:axId val="86223140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08188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'5927'!$L$1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'5927'!$A$2:$A$141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'5927'!$M$2:$M$177</c:f>
              <c:numCache>
                <c:formatCode>0.00</c:formatCode>
                <c:ptCount val="176"/>
                <c:pt idx="4">
                  <c:v>1.9629452395381652</c:v>
                </c:pt>
                <c:pt idx="5">
                  <c:v>1.9679539731145326</c:v>
                </c:pt>
                <c:pt idx="6">
                  <c:v>1.972746000495093</c:v>
                </c:pt>
                <c:pt idx="7">
                  <c:v>1.9675591083824377</c:v>
                </c:pt>
                <c:pt idx="8">
                  <c:v>1.9743184700977592</c:v>
                </c:pt>
                <c:pt idx="9">
                  <c:v>1.9812648308926759</c:v>
                </c:pt>
                <c:pt idx="10">
                  <c:v>1.9857647586558949</c:v>
                </c:pt>
                <c:pt idx="11">
                  <c:v>1.9723002039759749</c:v>
                </c:pt>
                <c:pt idx="12">
                  <c:v>1.9590958402900942</c:v>
                </c:pt>
                <c:pt idx="13">
                  <c:v>1.9573653963263085</c:v>
                </c:pt>
                <c:pt idx="14">
                  <c:v>1.9442272474136326</c:v>
                </c:pt>
                <c:pt idx="15">
                  <c:v>1.9648307362544715</c:v>
                </c:pt>
                <c:pt idx="16">
                  <c:v>1.9413927833264359</c:v>
                </c:pt>
                <c:pt idx="17">
                  <c:v>1.964332519474294</c:v>
                </c:pt>
                <c:pt idx="18">
                  <c:v>1.95371886621002</c:v>
                </c:pt>
                <c:pt idx="19">
                  <c:v>1.9572097724521336</c:v>
                </c:pt>
                <c:pt idx="20">
                  <c:v>1.9437145233866724</c:v>
                </c:pt>
                <c:pt idx="21">
                  <c:v>1.9425638632533471</c:v>
                </c:pt>
                <c:pt idx="22">
                  <c:v>1.9724939217476944</c:v>
                </c:pt>
                <c:pt idx="23">
                  <c:v>1.9518793166785202</c:v>
                </c:pt>
                <c:pt idx="24">
                  <c:v>1.9236828614605352</c:v>
                </c:pt>
                <c:pt idx="25">
                  <c:v>1.9388735616194315</c:v>
                </c:pt>
                <c:pt idx="26">
                  <c:v>1.9603709294877021</c:v>
                </c:pt>
                <c:pt idx="27">
                  <c:v>1.9707125101491305</c:v>
                </c:pt>
                <c:pt idx="28">
                  <c:v>1.9459296405247855</c:v>
                </c:pt>
                <c:pt idx="29">
                  <c:v>1.9416799847852184</c:v>
                </c:pt>
                <c:pt idx="30">
                  <c:v>1.9351041485865452</c:v>
                </c:pt>
                <c:pt idx="31">
                  <c:v>1.949738742279149</c:v>
                </c:pt>
                <c:pt idx="32">
                  <c:v>1.9615105757837561</c:v>
                </c:pt>
                <c:pt idx="33">
                  <c:v>1.9252043348723287</c:v>
                </c:pt>
                <c:pt idx="34">
                  <c:v>1.9530222614052963</c:v>
                </c:pt>
                <c:pt idx="35">
                  <c:v>1.9642563220430205</c:v>
                </c:pt>
                <c:pt idx="36">
                  <c:v>1.9764474793769276</c:v>
                </c:pt>
                <c:pt idx="37">
                  <c:v>1.945384867186813</c:v>
                </c:pt>
                <c:pt idx="38">
                  <c:v>1.9481003537848822</c:v>
                </c:pt>
                <c:pt idx="39">
                  <c:v>1.9583031575856296</c:v>
                </c:pt>
                <c:pt idx="40">
                  <c:v>1.9718886306920997</c:v>
                </c:pt>
                <c:pt idx="41">
                  <c:v>1.9597082463830824</c:v>
                </c:pt>
                <c:pt idx="42">
                  <c:v>1.9402037486476049</c:v>
                </c:pt>
                <c:pt idx="43">
                  <c:v>1.9596489608664163</c:v>
                </c:pt>
                <c:pt idx="44">
                  <c:v>1.9901865941091776</c:v>
                </c:pt>
                <c:pt idx="45">
                  <c:v>1.9475825676536382</c:v>
                </c:pt>
                <c:pt idx="46">
                  <c:v>1.9520973211318355</c:v>
                </c:pt>
                <c:pt idx="47">
                  <c:v>1.9493998866096685</c:v>
                </c:pt>
                <c:pt idx="48">
                  <c:v>1.9711504658488725</c:v>
                </c:pt>
                <c:pt idx="49">
                  <c:v>1.9561439516775034</c:v>
                </c:pt>
                <c:pt idx="50">
                  <c:v>1.9367256090640523</c:v>
                </c:pt>
                <c:pt idx="51">
                  <c:v>1.9593370238955023</c:v>
                </c:pt>
                <c:pt idx="52">
                  <c:v>1.9316003448557666</c:v>
                </c:pt>
                <c:pt idx="53">
                  <c:v>1.9491854837297735</c:v>
                </c:pt>
                <c:pt idx="54">
                  <c:v>1.9665575934655646</c:v>
                </c:pt>
                <c:pt idx="55">
                  <c:v>1.9429171422434317</c:v>
                </c:pt>
                <c:pt idx="56">
                  <c:v>1.948113471541459</c:v>
                </c:pt>
                <c:pt idx="57">
                  <c:v>1.9414804505223364</c:v>
                </c:pt>
                <c:pt idx="58">
                  <c:v>1.9635136764483252</c:v>
                </c:pt>
                <c:pt idx="59">
                  <c:v>1.9610810331632462</c:v>
                </c:pt>
                <c:pt idx="60">
                  <c:v>1.9374345928552945</c:v>
                </c:pt>
                <c:pt idx="61">
                  <c:v>1.9506351935430619</c:v>
                </c:pt>
                <c:pt idx="62">
                  <c:v>1.949266112117596</c:v>
                </c:pt>
                <c:pt idx="63">
                  <c:v>1.9383348946386145</c:v>
                </c:pt>
                <c:pt idx="64">
                  <c:v>1.959626749699539</c:v>
                </c:pt>
                <c:pt idx="65">
                  <c:v>1.9351280802097932</c:v>
                </c:pt>
                <c:pt idx="66">
                  <c:v>1.9259973746933863</c:v>
                </c:pt>
                <c:pt idx="67">
                  <c:v>1.9526905450769125</c:v>
                </c:pt>
                <c:pt idx="68">
                  <c:v>1.9056703529012649</c:v>
                </c:pt>
                <c:pt idx="69">
                  <c:v>1.9456830483008769</c:v>
                </c:pt>
                <c:pt idx="70">
                  <c:v>1.9257274571011651</c:v>
                </c:pt>
                <c:pt idx="71">
                  <c:v>1.9280459860492538</c:v>
                </c:pt>
                <c:pt idx="72">
                  <c:v>1.9358994022738258</c:v>
                </c:pt>
                <c:pt idx="73">
                  <c:v>1.9190459383549345</c:v>
                </c:pt>
                <c:pt idx="74">
                  <c:v>1.9275340937009193</c:v>
                </c:pt>
                <c:pt idx="75">
                  <c:v>1.9417146447337377</c:v>
                </c:pt>
                <c:pt idx="76">
                  <c:v>1.9089095483040424</c:v>
                </c:pt>
                <c:pt idx="77">
                  <c:v>1.8920314255955315</c:v>
                </c:pt>
                <c:pt idx="78">
                  <c:v>1.9159973636009702</c:v>
                </c:pt>
                <c:pt idx="79">
                  <c:v>1.9152880547278202</c:v>
                </c:pt>
                <c:pt idx="80">
                  <c:v>1.901369284168239</c:v>
                </c:pt>
                <c:pt idx="81">
                  <c:v>1.9012351571727364</c:v>
                </c:pt>
                <c:pt idx="82">
                  <c:v>1.9382687831512717</c:v>
                </c:pt>
                <c:pt idx="83">
                  <c:v>1.8739064759251101</c:v>
                </c:pt>
                <c:pt idx="84">
                  <c:v>1.9161809056257846</c:v>
                </c:pt>
                <c:pt idx="85">
                  <c:v>1.9283345734398487</c:v>
                </c:pt>
                <c:pt idx="86">
                  <c:v>1.9036116813856312</c:v>
                </c:pt>
                <c:pt idx="87">
                  <c:v>1.8879627787975726</c:v>
                </c:pt>
                <c:pt idx="88">
                  <c:v>1.8821406863126087</c:v>
                </c:pt>
                <c:pt idx="89">
                  <c:v>1.882810272297597</c:v>
                </c:pt>
                <c:pt idx="90">
                  <c:v>1.8842817683570672</c:v>
                </c:pt>
                <c:pt idx="91">
                  <c:v>1.8711053985811523</c:v>
                </c:pt>
                <c:pt idx="92">
                  <c:v>1.9109669835313272</c:v>
                </c:pt>
                <c:pt idx="93">
                  <c:v>1.8812297562728646</c:v>
                </c:pt>
                <c:pt idx="94">
                  <c:v>1.8511012440202874</c:v>
                </c:pt>
                <c:pt idx="95">
                  <c:v>1.9056013654517872</c:v>
                </c:pt>
                <c:pt idx="96">
                  <c:v>1.8776201234134355</c:v>
                </c:pt>
                <c:pt idx="97">
                  <c:v>1.8786570214616671</c:v>
                </c:pt>
                <c:pt idx="98">
                  <c:v>1.8794439837012604</c:v>
                </c:pt>
                <c:pt idx="99">
                  <c:v>1.879204995389534</c:v>
                </c:pt>
                <c:pt idx="100">
                  <c:v>1.8708895151074529</c:v>
                </c:pt>
                <c:pt idx="101">
                  <c:v>1.8796915238413034</c:v>
                </c:pt>
                <c:pt idx="102">
                  <c:v>1.8789899095769735</c:v>
                </c:pt>
                <c:pt idx="103">
                  <c:v>1.877283023615723</c:v>
                </c:pt>
                <c:pt idx="104">
                  <c:v>1.8719083602527244</c:v>
                </c:pt>
                <c:pt idx="105">
                  <c:v>1.9141298778829061</c:v>
                </c:pt>
                <c:pt idx="106">
                  <c:v>1.9108465056640278</c:v>
                </c:pt>
                <c:pt idx="107">
                  <c:v>1.922876942808974</c:v>
                </c:pt>
                <c:pt idx="108">
                  <c:v>1.9288799964831804</c:v>
                </c:pt>
                <c:pt idx="109">
                  <c:v>1.9157523976547393</c:v>
                </c:pt>
                <c:pt idx="110">
                  <c:v>1.9092894283428468</c:v>
                </c:pt>
                <c:pt idx="111">
                  <c:v>1.9124539513018699</c:v>
                </c:pt>
                <c:pt idx="112">
                  <c:v>1.9144965021603477</c:v>
                </c:pt>
                <c:pt idx="113">
                  <c:v>1.9058693147115635</c:v>
                </c:pt>
                <c:pt idx="114">
                  <c:v>1.9228274691635889</c:v>
                </c:pt>
                <c:pt idx="115">
                  <c:v>1.9072102281452195</c:v>
                </c:pt>
                <c:pt idx="116">
                  <c:v>1.9301710919375796</c:v>
                </c:pt>
                <c:pt idx="117">
                  <c:v>1.9091961698136237</c:v>
                </c:pt>
                <c:pt idx="118">
                  <c:v>1.9436205296424731</c:v>
                </c:pt>
                <c:pt idx="119">
                  <c:v>1.92357803898492</c:v>
                </c:pt>
                <c:pt idx="120">
                  <c:v>1.9282398357707202</c:v>
                </c:pt>
                <c:pt idx="121">
                  <c:v>1.9263642118017434</c:v>
                </c:pt>
                <c:pt idx="122">
                  <c:v>1.9421385854315369</c:v>
                </c:pt>
                <c:pt idx="123">
                  <c:v>1.9364405503705404</c:v>
                </c:pt>
                <c:pt idx="124">
                  <c:v>1.9296072223517686</c:v>
                </c:pt>
                <c:pt idx="125">
                  <c:v>1.9218243640611723</c:v>
                </c:pt>
                <c:pt idx="126">
                  <c:v>1.9440627991728656</c:v>
                </c:pt>
                <c:pt idx="127">
                  <c:v>1.9387728917992284</c:v>
                </c:pt>
                <c:pt idx="128">
                  <c:v>1.925973798781264</c:v>
                </c:pt>
                <c:pt idx="129">
                  <c:v>1.9315863828297295</c:v>
                </c:pt>
                <c:pt idx="130">
                  <c:v>1.9425024286422063</c:v>
                </c:pt>
                <c:pt idx="131">
                  <c:v>1.9295370138682972</c:v>
                </c:pt>
                <c:pt idx="132">
                  <c:v>1.9549582188154699</c:v>
                </c:pt>
                <c:pt idx="133">
                  <c:v>1.9522174941270971</c:v>
                </c:pt>
                <c:pt idx="134">
                  <c:v>1.9284848250366973</c:v>
                </c:pt>
                <c:pt idx="135">
                  <c:v>1.9417067930642204</c:v>
                </c:pt>
                <c:pt idx="136">
                  <c:v>1.9505467493106361</c:v>
                </c:pt>
                <c:pt idx="137">
                  <c:v>1.9313500405299617</c:v>
                </c:pt>
                <c:pt idx="138">
                  <c:v>1.9657979356886939</c:v>
                </c:pt>
                <c:pt idx="139">
                  <c:v>1.9406244471999938</c:v>
                </c:pt>
                <c:pt idx="140">
                  <c:v>1.9530718518237105</c:v>
                </c:pt>
                <c:pt idx="141">
                  <c:v>1.9460987417918276</c:v>
                </c:pt>
                <c:pt idx="142">
                  <c:v>1.9447011157654903</c:v>
                </c:pt>
                <c:pt idx="143">
                  <c:v>1.9553615671629183</c:v>
                </c:pt>
                <c:pt idx="144">
                  <c:v>1.9689871897428932</c:v>
                </c:pt>
                <c:pt idx="145">
                  <c:v>1.9634167447009954</c:v>
                </c:pt>
                <c:pt idx="146">
                  <c:v>1.9512503146176619</c:v>
                </c:pt>
                <c:pt idx="147">
                  <c:v>1.9771620147100486</c:v>
                </c:pt>
                <c:pt idx="148">
                  <c:v>1.9548081250636049</c:v>
                </c:pt>
                <c:pt idx="149">
                  <c:v>1.9642609450770028</c:v>
                </c:pt>
                <c:pt idx="150">
                  <c:v>1.955289965289261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0-8C4A-9AD3-FF588BBBB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95504"/>
        <c:axId val="862198896"/>
      </c:scatterChart>
      <c:valAx>
        <c:axId val="86219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198896"/>
        <c:crossesAt val="0"/>
        <c:crossBetween val="midCat"/>
        <c:majorUnit val="10"/>
      </c:valAx>
      <c:valAx>
        <c:axId val="8621988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1955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'6744'!$L$1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'6744'!$A$2:$A$141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'6744'!$L$2:$L$141</c:f>
              <c:numCache>
                <c:formatCode>0.00</c:formatCode>
                <c:ptCount val="140"/>
                <c:pt idx="0">
                  <c:v>2.0186915230567082</c:v>
                </c:pt>
                <c:pt idx="1">
                  <c:v>2.0429180878154227</c:v>
                </c:pt>
                <c:pt idx="2">
                  <c:v>2.0334708630109506</c:v>
                </c:pt>
                <c:pt idx="3">
                  <c:v>2.0334207586357933</c:v>
                </c:pt>
                <c:pt idx="4">
                  <c:v>2.0463786091656924</c:v>
                </c:pt>
                <c:pt idx="5">
                  <c:v>2.031533715837698</c:v>
                </c:pt>
                <c:pt idx="6">
                  <c:v>2.0309919724399714</c:v>
                </c:pt>
                <c:pt idx="7">
                  <c:v>2.0339258795532755</c:v>
                </c:pt>
                <c:pt idx="8">
                  <c:v>2.0209886597596638</c:v>
                </c:pt>
                <c:pt idx="9">
                  <c:v>2.0452884980624946</c:v>
                </c:pt>
                <c:pt idx="10">
                  <c:v>2.0264743760331601</c:v>
                </c:pt>
                <c:pt idx="11">
                  <c:v>2.0000264322042933</c:v>
                </c:pt>
                <c:pt idx="12">
                  <c:v>2.0365393449457057</c:v>
                </c:pt>
                <c:pt idx="13">
                  <c:v>2.032315574327848</c:v>
                </c:pt>
                <c:pt idx="14">
                  <c:v>2.0040435108264849</c:v>
                </c:pt>
                <c:pt idx="15">
                  <c:v>1.9964307589545258</c:v>
                </c:pt>
                <c:pt idx="16">
                  <c:v>2.0248936113510605</c:v>
                </c:pt>
                <c:pt idx="17">
                  <c:v>2.0250353938061023</c:v>
                </c:pt>
                <c:pt idx="18">
                  <c:v>2.0246653073667464</c:v>
                </c:pt>
                <c:pt idx="19">
                  <c:v>1.9962982355164383</c:v>
                </c:pt>
                <c:pt idx="20">
                  <c:v>1.9942393288207754</c:v>
                </c:pt>
                <c:pt idx="21">
                  <c:v>2.0115650937226555</c:v>
                </c:pt>
                <c:pt idx="22">
                  <c:v>2.0007543546045041</c:v>
                </c:pt>
                <c:pt idx="23">
                  <c:v>2.0069433702121948</c:v>
                </c:pt>
                <c:pt idx="24">
                  <c:v>1.9893946762012424</c:v>
                </c:pt>
                <c:pt idx="25">
                  <c:v>1.9905009903096711</c:v>
                </c:pt>
                <c:pt idx="26">
                  <c:v>1.9931382032042317</c:v>
                </c:pt>
                <c:pt idx="27">
                  <c:v>2.0070347492326825</c:v>
                </c:pt>
                <c:pt idx="28">
                  <c:v>1.9987952270656755</c:v>
                </c:pt>
                <c:pt idx="29">
                  <c:v>2.0004036320171896</c:v>
                </c:pt>
                <c:pt idx="30">
                  <c:v>1.9958519518418494</c:v>
                </c:pt>
                <c:pt idx="31">
                  <c:v>2.0018839983332857</c:v>
                </c:pt>
                <c:pt idx="32">
                  <c:v>1.9850881311871886</c:v>
                </c:pt>
                <c:pt idx="33">
                  <c:v>1.9756593938488798</c:v>
                </c:pt>
                <c:pt idx="34">
                  <c:v>1.9792847754608802</c:v>
                </c:pt>
                <c:pt idx="35">
                  <c:v>1.9673008887851475</c:v>
                </c:pt>
                <c:pt idx="36">
                  <c:v>1.9487572282345427</c:v>
                </c:pt>
                <c:pt idx="37">
                  <c:v>1.9594310147416989</c:v>
                </c:pt>
                <c:pt idx="38">
                  <c:v>1.9641126265148403</c:v>
                </c:pt>
                <c:pt idx="39">
                  <c:v>1.9316572311453006</c:v>
                </c:pt>
                <c:pt idx="40">
                  <c:v>1.9442600390224045</c:v>
                </c:pt>
                <c:pt idx="41">
                  <c:v>1.9728709775253874</c:v>
                </c:pt>
                <c:pt idx="42">
                  <c:v>1.9349315190280645</c:v>
                </c:pt>
                <c:pt idx="43">
                  <c:v>1.9216546448779837</c:v>
                </c:pt>
                <c:pt idx="44">
                  <c:v>1.9188813617250109</c:v>
                </c:pt>
                <c:pt idx="45">
                  <c:v>1.9402558022104668</c:v>
                </c:pt>
                <c:pt idx="46">
                  <c:v>1.9439403120862471</c:v>
                </c:pt>
                <c:pt idx="47">
                  <c:v>1.9181823570017693</c:v>
                </c:pt>
                <c:pt idx="48">
                  <c:v>1.945577720613737</c:v>
                </c:pt>
                <c:pt idx="49">
                  <c:v>1.9374676896699252</c:v>
                </c:pt>
                <c:pt idx="50">
                  <c:v>1.9178911344240694</c:v>
                </c:pt>
                <c:pt idx="51">
                  <c:v>1.9043916788428357</c:v>
                </c:pt>
                <c:pt idx="52">
                  <c:v>1.8915053177384464</c:v>
                </c:pt>
                <c:pt idx="53">
                  <c:v>1.9293787740031065</c:v>
                </c:pt>
                <c:pt idx="54">
                  <c:v>1.920999623946978</c:v>
                </c:pt>
                <c:pt idx="55">
                  <c:v>1.9184838186041853</c:v>
                </c:pt>
                <c:pt idx="56">
                  <c:v>1.9048245062483271</c:v>
                </c:pt>
                <c:pt idx="57">
                  <c:v>1.8990744591708957</c:v>
                </c:pt>
                <c:pt idx="58">
                  <c:v>1.8938127795454216</c:v>
                </c:pt>
                <c:pt idx="59">
                  <c:v>1.8780176704957448</c:v>
                </c:pt>
                <c:pt idx="60">
                  <c:v>1.8052798726955182</c:v>
                </c:pt>
                <c:pt idx="61">
                  <c:v>1.773700925029128</c:v>
                </c:pt>
                <c:pt idx="62">
                  <c:v>1.7521000889944316</c:v>
                </c:pt>
                <c:pt idx="63">
                  <c:v>1.7581055675664843</c:v>
                </c:pt>
                <c:pt idx="64">
                  <c:v>1.7533320373482926</c:v>
                </c:pt>
                <c:pt idx="65">
                  <c:v>1.7295771549872849</c:v>
                </c:pt>
                <c:pt idx="66">
                  <c:v>1.7007897361870192</c:v>
                </c:pt>
                <c:pt idx="67">
                  <c:v>1.6941681010308107</c:v>
                </c:pt>
                <c:pt idx="68">
                  <c:v>1.6826158123412676</c:v>
                </c:pt>
                <c:pt idx="69">
                  <c:v>1.663534045759933</c:v>
                </c:pt>
                <c:pt idx="70">
                  <c:v>1.6767718049845786</c:v>
                </c:pt>
                <c:pt idx="71">
                  <c:v>1.6483704987925607</c:v>
                </c:pt>
                <c:pt idx="72">
                  <c:v>1.670364260666628</c:v>
                </c:pt>
                <c:pt idx="73">
                  <c:v>1.6697902544292953</c:v>
                </c:pt>
                <c:pt idx="74">
                  <c:v>1.6424241145680285</c:v>
                </c:pt>
                <c:pt idx="75">
                  <c:v>1.6486460301640851</c:v>
                </c:pt>
                <c:pt idx="76">
                  <c:v>1.6550682221031443</c:v>
                </c:pt>
                <c:pt idx="77">
                  <c:v>1.6135182472353631</c:v>
                </c:pt>
                <c:pt idx="78">
                  <c:v>1.6435000820307029</c:v>
                </c:pt>
                <c:pt idx="79">
                  <c:v>1.6564384990001491</c:v>
                </c:pt>
                <c:pt idx="80">
                  <c:v>1.6010077596487893</c:v>
                </c:pt>
                <c:pt idx="81">
                  <c:v>1.6042316910868435</c:v>
                </c:pt>
                <c:pt idx="82">
                  <c:v>1.6201701946378686</c:v>
                </c:pt>
                <c:pt idx="83">
                  <c:v>1.5756917840299065</c:v>
                </c:pt>
                <c:pt idx="84">
                  <c:v>1.6023145098838982</c:v>
                </c:pt>
                <c:pt idx="85">
                  <c:v>1.5884713314787819</c:v>
                </c:pt>
                <c:pt idx="86">
                  <c:v>1.5955655578949133</c:v>
                </c:pt>
                <c:pt idx="87">
                  <c:v>1.6199270689948357</c:v>
                </c:pt>
                <c:pt idx="88">
                  <c:v>1.6177896572719828</c:v>
                </c:pt>
                <c:pt idx="89">
                  <c:v>1.5830654667615103</c:v>
                </c:pt>
                <c:pt idx="90">
                  <c:v>1.5763393371815881</c:v>
                </c:pt>
                <c:pt idx="91">
                  <c:v>1.5949235783579532</c:v>
                </c:pt>
                <c:pt idx="92">
                  <c:v>1.6039886967325954</c:v>
                </c:pt>
                <c:pt idx="93">
                  <c:v>1.5748919837679605</c:v>
                </c:pt>
                <c:pt idx="94">
                  <c:v>1.547957364905296</c:v>
                </c:pt>
                <c:pt idx="95">
                  <c:v>1.5566385689591602</c:v>
                </c:pt>
                <c:pt idx="96">
                  <c:v>1.5579041338432336</c:v>
                </c:pt>
                <c:pt idx="97">
                  <c:v>1.5500972689693642</c:v>
                </c:pt>
                <c:pt idx="98">
                  <c:v>1.5678724344699004</c:v>
                </c:pt>
                <c:pt idx="99">
                  <c:v>1.5374337559434794</c:v>
                </c:pt>
                <c:pt idx="100">
                  <c:v>1.5295879174161711</c:v>
                </c:pt>
                <c:pt idx="101">
                  <c:v>1.5546898534411986</c:v>
                </c:pt>
                <c:pt idx="102">
                  <c:v>1.5285186661159114</c:v>
                </c:pt>
                <c:pt idx="103">
                  <c:v>1.5349094722276924</c:v>
                </c:pt>
                <c:pt idx="104">
                  <c:v>1.5723149826235052</c:v>
                </c:pt>
                <c:pt idx="105">
                  <c:v>1.6325326315529396</c:v>
                </c:pt>
                <c:pt idx="106">
                  <c:v>1.6852373443408317</c:v>
                </c:pt>
                <c:pt idx="107">
                  <c:v>1.7116749969019707</c:v>
                </c:pt>
                <c:pt idx="108">
                  <c:v>1.7004937142857013</c:v>
                </c:pt>
                <c:pt idx="109">
                  <c:v>1.717471485539052</c:v>
                </c:pt>
                <c:pt idx="110">
                  <c:v>1.7321889666714192</c:v>
                </c:pt>
                <c:pt idx="111">
                  <c:v>1.7252691412854217</c:v>
                </c:pt>
                <c:pt idx="112">
                  <c:v>1.6923146395738713</c:v>
                </c:pt>
                <c:pt idx="113">
                  <c:v>1.6835984500951511</c:v>
                </c:pt>
                <c:pt idx="114">
                  <c:v>1.7175850571719322</c:v>
                </c:pt>
                <c:pt idx="115">
                  <c:v>1.6892077010347721</c:v>
                </c:pt>
                <c:pt idx="116">
                  <c:v>1.7102283490899608</c:v>
                </c:pt>
                <c:pt idx="117">
                  <c:v>1.6814884188496158</c:v>
                </c:pt>
                <c:pt idx="118">
                  <c:v>1.6765335785584641</c:v>
                </c:pt>
                <c:pt idx="119">
                  <c:v>1.7234422524851822</c:v>
                </c:pt>
                <c:pt idx="120">
                  <c:v>1.6699588352590871</c:v>
                </c:pt>
                <c:pt idx="121">
                  <c:v>1.7166861431735683</c:v>
                </c:pt>
                <c:pt idx="122">
                  <c:v>1.6567685040501365</c:v>
                </c:pt>
                <c:pt idx="123">
                  <c:v>1.6954478510290216</c:v>
                </c:pt>
                <c:pt idx="124">
                  <c:v>1.6771410668191029</c:v>
                </c:pt>
                <c:pt idx="125">
                  <c:v>1.6848703033555943</c:v>
                </c:pt>
                <c:pt idx="126">
                  <c:v>1.7130931461629553</c:v>
                </c:pt>
                <c:pt idx="127">
                  <c:v>1.6691799568850307</c:v>
                </c:pt>
                <c:pt idx="128">
                  <c:v>1.6643776586928971</c:v>
                </c:pt>
                <c:pt idx="129">
                  <c:v>1.7222536796284487</c:v>
                </c:pt>
                <c:pt idx="130">
                  <c:v>1.673948379666397</c:v>
                </c:pt>
                <c:pt idx="131">
                  <c:v>1.6590668015453569</c:v>
                </c:pt>
                <c:pt idx="132">
                  <c:v>1.6791288501558705</c:v>
                </c:pt>
                <c:pt idx="133">
                  <c:v>1.6434117956108574</c:v>
                </c:pt>
                <c:pt idx="134">
                  <c:v>1.6617965004452822</c:v>
                </c:pt>
                <c:pt idx="135">
                  <c:v>1.6923291660313535</c:v>
                </c:pt>
                <c:pt idx="136">
                  <c:v>1.6471350449316313</c:v>
                </c:pt>
                <c:pt idx="137">
                  <c:v>1.6621488672885305</c:v>
                </c:pt>
                <c:pt idx="138">
                  <c:v>1.6714329226976032</c:v>
                </c:pt>
                <c:pt idx="139">
                  <c:v>1.668458143687368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4-B144-B98F-92345FBB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353056"/>
        <c:axId val="704356176"/>
      </c:scatterChart>
      <c:valAx>
        <c:axId val="70435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4356176"/>
        <c:crossesAt val="0"/>
        <c:crossBetween val="midCat"/>
        <c:majorUnit val="10"/>
      </c:valAx>
      <c:valAx>
        <c:axId val="70435617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43530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'6744'!$A$2:$A$179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'6744'!$P$2:$P$177</c:f>
              <c:numCache>
                <c:formatCode>General</c:formatCode>
                <c:ptCount val="176"/>
                <c:pt idx="4">
                  <c:v>-0.25884529845657572</c:v>
                </c:pt>
                <c:pt idx="5">
                  <c:v>-0.8347474866103245</c:v>
                </c:pt>
                <c:pt idx="6">
                  <c:v>-0.71848866482671925</c:v>
                </c:pt>
                <c:pt idx="7">
                  <c:v>-0.43403543973807268</c:v>
                </c:pt>
                <c:pt idx="8">
                  <c:v>-0.91762109295883632</c:v>
                </c:pt>
                <c:pt idx="9">
                  <c:v>0.40077672353056204</c:v>
                </c:pt>
                <c:pt idx="10">
                  <c:v>-0.36720520649723087</c:v>
                </c:pt>
                <c:pt idx="11">
                  <c:v>-1.5046046307277807</c:v>
                </c:pt>
                <c:pt idx="12">
                  <c:v>0.40481082726446427</c:v>
                </c:pt>
                <c:pt idx="13">
                  <c:v>0.34288822105999556</c:v>
                </c:pt>
                <c:pt idx="14">
                  <c:v>-0.88278438221974731</c:v>
                </c:pt>
                <c:pt idx="15">
                  <c:v>-1.108707274999819</c:v>
                </c:pt>
                <c:pt idx="16">
                  <c:v>0.4111479864251133</c:v>
                </c:pt>
                <c:pt idx="17">
                  <c:v>0.56048413361445304</c:v>
                </c:pt>
                <c:pt idx="18">
                  <c:v>0.68504981467364523</c:v>
                </c:pt>
                <c:pt idx="19">
                  <c:v>-0.54522045241292216</c:v>
                </c:pt>
                <c:pt idx="20">
                  <c:v>-0.50238051287966679</c:v>
                </c:pt>
                <c:pt idx="21">
                  <c:v>0.47852649129823921</c:v>
                </c:pt>
                <c:pt idx="22">
                  <c:v>9.7845933746240552E-2</c:v>
                </c:pt>
                <c:pt idx="23">
                  <c:v>0.53982104694446975</c:v>
                </c:pt>
                <c:pt idx="24">
                  <c:v>-0.16692402690293162</c:v>
                </c:pt>
                <c:pt idx="25">
                  <c:v>2.9087936912764008E-2</c:v>
                </c:pt>
                <c:pt idx="26">
                  <c:v>0.29918347358389941</c:v>
                </c:pt>
                <c:pt idx="27">
                  <c:v>1.1141430039325528</c:v>
                </c:pt>
                <c:pt idx="28">
                  <c:v>0.85788931251483735</c:v>
                </c:pt>
                <c:pt idx="29">
                  <c:v>1.0781985609653619</c:v>
                </c:pt>
                <c:pt idx="30">
                  <c:v>1.0004076871707599</c:v>
                </c:pt>
                <c:pt idx="31">
                  <c:v>1.4347867182077167</c:v>
                </c:pt>
                <c:pt idx="32">
                  <c:v>0.76447259877430729</c:v>
                </c:pt>
                <c:pt idx="33">
                  <c:v>0.45067015914278263</c:v>
                </c:pt>
                <c:pt idx="34">
                  <c:v>0.76858536216615658</c:v>
                </c:pt>
                <c:pt idx="35">
                  <c:v>0.33113360370947531</c:v>
                </c:pt>
                <c:pt idx="36">
                  <c:v>-0.42376009811829241</c:v>
                </c:pt>
                <c:pt idx="37">
                  <c:v>0.23524298236306182</c:v>
                </c:pt>
                <c:pt idx="38">
                  <c:v>0.60427149529550206</c:v>
                </c:pt>
                <c:pt idx="39">
                  <c:v>-0.82384177489304089</c:v>
                </c:pt>
                <c:pt idx="40">
                  <c:v>-7.1489090574549247E-2</c:v>
                </c:pt>
                <c:pt idx="41">
                  <c:v>1.4555323845513346</c:v>
                </c:pt>
                <c:pt idx="42">
                  <c:v>-0.23796681052736718</c:v>
                </c:pt>
                <c:pt idx="43">
                  <c:v>-0.73798908809658437</c:v>
                </c:pt>
                <c:pt idx="44">
                  <c:v>-0.72971940284842518</c:v>
                </c:pt>
                <c:pt idx="45">
                  <c:v>0.4471119532728644</c:v>
                </c:pt>
                <c:pt idx="46">
                  <c:v>0.76788850355004135</c:v>
                </c:pt>
                <c:pt idx="47">
                  <c:v>-0.33612084167765111</c:v>
                </c:pt>
                <c:pt idx="48">
                  <c:v>1.1320762801888697</c:v>
                </c:pt>
                <c:pt idx="49">
                  <c:v>0.8820889550094887</c:v>
                </c:pt>
                <c:pt idx="50">
                  <c:v>7.7211197997412204E-2</c:v>
                </c:pt>
                <c:pt idx="51">
                  <c:v>-0.43358228653888714</c:v>
                </c:pt>
                <c:pt idx="52">
                  <c:v>-0.91470677547988655</c:v>
                </c:pt>
                <c:pt idx="53">
                  <c:v>1.060548388011219</c:v>
                </c:pt>
                <c:pt idx="54">
                  <c:v>0.79753779470679242</c:v>
                </c:pt>
                <c:pt idx="55">
                  <c:v>0.81826739976278251</c:v>
                </c:pt>
                <c:pt idx="56">
                  <c:v>0.29973809290002934</c:v>
                </c:pt>
                <c:pt idx="57">
                  <c:v>0.16395559842949597</c:v>
                </c:pt>
                <c:pt idx="58">
                  <c:v>5.1806283392525361E-2</c:v>
                </c:pt>
                <c:pt idx="59">
                  <c:v>-0.57007894183938146</c:v>
                </c:pt>
                <c:pt idx="60">
                  <c:v>-3.9475466189284409</c:v>
                </c:pt>
                <c:pt idx="61">
                  <c:v>-5.3332466493532387</c:v>
                </c:pt>
                <c:pt idx="62">
                  <c:v>-6.2360838238384915</c:v>
                </c:pt>
                <c:pt idx="63">
                  <c:v>-5.8029904730889044</c:v>
                </c:pt>
                <c:pt idx="64">
                  <c:v>-5.8915171603556082</c:v>
                </c:pt>
                <c:pt idx="65">
                  <c:v>-6.8985933932259176</c:v>
                </c:pt>
                <c:pt idx="66">
                  <c:v>-8.1492051774485894</c:v>
                </c:pt>
                <c:pt idx="67">
                  <c:v>-8.3271657437282602</c:v>
                </c:pt>
                <c:pt idx="68">
                  <c:v>-8.7437315225605712</c:v>
                </c:pt>
                <c:pt idx="69">
                  <c:v>-9.5246653634835088</c:v>
                </c:pt>
                <c:pt idx="70">
                  <c:v>-8.7415859813314523</c:v>
                </c:pt>
                <c:pt idx="71">
                  <c:v>-9.9735129238110627</c:v>
                </c:pt>
                <c:pt idx="72">
                  <c:v>-8.7667112380835803</c:v>
                </c:pt>
                <c:pt idx="73">
                  <c:v>-8.6520136863526727</c:v>
                </c:pt>
                <c:pt idx="74">
                  <c:v>-9.8338466441898102</c:v>
                </c:pt>
                <c:pt idx="75">
                  <c:v>-9.3902794279034207</c:v>
                </c:pt>
                <c:pt idx="76">
                  <c:v>-8.9370203971205662</c:v>
                </c:pt>
                <c:pt idx="77">
                  <c:v>-10.805240452258429</c:v>
                </c:pt>
                <c:pt idx="78">
                  <c:v>-9.2118782782750799</c:v>
                </c:pt>
                <c:pt idx="79">
                  <c:v>-8.4432847288721629</c:v>
                </c:pt>
                <c:pt idx="80">
                  <c:v>-10.983225629452926</c:v>
                </c:pt>
                <c:pt idx="81">
                  <c:v>-10.684737486845812</c:v>
                </c:pt>
                <c:pt idx="82">
                  <c:v>-9.7709631228440905</c:v>
                </c:pt>
                <c:pt idx="83">
                  <c:v>-11.780896650143132</c:v>
                </c:pt>
                <c:pt idx="84">
                  <c:v>-10.350089175555963</c:v>
                </c:pt>
                <c:pt idx="85">
                  <c:v>-10.877516166563</c:v>
                </c:pt>
                <c:pt idx="86">
                  <c:v>-10.391735903420091</c:v>
                </c:pt>
                <c:pt idx="87">
                  <c:v>-9.0703536040909736</c:v>
                </c:pt>
                <c:pt idx="88">
                  <c:v>-9.0313126961815193</c:v>
                </c:pt>
                <c:pt idx="89">
                  <c:v>-10.569217973287781</c:v>
                </c:pt>
                <c:pt idx="90">
                  <c:v>-10.752235255479883</c:v>
                </c:pt>
                <c:pt idx="91">
                  <c:v>-9.7104278053598918</c:v>
                </c:pt>
                <c:pt idx="92">
                  <c:v>-9.1292717281388942</c:v>
                </c:pt>
                <c:pt idx="93">
                  <c:v>-10.394850939971652</c:v>
                </c:pt>
                <c:pt idx="94">
                  <c:v>-11.555801643783775</c:v>
                </c:pt>
                <c:pt idx="95">
                  <c:v>-10.993224028320826</c:v>
                </c:pt>
                <c:pt idx="96">
                  <c:v>-10.789505567807472</c:v>
                </c:pt>
                <c:pt idx="97">
                  <c:v>-11.024822017398392</c:v>
                </c:pt>
                <c:pt idx="98">
                  <c:v>-10.022167525866386</c:v>
                </c:pt>
                <c:pt idx="99">
                  <c:v>-11.352687414618238</c:v>
                </c:pt>
                <c:pt idx="100">
                  <c:v>-11.589889885362327</c:v>
                </c:pt>
                <c:pt idx="101">
                  <c:v>-10.232676788870204</c:v>
                </c:pt>
                <c:pt idx="102">
                  <c:v>-11.356683354747309</c:v>
                </c:pt>
                <c:pt idx="103">
                  <c:v>-10.90494315345394</c:v>
                </c:pt>
                <c:pt idx="104">
                  <c:v>-8.9523329238939073</c:v>
                </c:pt>
                <c:pt idx="105">
                  <c:v>-5.8957929359770551</c:v>
                </c:pt>
                <c:pt idx="106">
                  <c:v>-3.202820518328068</c:v>
                </c:pt>
                <c:pt idx="107">
                  <c:v>-1.7809691490686108</c:v>
                </c:pt>
                <c:pt idx="108">
                  <c:v>-2.179581124744145</c:v>
                </c:pt>
                <c:pt idx="109">
                  <c:v>-1.2155143016726275</c:v>
                </c:pt>
                <c:pt idx="110">
                  <c:v>-0.36082790882234733</c:v>
                </c:pt>
                <c:pt idx="111">
                  <c:v>-0.55321855879759507</c:v>
                </c:pt>
                <c:pt idx="112">
                  <c:v>-2.0054846870234613</c:v>
                </c:pt>
                <c:pt idx="113">
                  <c:v>-2.2848053622516065</c:v>
                </c:pt>
                <c:pt idx="114">
                  <c:v>-0.49764341406429219</c:v>
                </c:pt>
                <c:pt idx="115">
                  <c:v>-1.7284113605018141</c:v>
                </c:pt>
                <c:pt idx="116">
                  <c:v>-0.56870080134036394</c:v>
                </c:pt>
                <c:pt idx="117">
                  <c:v>-1.8170145092822487</c:v>
                </c:pt>
                <c:pt idx="118">
                  <c:v>-1.9143151913559437</c:v>
                </c:pt>
                <c:pt idx="119">
                  <c:v>0.49817410674628376</c:v>
                </c:pt>
                <c:pt idx="120">
                  <c:v>-1.947531576035066</c:v>
                </c:pt>
                <c:pt idx="121">
                  <c:v>0.45618102023505119</c:v>
                </c:pt>
                <c:pt idx="122">
                  <c:v>-2.3008908684753178</c:v>
                </c:pt>
                <c:pt idx="123">
                  <c:v>-0.28663687372139851</c:v>
                </c:pt>
                <c:pt idx="124">
                  <c:v>-1.0300676063431684</c:v>
                </c:pt>
                <c:pt idx="125">
                  <c:v>-0.51355780122020722</c:v>
                </c:pt>
                <c:pt idx="126">
                  <c:v>0.99468286618543422</c:v>
                </c:pt>
                <c:pt idx="127">
                  <c:v>-0.98789835280779881</c:v>
                </c:pt>
                <c:pt idx="128">
                  <c:v>-1.0778171858601908</c:v>
                </c:pt>
                <c:pt idx="129">
                  <c:v>1.8654062525521617</c:v>
                </c:pt>
                <c:pt idx="130">
                  <c:v>-0.32971890128782344</c:v>
                </c:pt>
                <c:pt idx="131">
                  <c:v>-0.9073963475859339</c:v>
                </c:pt>
                <c:pt idx="132">
                  <c:v>0.20592546762847522</c:v>
                </c:pt>
                <c:pt idx="133">
                  <c:v>-1.3800266925929325</c:v>
                </c:pt>
                <c:pt idx="134">
                  <c:v>-0.34787524668388325</c:v>
                </c:pt>
                <c:pt idx="135">
                  <c:v>1.2721428456304626</c:v>
                </c:pt>
                <c:pt idx="136">
                  <c:v>-0.77242549282659489</c:v>
                </c:pt>
                <c:pt idx="137">
                  <c:v>9.6601506271841664E-2</c:v>
                </c:pt>
                <c:pt idx="138">
                  <c:v>0.68835243005481583</c:v>
                </c:pt>
                <c:pt idx="139">
                  <c:v>0.68687128581849566</c:v>
                </c:pt>
                <c:pt idx="140">
                  <c:v>-0.34072644860129853</c:v>
                </c:pt>
                <c:pt idx="141">
                  <c:v>1.0029045077944412</c:v>
                </c:pt>
                <c:pt idx="142">
                  <c:v>1.3099460823695037</c:v>
                </c:pt>
                <c:pt idx="143">
                  <c:v>-0.19900839518513505</c:v>
                </c:pt>
                <c:pt idx="144">
                  <c:v>1.2955252973134455</c:v>
                </c:pt>
                <c:pt idx="145">
                  <c:v>9.5119025662531026E-2</c:v>
                </c:pt>
                <c:pt idx="146">
                  <c:v>0.68928529919196857</c:v>
                </c:pt>
                <c:pt idx="147">
                  <c:v>1.0387108854547848</c:v>
                </c:pt>
                <c:pt idx="148">
                  <c:v>0.85466989905318302</c:v>
                </c:pt>
                <c:pt idx="149">
                  <c:v>1.2328252985653143</c:v>
                </c:pt>
                <c:pt idx="150">
                  <c:v>-0.62654691132393525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D-324E-91B9-CFF510B1705E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summary!$AG$46:$AG$86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5D-324E-91B9-CFF510B17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354496"/>
        <c:axId val="862338416"/>
      </c:scatterChart>
      <c:valAx>
        <c:axId val="8623544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338416"/>
        <c:crossesAt val="0"/>
        <c:crossBetween val="midCat"/>
        <c:majorUnit val="10"/>
      </c:valAx>
      <c:valAx>
        <c:axId val="86233841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3544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'6744'!$L$1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'6744'!$A$2:$A$141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'6744'!$M$2:$M$177</c:f>
              <c:numCache>
                <c:formatCode>0.00</c:formatCode>
                <c:ptCount val="176"/>
                <c:pt idx="4">
                  <c:v>2.0610994688119826</c:v>
                </c:pt>
                <c:pt idx="5">
                  <c:v>2.049198747413246</c:v>
                </c:pt>
                <c:pt idx="6">
                  <c:v>2.0516011759447776</c:v>
                </c:pt>
                <c:pt idx="7">
                  <c:v>2.0574792549873395</c:v>
                </c:pt>
                <c:pt idx="8">
                  <c:v>2.047486207122986</c:v>
                </c:pt>
                <c:pt idx="9">
                  <c:v>2.0747302173550746</c:v>
                </c:pt>
                <c:pt idx="10">
                  <c:v>2.0588602672549983</c:v>
                </c:pt>
                <c:pt idx="11">
                  <c:v>2.0353564953553898</c:v>
                </c:pt>
                <c:pt idx="12">
                  <c:v>2.0748135800260599</c:v>
                </c:pt>
                <c:pt idx="13">
                  <c:v>2.0735339813374605</c:v>
                </c:pt>
                <c:pt idx="14">
                  <c:v>2.0482060897653551</c:v>
                </c:pt>
                <c:pt idx="15">
                  <c:v>2.043537509822654</c:v>
                </c:pt>
                <c:pt idx="16">
                  <c:v>2.0749445341484467</c:v>
                </c:pt>
                <c:pt idx="17">
                  <c:v>2.0780304885327467</c:v>
                </c:pt>
                <c:pt idx="18">
                  <c:v>2.0806045740226486</c:v>
                </c:pt>
                <c:pt idx="19">
                  <c:v>2.0551816741015987</c:v>
                </c:pt>
                <c:pt idx="20">
                  <c:v>2.056066939335194</c:v>
                </c:pt>
                <c:pt idx="21">
                  <c:v>2.0763368761663319</c:v>
                </c:pt>
                <c:pt idx="22">
                  <c:v>2.0684703089774388</c:v>
                </c:pt>
                <c:pt idx="23">
                  <c:v>2.0776034965143872</c:v>
                </c:pt>
                <c:pt idx="24">
                  <c:v>2.0629989744326931</c:v>
                </c:pt>
                <c:pt idx="25">
                  <c:v>2.0670494604703795</c:v>
                </c:pt>
                <c:pt idx="26">
                  <c:v>2.0726308452941984</c:v>
                </c:pt>
                <c:pt idx="27">
                  <c:v>2.089471563251907</c:v>
                </c:pt>
                <c:pt idx="28">
                  <c:v>2.0841762130141581</c:v>
                </c:pt>
                <c:pt idx="29">
                  <c:v>2.08872878989493</c:v>
                </c:pt>
                <c:pt idx="30">
                  <c:v>2.087121281648848</c:v>
                </c:pt>
                <c:pt idx="31">
                  <c:v>2.0960975000695425</c:v>
                </c:pt>
                <c:pt idx="32">
                  <c:v>2.0822458048527035</c:v>
                </c:pt>
                <c:pt idx="33">
                  <c:v>2.0757612394436524</c:v>
                </c:pt>
                <c:pt idx="34">
                  <c:v>2.0823307929849109</c:v>
                </c:pt>
                <c:pt idx="35">
                  <c:v>2.0732910782384364</c:v>
                </c:pt>
                <c:pt idx="36">
                  <c:v>2.0576915896170895</c:v>
                </c:pt>
                <c:pt idx="37">
                  <c:v>2.0713095480535038</c:v>
                </c:pt>
                <c:pt idx="38">
                  <c:v>2.0789353317559032</c:v>
                </c:pt>
                <c:pt idx="39">
                  <c:v>2.0494241083156215</c:v>
                </c:pt>
                <c:pt idx="40">
                  <c:v>2.0649710881219834</c:v>
                </c:pt>
                <c:pt idx="41">
                  <c:v>2.0965261985542245</c:v>
                </c:pt>
                <c:pt idx="42">
                  <c:v>2.0615309119861593</c:v>
                </c:pt>
                <c:pt idx="43">
                  <c:v>2.0511982097653365</c:v>
                </c:pt>
                <c:pt idx="44">
                  <c:v>2.0513690985416217</c:v>
                </c:pt>
                <c:pt idx="45">
                  <c:v>2.0756877109563359</c:v>
                </c:pt>
                <c:pt idx="46">
                  <c:v>2.0823163927613741</c:v>
                </c:pt>
                <c:pt idx="47">
                  <c:v>2.0595026096061542</c:v>
                </c:pt>
                <c:pt idx="48">
                  <c:v>2.0898421451473799</c:v>
                </c:pt>
                <c:pt idx="49">
                  <c:v>2.0846762861328263</c:v>
                </c:pt>
                <c:pt idx="50">
                  <c:v>2.0680439028162283</c:v>
                </c:pt>
                <c:pt idx="51">
                  <c:v>2.0574886191642525</c:v>
                </c:pt>
                <c:pt idx="52">
                  <c:v>2.0475464299891217</c:v>
                </c:pt>
                <c:pt idx="53">
                  <c:v>2.0883640581830396</c:v>
                </c:pt>
                <c:pt idx="54">
                  <c:v>2.0829290800561693</c:v>
                </c:pt>
                <c:pt idx="55">
                  <c:v>2.0833574466426343</c:v>
                </c:pt>
                <c:pt idx="56">
                  <c:v>2.0726423062160344</c:v>
                </c:pt>
                <c:pt idx="57">
                  <c:v>2.069836431067861</c:v>
                </c:pt>
                <c:pt idx="58">
                  <c:v>2.0675189233716447</c:v>
                </c:pt>
                <c:pt idx="59">
                  <c:v>2.0546679862512258</c:v>
                </c:pt>
                <c:pt idx="60">
                  <c:v>1.9848743603802574</c:v>
                </c:pt>
                <c:pt idx="61">
                  <c:v>1.9562395846431253</c:v>
                </c:pt>
                <c:pt idx="62">
                  <c:v>1.9375829205376869</c:v>
                </c:pt>
                <c:pt idx="63">
                  <c:v>1.9465325710389976</c:v>
                </c:pt>
                <c:pt idx="64">
                  <c:v>1.9447032127500639</c:v>
                </c:pt>
                <c:pt idx="65">
                  <c:v>1.9238925023183142</c:v>
                </c:pt>
                <c:pt idx="66">
                  <c:v>1.8980492554473065</c:v>
                </c:pt>
                <c:pt idx="67">
                  <c:v>1.894371792220356</c:v>
                </c:pt>
                <c:pt idx="68">
                  <c:v>1.8857636754600711</c:v>
                </c:pt>
                <c:pt idx="69">
                  <c:v>1.8696260808079945</c:v>
                </c:pt>
                <c:pt idx="70">
                  <c:v>1.8858080119618981</c:v>
                </c:pt>
                <c:pt idx="71">
                  <c:v>1.8603508776991382</c:v>
                </c:pt>
                <c:pt idx="72">
                  <c:v>1.8852888115024635</c:v>
                </c:pt>
                <c:pt idx="73">
                  <c:v>1.8876589771943888</c:v>
                </c:pt>
                <c:pt idx="74">
                  <c:v>1.86323700926238</c:v>
                </c:pt>
                <c:pt idx="75">
                  <c:v>1.8724030967876946</c:v>
                </c:pt>
                <c:pt idx="76">
                  <c:v>1.8817694606560118</c:v>
                </c:pt>
                <c:pt idx="77">
                  <c:v>1.8431636577174886</c:v>
                </c:pt>
                <c:pt idx="78">
                  <c:v>1.8760896644420866</c:v>
                </c:pt>
                <c:pt idx="79">
                  <c:v>1.8919722533407908</c:v>
                </c:pt>
                <c:pt idx="80">
                  <c:v>1.839485685918689</c:v>
                </c:pt>
                <c:pt idx="81">
                  <c:v>1.8456537892860012</c:v>
                </c:pt>
                <c:pt idx="82">
                  <c:v>1.8645364647662843</c:v>
                </c:pt>
                <c:pt idx="83">
                  <c:v>1.8230022260875802</c:v>
                </c:pt>
                <c:pt idx="84">
                  <c:v>1.8525691238708299</c:v>
                </c:pt>
                <c:pt idx="85">
                  <c:v>1.8416701173949717</c:v>
                </c:pt>
                <c:pt idx="86">
                  <c:v>1.851708515740361</c:v>
                </c:pt>
                <c:pt idx="87">
                  <c:v>1.8790141987695415</c:v>
                </c:pt>
                <c:pt idx="88">
                  <c:v>1.8798209589759467</c:v>
                </c:pt>
                <c:pt idx="89">
                  <c:v>1.848040940394732</c:v>
                </c:pt>
                <c:pt idx="90">
                  <c:v>1.8442589827440681</c:v>
                </c:pt>
                <c:pt idx="91">
                  <c:v>1.8657873958496911</c:v>
                </c:pt>
                <c:pt idx="92">
                  <c:v>1.8777966861535913</c:v>
                </c:pt>
                <c:pt idx="93">
                  <c:v>1.8516441451182144</c:v>
                </c:pt>
                <c:pt idx="94">
                  <c:v>1.8276536981848079</c:v>
                </c:pt>
                <c:pt idx="95">
                  <c:v>1.8392790741679301</c:v>
                </c:pt>
                <c:pt idx="96">
                  <c:v>1.8434888109812615</c:v>
                </c:pt>
                <c:pt idx="97">
                  <c:v>1.8386261180366503</c:v>
                </c:pt>
                <c:pt idx="98">
                  <c:v>1.8593454554664444</c:v>
                </c:pt>
                <c:pt idx="99">
                  <c:v>1.8318509488692816</c:v>
                </c:pt>
                <c:pt idx="100">
                  <c:v>1.8269492822712312</c:v>
                </c:pt>
                <c:pt idx="101">
                  <c:v>1.8549953902255167</c:v>
                </c:pt>
                <c:pt idx="102">
                  <c:v>1.8317683748294875</c:v>
                </c:pt>
                <c:pt idx="103">
                  <c:v>1.8411033528705265</c:v>
                </c:pt>
                <c:pt idx="104">
                  <c:v>1.8814530351955974</c:v>
                </c:pt>
                <c:pt idx="105">
                  <c:v>1.9446148560542897</c:v>
                </c:pt>
                <c:pt idx="106">
                  <c:v>2.0002637407714401</c:v>
                </c:pt>
                <c:pt idx="107">
                  <c:v>2.0296455652618368</c:v>
                </c:pt>
                <c:pt idx="108">
                  <c:v>2.0214084545748254</c:v>
                </c:pt>
                <c:pt idx="109">
                  <c:v>2.0413303977574344</c:v>
                </c:pt>
                <c:pt idx="110">
                  <c:v>2.0589920508190596</c:v>
                </c:pt>
                <c:pt idx="111">
                  <c:v>2.0550163973623201</c:v>
                </c:pt>
                <c:pt idx="112">
                  <c:v>2.0250060675800277</c:v>
                </c:pt>
                <c:pt idx="113">
                  <c:v>2.0192340500305654</c:v>
                </c:pt>
                <c:pt idx="114">
                  <c:v>2.0561648290366046</c:v>
                </c:pt>
                <c:pt idx="115">
                  <c:v>2.0307316448287027</c:v>
                </c:pt>
                <c:pt idx="116">
                  <c:v>2.0546964648131492</c:v>
                </c:pt>
                <c:pt idx="117">
                  <c:v>2.0289007065020623</c:v>
                </c:pt>
                <c:pt idx="118">
                  <c:v>2.0268900381401687</c:v>
                </c:pt>
                <c:pt idx="119">
                  <c:v>2.0767428839961446</c:v>
                </c:pt>
                <c:pt idx="120">
                  <c:v>2.0262036386993074</c:v>
                </c:pt>
                <c:pt idx="121">
                  <c:v>2.0758751185430468</c:v>
                </c:pt>
                <c:pt idx="122">
                  <c:v>2.0189016513488731</c:v>
                </c:pt>
                <c:pt idx="123">
                  <c:v>2.0605251702570162</c:v>
                </c:pt>
                <c:pt idx="124">
                  <c:v>2.0451625579763553</c:v>
                </c:pt>
                <c:pt idx="125">
                  <c:v>2.0558359664421051</c:v>
                </c:pt>
                <c:pt idx="126">
                  <c:v>2.0870029811787241</c:v>
                </c:pt>
                <c:pt idx="127">
                  <c:v>2.0460339638300575</c:v>
                </c:pt>
                <c:pt idx="128">
                  <c:v>2.0441758375671819</c:v>
                </c:pt>
                <c:pt idx="129">
                  <c:v>2.1049960304319915</c:v>
                </c:pt>
                <c:pt idx="130">
                  <c:v>2.0596349023991976</c:v>
                </c:pt>
                <c:pt idx="131">
                  <c:v>2.0476974962074155</c:v>
                </c:pt>
                <c:pt idx="132">
                  <c:v>2.0707037167471873</c:v>
                </c:pt>
                <c:pt idx="133">
                  <c:v>2.0379308341314322</c:v>
                </c:pt>
                <c:pt idx="134">
                  <c:v>2.0592597108951152</c:v>
                </c:pt>
                <c:pt idx="135">
                  <c:v>2.0927365484104445</c:v>
                </c:pt>
                <c:pt idx="136">
                  <c:v>2.0504865992399801</c:v>
                </c:pt>
                <c:pt idx="137">
                  <c:v>2.0684445935261375</c:v>
                </c:pt>
                <c:pt idx="138">
                  <c:v>2.0806728208644683</c:v>
                </c:pt>
                <c:pt idx="139">
                  <c:v>2.080642213783491</c:v>
                </c:pt>
                <c:pt idx="140">
                  <c:v>2.0594074371168012</c:v>
                </c:pt>
                <c:pt idx="141">
                  <c:v>2.0871728771580096</c:v>
                </c:pt>
                <c:pt idx="142">
                  <c:v>2.0935177327810823</c:v>
                </c:pt>
                <c:pt idx="143">
                  <c:v>2.0623359675262511</c:v>
                </c:pt>
                <c:pt idx="144">
                  <c:v>2.0932197347028785</c:v>
                </c:pt>
                <c:pt idx="145">
                  <c:v>2.0684139588297024</c:v>
                </c:pt>
                <c:pt idx="146">
                  <c:v>2.0806920981235777</c:v>
                </c:pt>
                <c:pt idx="147">
                  <c:v>2.0879127974666991</c:v>
                </c:pt>
                <c:pt idx="148">
                  <c:v>2.0841096854970509</c:v>
                </c:pt>
                <c:pt idx="149">
                  <c:v>2.0919240715987066</c:v>
                </c:pt>
                <c:pt idx="150">
                  <c:v>2.053501104814393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C-5043-9974-56409DFD9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74336"/>
        <c:axId val="862177728"/>
      </c:scatterChart>
      <c:valAx>
        <c:axId val="86217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177728"/>
        <c:crossesAt val="0"/>
        <c:crossBetween val="midCat"/>
        <c:majorUnit val="10"/>
      </c:valAx>
      <c:valAx>
        <c:axId val="86217772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1743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'6751'!$L$1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'6751'!$A$2:$A$141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'6751'!$L$2:$L$141</c:f>
              <c:numCache>
                <c:formatCode>0.00</c:formatCode>
                <c:ptCount val="140"/>
                <c:pt idx="0">
                  <c:v>1.9464155700083821</c:v>
                </c:pt>
                <c:pt idx="1">
                  <c:v>1.9745952759267631</c:v>
                </c:pt>
                <c:pt idx="2">
                  <c:v>1.9769358781621549</c:v>
                </c:pt>
                <c:pt idx="3">
                  <c:v>1.9366580561750717</c:v>
                </c:pt>
                <c:pt idx="4">
                  <c:v>1.9580653242863602</c:v>
                </c:pt>
                <c:pt idx="5">
                  <c:v>1.9211016810491983</c:v>
                </c:pt>
                <c:pt idx="6">
                  <c:v>1.9298592972085418</c:v>
                </c:pt>
                <c:pt idx="7">
                  <c:v>1.9232775681371204</c:v>
                </c:pt>
                <c:pt idx="8">
                  <c:v>1.9384109050115359</c:v>
                </c:pt>
                <c:pt idx="9">
                  <c:v>1.9146587826526775</c:v>
                </c:pt>
                <c:pt idx="10">
                  <c:v>1.9306916579613709</c:v>
                </c:pt>
                <c:pt idx="11">
                  <c:v>1.927057477893763</c:v>
                </c:pt>
                <c:pt idx="12">
                  <c:v>1.9311368542250285</c:v>
                </c:pt>
                <c:pt idx="13">
                  <c:v>1.938601730367288</c:v>
                </c:pt>
                <c:pt idx="14">
                  <c:v>1.9110213250221135</c:v>
                </c:pt>
                <c:pt idx="15">
                  <c:v>1.9332854614278305</c:v>
                </c:pt>
                <c:pt idx="16">
                  <c:v>1.9193686684331281</c:v>
                </c:pt>
                <c:pt idx="17">
                  <c:v>1.9459300959583086</c:v>
                </c:pt>
                <c:pt idx="18">
                  <c:v>1.9362059440339663</c:v>
                </c:pt>
                <c:pt idx="19">
                  <c:v>1.9310063880049066</c:v>
                </c:pt>
                <c:pt idx="20">
                  <c:v>1.9644639804330224</c:v>
                </c:pt>
                <c:pt idx="21">
                  <c:v>1.9241770397880467</c:v>
                </c:pt>
                <c:pt idx="22">
                  <c:v>1.9545378509987148</c:v>
                </c:pt>
                <c:pt idx="23">
                  <c:v>1.9847664745223239</c:v>
                </c:pt>
                <c:pt idx="24">
                  <c:v>2.038943091106002</c:v>
                </c:pt>
                <c:pt idx="25">
                  <c:v>2.0975467024858161</c:v>
                </c:pt>
                <c:pt idx="26">
                  <c:v>2.1062659568333024</c:v>
                </c:pt>
                <c:pt idx="27">
                  <c:v>2.0843524581258985</c:v>
                </c:pt>
                <c:pt idx="28">
                  <c:v>2.1360560329386322</c:v>
                </c:pt>
                <c:pt idx="29">
                  <c:v>2.1223580554822643</c:v>
                </c:pt>
                <c:pt idx="30">
                  <c:v>2.1074384299058053</c:v>
                </c:pt>
                <c:pt idx="31">
                  <c:v>2.1142324756924875</c:v>
                </c:pt>
                <c:pt idx="32">
                  <c:v>2.0976499524529584</c:v>
                </c:pt>
                <c:pt idx="33">
                  <c:v>2.0584780989842413</c:v>
                </c:pt>
                <c:pt idx="34">
                  <c:v>2.0873484771396904</c:v>
                </c:pt>
                <c:pt idx="35">
                  <c:v>2.0725860500452682</c:v>
                </c:pt>
                <c:pt idx="36">
                  <c:v>2.0341793988205992</c:v>
                </c:pt>
                <c:pt idx="37">
                  <c:v>2.0543478969589133</c:v>
                </c:pt>
                <c:pt idx="38">
                  <c:v>2.0221791526434205</c:v>
                </c:pt>
                <c:pt idx="39">
                  <c:v>2.021650786873777</c:v>
                </c:pt>
                <c:pt idx="40">
                  <c:v>2.0231579091590888</c:v>
                </c:pt>
                <c:pt idx="41">
                  <c:v>1.9968112623139294</c:v>
                </c:pt>
                <c:pt idx="42">
                  <c:v>1.992538667852553</c:v>
                </c:pt>
                <c:pt idx="43">
                  <c:v>1.9890988453509908</c:v>
                </c:pt>
                <c:pt idx="44">
                  <c:v>1.9629057657351747</c:v>
                </c:pt>
                <c:pt idx="45">
                  <c:v>1.9961817799160424</c:v>
                </c:pt>
                <c:pt idx="46">
                  <c:v>1.9690792826758834</c:v>
                </c:pt>
                <c:pt idx="47">
                  <c:v>1.9666727822769625</c:v>
                </c:pt>
                <c:pt idx="48">
                  <c:v>1.9719883517810988</c:v>
                </c:pt>
                <c:pt idx="49">
                  <c:v>1.9094028245928203</c:v>
                </c:pt>
                <c:pt idx="50">
                  <c:v>1.8780359674110296</c:v>
                </c:pt>
                <c:pt idx="51">
                  <c:v>1.8754121898750413</c:v>
                </c:pt>
                <c:pt idx="52">
                  <c:v>1.8948797183512631</c:v>
                </c:pt>
                <c:pt idx="53">
                  <c:v>1.9485026471480515</c:v>
                </c:pt>
                <c:pt idx="54">
                  <c:v>2.0006898415974987</c:v>
                </c:pt>
                <c:pt idx="55">
                  <c:v>2.0402884508976924</c:v>
                </c:pt>
                <c:pt idx="56">
                  <c:v>2.0800199890674684</c:v>
                </c:pt>
                <c:pt idx="57">
                  <c:v>2.1013858700026442</c:v>
                </c:pt>
                <c:pt idx="58">
                  <c:v>2.0860531627044603</c:v>
                </c:pt>
                <c:pt idx="59">
                  <c:v>2.1110285852231252</c:v>
                </c:pt>
                <c:pt idx="60">
                  <c:v>2.10601836238967</c:v>
                </c:pt>
                <c:pt idx="61">
                  <c:v>2.100062643074454</c:v>
                </c:pt>
                <c:pt idx="62">
                  <c:v>2.0779210735729143</c:v>
                </c:pt>
                <c:pt idx="63">
                  <c:v>2.1244196858132622</c:v>
                </c:pt>
                <c:pt idx="64">
                  <c:v>2.103201649684022</c:v>
                </c:pt>
                <c:pt idx="65">
                  <c:v>2.0821613133049444</c:v>
                </c:pt>
                <c:pt idx="66">
                  <c:v>2.0586471674082074</c:v>
                </c:pt>
                <c:pt idx="67">
                  <c:v>2.0511917316846784</c:v>
                </c:pt>
                <c:pt idx="68">
                  <c:v>2.0384963467975732</c:v>
                </c:pt>
                <c:pt idx="69">
                  <c:v>2.0266043215080063</c:v>
                </c:pt>
                <c:pt idx="70">
                  <c:v>1.9965951250546436</c:v>
                </c:pt>
                <c:pt idx="71">
                  <c:v>1.9926970056493654</c:v>
                </c:pt>
                <c:pt idx="72">
                  <c:v>2.0074027972358572</c:v>
                </c:pt>
                <c:pt idx="73">
                  <c:v>1.9763437712082015</c:v>
                </c:pt>
                <c:pt idx="74">
                  <c:v>1.9663236390080141</c:v>
                </c:pt>
                <c:pt idx="75">
                  <c:v>1.9516048044970453</c:v>
                </c:pt>
                <c:pt idx="76">
                  <c:v>1.9229849309170473</c:v>
                </c:pt>
                <c:pt idx="77">
                  <c:v>1.9027092726187378</c:v>
                </c:pt>
                <c:pt idx="78">
                  <c:v>1.916676794983009</c:v>
                </c:pt>
                <c:pt idx="79">
                  <c:v>1.9024856236062271</c:v>
                </c:pt>
                <c:pt idx="80">
                  <c:v>1.8767223891516134</c:v>
                </c:pt>
                <c:pt idx="81">
                  <c:v>1.8764607220959999</c:v>
                </c:pt>
                <c:pt idx="82">
                  <c:v>1.8944165352080955</c:v>
                </c:pt>
                <c:pt idx="83">
                  <c:v>1.8999389888685909</c:v>
                </c:pt>
                <c:pt idx="84">
                  <c:v>1.88187234796467</c:v>
                </c:pt>
                <c:pt idx="85">
                  <c:v>1.8594521660762442</c:v>
                </c:pt>
                <c:pt idx="86">
                  <c:v>1.8390496746132967</c:v>
                </c:pt>
                <c:pt idx="87">
                  <c:v>1.824736441245691</c:v>
                </c:pt>
                <c:pt idx="88">
                  <c:v>1.843762082316448</c:v>
                </c:pt>
                <c:pt idx="89">
                  <c:v>1.8398811814328242</c:v>
                </c:pt>
                <c:pt idx="90">
                  <c:v>1.8119944977040408</c:v>
                </c:pt>
                <c:pt idx="91">
                  <c:v>1.7854164965791979</c:v>
                </c:pt>
                <c:pt idx="92">
                  <c:v>1.7636922613985171</c:v>
                </c:pt>
                <c:pt idx="93">
                  <c:v>1.7593103908982253</c:v>
                </c:pt>
                <c:pt idx="94">
                  <c:v>1.7933813397886662</c:v>
                </c:pt>
                <c:pt idx="95">
                  <c:v>1.7898253516273201</c:v>
                </c:pt>
                <c:pt idx="96">
                  <c:v>1.7883855751101196</c:v>
                </c:pt>
                <c:pt idx="97">
                  <c:v>1.7584095552406087</c:v>
                </c:pt>
                <c:pt idx="98">
                  <c:v>1.746322879236929</c:v>
                </c:pt>
                <c:pt idx="99">
                  <c:v>1.7328903634815325</c:v>
                </c:pt>
                <c:pt idx="100">
                  <c:v>1.7274378028727246</c:v>
                </c:pt>
                <c:pt idx="101">
                  <c:v>1.7232536095426101</c:v>
                </c:pt>
                <c:pt idx="102">
                  <c:v>1.7013678823070395</c:v>
                </c:pt>
                <c:pt idx="103">
                  <c:v>1.6889225935725709</c:v>
                </c:pt>
                <c:pt idx="104">
                  <c:v>1.6751915105430046</c:v>
                </c:pt>
                <c:pt idx="105">
                  <c:v>1.6723442752754643</c:v>
                </c:pt>
                <c:pt idx="106">
                  <c:v>1.6942691631245685</c:v>
                </c:pt>
                <c:pt idx="107">
                  <c:v>1.7152813363136246</c:v>
                </c:pt>
                <c:pt idx="108">
                  <c:v>1.6975918119481672</c:v>
                </c:pt>
                <c:pt idx="109">
                  <c:v>1.6862760800148306</c:v>
                </c:pt>
                <c:pt idx="110">
                  <c:v>1.6983247389569338</c:v>
                </c:pt>
                <c:pt idx="111">
                  <c:v>1.7131495865410999</c:v>
                </c:pt>
                <c:pt idx="112">
                  <c:v>1.6878879694308402</c:v>
                </c:pt>
                <c:pt idx="113">
                  <c:v>1.6854534456478723</c:v>
                </c:pt>
                <c:pt idx="114">
                  <c:v>1.7165854652138339</c:v>
                </c:pt>
                <c:pt idx="115">
                  <c:v>1.7253143468550887</c:v>
                </c:pt>
                <c:pt idx="116">
                  <c:v>1.7210532226726916</c:v>
                </c:pt>
                <c:pt idx="117">
                  <c:v>1.7121416003018117</c:v>
                </c:pt>
                <c:pt idx="118">
                  <c:v>1.6824050187754755</c:v>
                </c:pt>
                <c:pt idx="119">
                  <c:v>1.6889803576285989</c:v>
                </c:pt>
                <c:pt idx="120">
                  <c:v>1.6823380985041076</c:v>
                </c:pt>
                <c:pt idx="121">
                  <c:v>1.6764427500937382</c:v>
                </c:pt>
                <c:pt idx="122">
                  <c:v>1.6626638824075977</c:v>
                </c:pt>
                <c:pt idx="123">
                  <c:v>1.6546546353235363</c:v>
                </c:pt>
                <c:pt idx="124">
                  <c:v>1.654832835277843</c:v>
                </c:pt>
                <c:pt idx="125">
                  <c:v>1.6434429490870321</c:v>
                </c:pt>
                <c:pt idx="126">
                  <c:v>1.6612834643998742</c:v>
                </c:pt>
                <c:pt idx="127">
                  <c:v>1.6511573837132789</c:v>
                </c:pt>
                <c:pt idx="128">
                  <c:v>1.6444885716360695</c:v>
                </c:pt>
                <c:pt idx="129">
                  <c:v>1.6331714336977405</c:v>
                </c:pt>
                <c:pt idx="130">
                  <c:v>1.6261829548866691</c:v>
                </c:pt>
                <c:pt idx="131">
                  <c:v>1.6053914299055649</c:v>
                </c:pt>
                <c:pt idx="132">
                  <c:v>1.6181257468799555</c:v>
                </c:pt>
                <c:pt idx="133">
                  <c:v>1.6153073709337642</c:v>
                </c:pt>
                <c:pt idx="134">
                  <c:v>1.6088414703382499</c:v>
                </c:pt>
                <c:pt idx="135">
                  <c:v>1.5914983820326887</c:v>
                </c:pt>
                <c:pt idx="136">
                  <c:v>1.5957077762471319</c:v>
                </c:pt>
                <c:pt idx="137">
                  <c:v>1.5887762127859861</c:v>
                </c:pt>
                <c:pt idx="138">
                  <c:v>1.6123360511001041</c:v>
                </c:pt>
                <c:pt idx="139">
                  <c:v>1.6370489897572071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D-FE40-919F-4E7679D51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46400"/>
        <c:axId val="590449792"/>
      </c:scatterChart>
      <c:valAx>
        <c:axId val="59044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449792"/>
        <c:crossesAt val="0"/>
        <c:crossBetween val="midCat"/>
        <c:majorUnit val="10"/>
      </c:valAx>
      <c:valAx>
        <c:axId val="5904497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4464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'5871'!$A$2:$A$179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'5871'!$P$2:$P$177</c:f>
              <c:numCache>
                <c:formatCode>General</c:formatCode>
                <c:ptCount val="176"/>
                <c:pt idx="4">
                  <c:v>-3.4429450756817115</c:v>
                </c:pt>
                <c:pt idx="5">
                  <c:v>-3.8857595394996607</c:v>
                </c:pt>
                <c:pt idx="6">
                  <c:v>-4.653287246302102</c:v>
                </c:pt>
                <c:pt idx="7">
                  <c:v>-4.9941512870979974</c:v>
                </c:pt>
                <c:pt idx="8">
                  <c:v>-4.7043313171381778</c:v>
                </c:pt>
                <c:pt idx="9">
                  <c:v>-5.5188777725141982</c:v>
                </c:pt>
                <c:pt idx="10">
                  <c:v>-8.3235158199971817</c:v>
                </c:pt>
                <c:pt idx="11">
                  <c:v>-8.2420594680730019</c:v>
                </c:pt>
                <c:pt idx="12">
                  <c:v>-4.270347375225624</c:v>
                </c:pt>
                <c:pt idx="13">
                  <c:v>-2.878604913670455</c:v>
                </c:pt>
                <c:pt idx="14">
                  <c:v>-2.1691586269749665</c:v>
                </c:pt>
                <c:pt idx="15">
                  <c:v>-1.9223677080621302</c:v>
                </c:pt>
                <c:pt idx="16">
                  <c:v>-1.2957450384931364</c:v>
                </c:pt>
                <c:pt idx="17">
                  <c:v>-2.4723530574469348</c:v>
                </c:pt>
                <c:pt idx="18">
                  <c:v>-1.6978278143725878</c:v>
                </c:pt>
                <c:pt idx="19">
                  <c:v>-2.0443847942600568</c:v>
                </c:pt>
                <c:pt idx="20">
                  <c:v>-2.0955975101515589</c:v>
                </c:pt>
                <c:pt idx="21">
                  <c:v>-1.2225771643411618</c:v>
                </c:pt>
                <c:pt idx="22">
                  <c:v>-1.1556600664628458</c:v>
                </c:pt>
                <c:pt idx="23">
                  <c:v>-0.8355906533401054</c:v>
                </c:pt>
                <c:pt idx="24">
                  <c:v>-6.6015979931900656E-2</c:v>
                </c:pt>
                <c:pt idx="25">
                  <c:v>0.42938815188282758</c:v>
                </c:pt>
                <c:pt idx="26">
                  <c:v>2.5986555948439065E-2</c:v>
                </c:pt>
                <c:pt idx="27">
                  <c:v>1.2989461537113058</c:v>
                </c:pt>
                <c:pt idx="28">
                  <c:v>0.84625788065927043</c:v>
                </c:pt>
                <c:pt idx="29">
                  <c:v>2.0432543384319191</c:v>
                </c:pt>
                <c:pt idx="30">
                  <c:v>2.3561524527570272</c:v>
                </c:pt>
                <c:pt idx="31">
                  <c:v>3.0480218438745177</c:v>
                </c:pt>
                <c:pt idx="32">
                  <c:v>3.1692979994003125</c:v>
                </c:pt>
                <c:pt idx="33">
                  <c:v>2.7785348837196362</c:v>
                </c:pt>
                <c:pt idx="34">
                  <c:v>1.8915251130933977</c:v>
                </c:pt>
                <c:pt idx="35">
                  <c:v>1.1583732992562563</c:v>
                </c:pt>
                <c:pt idx="36">
                  <c:v>0.35148662663568986</c:v>
                </c:pt>
                <c:pt idx="37">
                  <c:v>1.2195371491209328</c:v>
                </c:pt>
                <c:pt idx="38">
                  <c:v>-0.22542249379180651</c:v>
                </c:pt>
                <c:pt idx="39">
                  <c:v>-9.9194510052798654E-2</c:v>
                </c:pt>
                <c:pt idx="40">
                  <c:v>-3.0921985254141445E-3</c:v>
                </c:pt>
                <c:pt idx="41">
                  <c:v>-0.26484628490748907</c:v>
                </c:pt>
                <c:pt idx="42">
                  <c:v>1.2241548187710496E-2</c:v>
                </c:pt>
                <c:pt idx="43">
                  <c:v>-0.99070983666681178</c:v>
                </c:pt>
                <c:pt idx="44">
                  <c:v>-0.69213044265319534</c:v>
                </c:pt>
                <c:pt idx="45">
                  <c:v>-0.52084681674279831</c:v>
                </c:pt>
                <c:pt idx="46">
                  <c:v>-1.5441299865493738</c:v>
                </c:pt>
                <c:pt idx="47">
                  <c:v>-1.7027102855097065</c:v>
                </c:pt>
                <c:pt idx="48">
                  <c:v>-0.83467219885842403</c:v>
                </c:pt>
                <c:pt idx="49">
                  <c:v>-0.71813708212498284</c:v>
                </c:pt>
                <c:pt idx="50">
                  <c:v>-0.56243537062366711</c:v>
                </c:pt>
                <c:pt idx="51">
                  <c:v>-2.8254760969369942E-2</c:v>
                </c:pt>
                <c:pt idx="52">
                  <c:v>-0.15438453123028964</c:v>
                </c:pt>
                <c:pt idx="53">
                  <c:v>-5.3141687724693888E-2</c:v>
                </c:pt>
                <c:pt idx="54">
                  <c:v>-0.13331203001841424</c:v>
                </c:pt>
                <c:pt idx="55">
                  <c:v>-0.42990483570414023</c:v>
                </c:pt>
                <c:pt idx="56">
                  <c:v>0.1182116809623322</c:v>
                </c:pt>
                <c:pt idx="57">
                  <c:v>0.22027487585055966</c:v>
                </c:pt>
                <c:pt idx="58">
                  <c:v>0.34688502390595044</c:v>
                </c:pt>
                <c:pt idx="59">
                  <c:v>-0.79283646358742998</c:v>
                </c:pt>
                <c:pt idx="60">
                  <c:v>0.26308139715082118</c:v>
                </c:pt>
                <c:pt idx="61">
                  <c:v>-0.32632421974258485</c:v>
                </c:pt>
                <c:pt idx="62">
                  <c:v>6.7613571888110319E-2</c:v>
                </c:pt>
                <c:pt idx="63">
                  <c:v>0.24282537096529505</c:v>
                </c:pt>
                <c:pt idx="64">
                  <c:v>-0.68572929624207479</c:v>
                </c:pt>
                <c:pt idx="65">
                  <c:v>-0.45410086510702852</c:v>
                </c:pt>
                <c:pt idx="66">
                  <c:v>0.42145769441056674</c:v>
                </c:pt>
                <c:pt idx="67">
                  <c:v>-2.3450606170379334E-2</c:v>
                </c:pt>
                <c:pt idx="68">
                  <c:v>0.86379380264585137</c:v>
                </c:pt>
                <c:pt idx="69">
                  <c:v>0.27791783854019686</c:v>
                </c:pt>
                <c:pt idx="70">
                  <c:v>-0.44241235235024812</c:v>
                </c:pt>
                <c:pt idx="71">
                  <c:v>-0.11073498244427515</c:v>
                </c:pt>
                <c:pt idx="72">
                  <c:v>0.4411986352132834</c:v>
                </c:pt>
                <c:pt idx="73">
                  <c:v>0.30062234043395875</c:v>
                </c:pt>
                <c:pt idx="74">
                  <c:v>0.1164571895002894</c:v>
                </c:pt>
                <c:pt idx="75">
                  <c:v>-0.50163721682909435</c:v>
                </c:pt>
                <c:pt idx="76">
                  <c:v>3.4567809729194182E-2</c:v>
                </c:pt>
                <c:pt idx="77">
                  <c:v>0.27213790240249497</c:v>
                </c:pt>
                <c:pt idx="78">
                  <c:v>-0.44884908606604557</c:v>
                </c:pt>
                <c:pt idx="79">
                  <c:v>0.15794529325377729</c:v>
                </c:pt>
                <c:pt idx="80">
                  <c:v>0.60716092276293698</c:v>
                </c:pt>
                <c:pt idx="81">
                  <c:v>-1.6322737332084538</c:v>
                </c:pt>
                <c:pt idx="82">
                  <c:v>-1.0215728290648545</c:v>
                </c:pt>
                <c:pt idx="83">
                  <c:v>-0.79800874520491705</c:v>
                </c:pt>
                <c:pt idx="84">
                  <c:v>4.8010549867568718E-2</c:v>
                </c:pt>
                <c:pt idx="85">
                  <c:v>0.55880739765958176</c:v>
                </c:pt>
                <c:pt idx="86">
                  <c:v>0.74668851905047917</c:v>
                </c:pt>
                <c:pt idx="87">
                  <c:v>0.82860025387469349</c:v>
                </c:pt>
                <c:pt idx="88">
                  <c:v>0.25388341231740974</c:v>
                </c:pt>
                <c:pt idx="89">
                  <c:v>0.5933219390943647</c:v>
                </c:pt>
                <c:pt idx="90">
                  <c:v>0.19713920541940072</c:v>
                </c:pt>
                <c:pt idx="91">
                  <c:v>-0.4950016159623965</c:v>
                </c:pt>
                <c:pt idx="92">
                  <c:v>0.10511946996110894</c:v>
                </c:pt>
                <c:pt idx="93">
                  <c:v>-0.59173743767593157</c:v>
                </c:pt>
                <c:pt idx="94">
                  <c:v>-0.81582706447808684</c:v>
                </c:pt>
                <c:pt idx="95">
                  <c:v>-0.73429890496200856</c:v>
                </c:pt>
                <c:pt idx="96">
                  <c:v>-1.2663642499595342</c:v>
                </c:pt>
                <c:pt idx="97">
                  <c:v>-1.1644131425372228</c:v>
                </c:pt>
                <c:pt idx="98">
                  <c:v>-1.0954385232744275</c:v>
                </c:pt>
                <c:pt idx="99">
                  <c:v>-1.1137290124221286</c:v>
                </c:pt>
                <c:pt idx="100">
                  <c:v>-0.89843560994654925</c:v>
                </c:pt>
                <c:pt idx="101">
                  <c:v>-1.441338799339362</c:v>
                </c:pt>
                <c:pt idx="102">
                  <c:v>-1.5515570831964789</c:v>
                </c:pt>
                <c:pt idx="103">
                  <c:v>-2.0171604761178044</c:v>
                </c:pt>
                <c:pt idx="104">
                  <c:v>-1.8689023410368937</c:v>
                </c:pt>
                <c:pt idx="105">
                  <c:v>-1.2162066410968293</c:v>
                </c:pt>
                <c:pt idx="106">
                  <c:v>-1.0720490152484379</c:v>
                </c:pt>
                <c:pt idx="107">
                  <c:v>-1.1164926463655533</c:v>
                </c:pt>
                <c:pt idx="108">
                  <c:v>0.13608831293679727</c:v>
                </c:pt>
                <c:pt idx="109">
                  <c:v>0.9254834906389463</c:v>
                </c:pt>
                <c:pt idx="110">
                  <c:v>0.42205732099188714</c:v>
                </c:pt>
                <c:pt idx="111">
                  <c:v>0.39362035509011539</c:v>
                </c:pt>
                <c:pt idx="112">
                  <c:v>0.23592115296571323</c:v>
                </c:pt>
                <c:pt idx="113">
                  <c:v>-1.1309363042357812</c:v>
                </c:pt>
                <c:pt idx="114">
                  <c:v>-0.78993319315356103</c:v>
                </c:pt>
                <c:pt idx="115">
                  <c:v>-0.74950950080191892</c:v>
                </c:pt>
                <c:pt idx="116">
                  <c:v>-1.179421780740352</c:v>
                </c:pt>
                <c:pt idx="117">
                  <c:v>-0.89987125726770545</c:v>
                </c:pt>
                <c:pt idx="118">
                  <c:v>-0.87386025093839081</c:v>
                </c:pt>
                <c:pt idx="119">
                  <c:v>-0.90938403499757448</c:v>
                </c:pt>
                <c:pt idx="120">
                  <c:v>-0.68898599354680923</c:v>
                </c:pt>
                <c:pt idx="121">
                  <c:v>-0.5478371845001252</c:v>
                </c:pt>
                <c:pt idx="122">
                  <c:v>-0.61105311822005237</c:v>
                </c:pt>
                <c:pt idx="123">
                  <c:v>-0.24054108340490751</c:v>
                </c:pt>
                <c:pt idx="124">
                  <c:v>-0.36734392434359675</c:v>
                </c:pt>
                <c:pt idx="125">
                  <c:v>-0.49648602439454337</c:v>
                </c:pt>
                <c:pt idx="126">
                  <c:v>-0.104664081849264</c:v>
                </c:pt>
                <c:pt idx="127">
                  <c:v>-0.11824825206073641</c:v>
                </c:pt>
                <c:pt idx="128">
                  <c:v>0.28269633721786691</c:v>
                </c:pt>
                <c:pt idx="129">
                  <c:v>0.16183812220441032</c:v>
                </c:pt>
                <c:pt idx="130">
                  <c:v>-0.22462918441285093</c:v>
                </c:pt>
                <c:pt idx="131">
                  <c:v>-6.1670667155305142E-2</c:v>
                </c:pt>
                <c:pt idx="132">
                  <c:v>0.41750939721520874</c:v>
                </c:pt>
                <c:pt idx="133">
                  <c:v>0.78558906507796633</c:v>
                </c:pt>
                <c:pt idx="134">
                  <c:v>1.0551420018480817</c:v>
                </c:pt>
                <c:pt idx="135">
                  <c:v>0.66442717193433642</c:v>
                </c:pt>
                <c:pt idx="136">
                  <c:v>0.45662346600803883</c:v>
                </c:pt>
                <c:pt idx="137">
                  <c:v>1.185917189394825</c:v>
                </c:pt>
                <c:pt idx="138">
                  <c:v>1.2698083950754877</c:v>
                </c:pt>
                <c:pt idx="139">
                  <c:v>1.3685421641119371</c:v>
                </c:pt>
                <c:pt idx="140">
                  <c:v>0.92799055139202424</c:v>
                </c:pt>
                <c:pt idx="141">
                  <c:v>1.0884228094216635</c:v>
                </c:pt>
                <c:pt idx="142">
                  <c:v>1.1013912538755188</c:v>
                </c:pt>
                <c:pt idx="143">
                  <c:v>0.76533710606938221</c:v>
                </c:pt>
                <c:pt idx="144">
                  <c:v>1.2375005461440161</c:v>
                </c:pt>
                <c:pt idx="145">
                  <c:v>1.6258856555922705</c:v>
                </c:pt>
                <c:pt idx="146">
                  <c:v>1.362824522711694</c:v>
                </c:pt>
                <c:pt idx="147">
                  <c:v>1.1821901903708851</c:v>
                </c:pt>
                <c:pt idx="148">
                  <c:v>1.9196905055772651</c:v>
                </c:pt>
                <c:pt idx="149">
                  <c:v>1.5436257372995441</c:v>
                </c:pt>
                <c:pt idx="150">
                  <c:v>2.1742709111839589</c:v>
                </c:pt>
                <c:pt idx="151">
                  <c:v>1.9663636640609672</c:v>
                </c:pt>
                <c:pt idx="152">
                  <c:v>2.6429004667456812</c:v>
                </c:pt>
                <c:pt idx="153">
                  <c:v>2.7519663985195435</c:v>
                </c:pt>
                <c:pt idx="154">
                  <c:v>2.7257794834958347</c:v>
                </c:pt>
                <c:pt idx="155">
                  <c:v>2.0467209013547101</c:v>
                </c:pt>
                <c:pt idx="156">
                  <c:v>2.7184446227193813</c:v>
                </c:pt>
                <c:pt idx="157">
                  <c:v>2.9662034114303197</c:v>
                </c:pt>
                <c:pt idx="158">
                  <c:v>3.1711050032019408</c:v>
                </c:pt>
                <c:pt idx="159">
                  <c:v>3.2640858089595257</c:v>
                </c:pt>
                <c:pt idx="160">
                  <c:v>3.3547643147534432</c:v>
                </c:pt>
                <c:pt idx="161">
                  <c:v>3.6107666728053016</c:v>
                </c:pt>
                <c:pt idx="162">
                  <c:v>3.7951437212846399</c:v>
                </c:pt>
                <c:pt idx="163">
                  <c:v>4.061601421290951</c:v>
                </c:pt>
                <c:pt idx="164">
                  <c:v>4.4598027575310404</c:v>
                </c:pt>
                <c:pt idx="165">
                  <c:v>4.6678015933621158</c:v>
                </c:pt>
                <c:pt idx="166">
                  <c:v>5.6663865550384855</c:v>
                </c:pt>
                <c:pt idx="167">
                  <c:v>5.9390178739810162</c:v>
                </c:pt>
                <c:pt idx="168">
                  <c:v>6.8143794086912148</c:v>
                </c:pt>
                <c:pt idx="169">
                  <c:v>6.4941295002347719</c:v>
                </c:pt>
                <c:pt idx="170">
                  <c:v>6.3154385621337878</c:v>
                </c:pt>
                <c:pt idx="171">
                  <c:v>6.4608677665275991</c:v>
                </c:pt>
                <c:pt idx="172">
                  <c:v>6.6299137679123445</c:v>
                </c:pt>
                <c:pt idx="173">
                  <c:v>6.4093092432120784</c:v>
                </c:pt>
                <c:pt idx="174">
                  <c:v>6.9670365122061479</c:v>
                </c:pt>
                <c:pt idx="175">
                  <c:v>6.3936695207197802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summary!$AG$46:$AG$86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62960"/>
        <c:axId val="590567104"/>
      </c:scatterChart>
      <c:valAx>
        <c:axId val="59096296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567104"/>
        <c:crossesAt val="0"/>
        <c:crossBetween val="midCat"/>
        <c:majorUnit val="10"/>
      </c:valAx>
      <c:valAx>
        <c:axId val="59056710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96296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'6751'!$A$2:$A$179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'6751'!$P$2:$P$177</c:f>
              <c:numCache>
                <c:formatCode>General</c:formatCode>
                <c:ptCount val="176"/>
                <c:pt idx="4">
                  <c:v>-9.399910165754541</c:v>
                </c:pt>
                <c:pt idx="5">
                  <c:v>-10.903275217238878</c:v>
                </c:pt>
                <c:pt idx="6">
                  <c:v>-10.31318589224202</c:v>
                </c:pt>
                <c:pt idx="7">
                  <c:v>-10.425444224102463</c:v>
                </c:pt>
                <c:pt idx="8">
                  <c:v>-9.5434276729012968</c:v>
                </c:pt>
                <c:pt idx="9">
                  <c:v>-10.441872462614121</c:v>
                </c:pt>
                <c:pt idx="10">
                  <c:v>-9.5186684485803728</c:v>
                </c:pt>
                <c:pt idx="11">
                  <c:v>-9.4959663825127247</c:v>
                </c:pt>
                <c:pt idx="12">
                  <c:v>-9.1200811667549662</c:v>
                </c:pt>
                <c:pt idx="13">
                  <c:v>-8.589182955085656</c:v>
                </c:pt>
                <c:pt idx="14">
                  <c:v>-9.6629145999266335</c:v>
                </c:pt>
                <c:pt idx="15">
                  <c:v>-8.4543977798428003</c:v>
                </c:pt>
                <c:pt idx="16">
                  <c:v>-8.9025091016393798</c:v>
                </c:pt>
                <c:pt idx="17">
                  <c:v>-7.4972307964215172</c:v>
                </c:pt>
                <c:pt idx="18">
                  <c:v>-7.7533722793813391</c:v>
                </c:pt>
                <c:pt idx="19">
                  <c:v>-7.8023445985033222</c:v>
                </c:pt>
                <c:pt idx="20">
                  <c:v>-6.0813093174815425</c:v>
                </c:pt>
                <c:pt idx="21">
                  <c:v>-7.7368392829373622</c:v>
                </c:pt>
                <c:pt idx="22">
                  <c:v>-6.1575973444053238</c:v>
                </c:pt>
                <c:pt idx="23">
                  <c:v>-4.5844079270777165</c:v>
                </c:pt>
                <c:pt idx="24">
                  <c:v>-1.9147038568012871</c:v>
                </c:pt>
                <c:pt idx="25">
                  <c:v>0.95770048361118432</c:v>
                </c:pt>
                <c:pt idx="26">
                  <c:v>1.5460333236821648</c:v>
                </c:pt>
                <c:pt idx="27">
                  <c:v>0.7317742012200763</c:v>
                </c:pt>
                <c:pt idx="28">
                  <c:v>3.2882442926661066</c:v>
                </c:pt>
                <c:pt idx="29">
                  <c:v>2.8501519500580783</c:v>
                </c:pt>
                <c:pt idx="30">
                  <c:v>2.356123602246305</c:v>
                </c:pt>
                <c:pt idx="31">
                  <c:v>2.8563062832785424</c:v>
                </c:pt>
                <c:pt idx="32">
                  <c:v>2.2861382919760946</c:v>
                </c:pt>
                <c:pt idx="33">
                  <c:v>0.68166519065982978</c:v>
                </c:pt>
                <c:pt idx="34">
                  <c:v>2.1926641795556336</c:v>
                </c:pt>
                <c:pt idx="35">
                  <c:v>1.7058335304630294</c:v>
                </c:pt>
                <c:pt idx="36">
                  <c:v>0.13639699655195109</c:v>
                </c:pt>
                <c:pt idx="37">
                  <c:v>1.248960136437042</c:v>
                </c:pt>
                <c:pt idx="38">
                  <c:v>-3.485929743202746E-2</c:v>
                </c:pt>
                <c:pt idx="39">
                  <c:v>0.13004971176081903</c:v>
                </c:pt>
                <c:pt idx="40">
                  <c:v>0.38815828354592408</c:v>
                </c:pt>
                <c:pt idx="41">
                  <c:v>-0.6290828541334057</c:v>
                </c:pt>
                <c:pt idx="42">
                  <c:v>-0.63561207837324907</c:v>
                </c:pt>
                <c:pt idx="43">
                  <c:v>-0.60401089835705379</c:v>
                </c:pt>
                <c:pt idx="44">
                  <c:v>-1.6142206026813999</c:v>
                </c:pt>
                <c:pt idx="45">
                  <c:v>9.8500695274445479E-2</c:v>
                </c:pt>
                <c:pt idx="46">
                  <c:v>-0.95334881361477319</c:v>
                </c:pt>
                <c:pt idx="47">
                  <c:v>-0.87443457383944589</c:v>
                </c:pt>
                <c:pt idx="48">
                  <c:v>-0.44194737375139614</c:v>
                </c:pt>
                <c:pt idx="49">
                  <c:v>-3.1184700722286864</c:v>
                </c:pt>
                <c:pt idx="50">
                  <c:v>-4.3655732355564414</c:v>
                </c:pt>
                <c:pt idx="51">
                  <c:v>-4.2966075356837212</c:v>
                </c:pt>
                <c:pt idx="52">
                  <c:v>-3.2161399247988531</c:v>
                </c:pt>
                <c:pt idx="53">
                  <c:v>-0.57178773974971753</c:v>
                </c:pt>
                <c:pt idx="54">
                  <c:v>2.0068260034327863</c:v>
                </c:pt>
                <c:pt idx="55">
                  <c:v>4.0090420484271148</c:v>
                </c:pt>
                <c:pt idx="56">
                  <c:v>6.0173445513943884</c:v>
                </c:pt>
                <c:pt idx="57">
                  <c:v>7.1847326521291999</c:v>
                </c:pt>
                <c:pt idx="58">
                  <c:v>6.6717903953480997</c:v>
                </c:pt>
                <c:pt idx="59">
                  <c:v>8.0044497664894259</c:v>
                </c:pt>
                <c:pt idx="60">
                  <c:v>7.9641465088102699</c:v>
                </c:pt>
                <c:pt idx="61">
                  <c:v>7.8805514920278856</c:v>
                </c:pt>
                <c:pt idx="62">
                  <c:v>7.0558496169287901</c:v>
                </c:pt>
                <c:pt idx="63">
                  <c:v>9.3739983712023864</c:v>
                </c:pt>
                <c:pt idx="64">
                  <c:v>8.5915826230732204</c:v>
                </c:pt>
                <c:pt idx="65">
                  <c:v>7.8173032719853595</c:v>
                </c:pt>
                <c:pt idx="66">
                  <c:v>6.9297547889951199</c:v>
                </c:pt>
                <c:pt idx="67">
                  <c:v>6.7774917626280393</c:v>
                </c:pt>
                <c:pt idx="68">
                  <c:v>6.3853054565040148</c:v>
                </c:pt>
                <c:pt idx="69">
                  <c:v>6.0299028411084272</c:v>
                </c:pt>
                <c:pt idx="70">
                  <c:v>4.8449633371203253</c:v>
                </c:pt>
                <c:pt idx="71">
                  <c:v>4.8555803257236931</c:v>
                </c:pt>
                <c:pt idx="72">
                  <c:v>5.7180207198819142</c:v>
                </c:pt>
                <c:pt idx="73">
                  <c:v>4.4850123230882968</c:v>
                </c:pt>
                <c:pt idx="74">
                  <c:v>4.2153186936653384</c:v>
                </c:pt>
                <c:pt idx="75">
                  <c:v>3.7304840325620594</c:v>
                </c:pt>
                <c:pt idx="76">
                  <c:v>2.6091579129815803</c:v>
                </c:pt>
                <c:pt idx="77">
                  <c:v>1.8698911292620135</c:v>
                </c:pt>
                <c:pt idx="78">
                  <c:v>2.6985281471642142</c:v>
                </c:pt>
                <c:pt idx="79">
                  <c:v>2.2378537719356326</c:v>
                </c:pt>
                <c:pt idx="80">
                  <c:v>1.2473255297102115</c:v>
                </c:pt>
                <c:pt idx="81">
                  <c:v>1.4244459608424056</c:v>
                </c:pt>
                <c:pt idx="82">
                  <c:v>2.4356961619971682</c:v>
                </c:pt>
                <c:pt idx="83">
                  <c:v>2.8776560351539704</c:v>
                </c:pt>
                <c:pt idx="84">
                  <c:v>2.2395342590970468</c:v>
                </c:pt>
                <c:pt idx="85">
                  <c:v>1.4020754667920874</c:v>
                </c:pt>
                <c:pt idx="86">
                  <c:v>0.6570013311513343</c:v>
                </c:pt>
                <c:pt idx="87">
                  <c:v>0.19073806330990797</c:v>
                </c:pt>
                <c:pt idx="88">
                  <c:v>1.2509728298879241</c:v>
                </c:pt>
                <c:pt idx="89">
                  <c:v>1.2623782086185409</c:v>
                </c:pt>
                <c:pt idx="90">
                  <c:v>0.17462289445936216</c:v>
                </c:pt>
                <c:pt idx="91">
                  <c:v>-0.85321133789221293</c:v>
                </c:pt>
                <c:pt idx="92">
                  <c:v>-1.658804588863511</c:v>
                </c:pt>
                <c:pt idx="93">
                  <c:v>-1.6703372711211684</c:v>
                </c:pt>
                <c:pt idx="94">
                  <c:v>7.8781964440484853E-2</c:v>
                </c:pt>
                <c:pt idx="95">
                  <c:v>0.10506422909694524</c:v>
                </c:pt>
                <c:pt idx="96">
                  <c:v>0.22824217393526453</c:v>
                </c:pt>
                <c:pt idx="97">
                  <c:v>-0.95517826287098828</c:v>
                </c:pt>
                <c:pt idx="98">
                  <c:v>-1.3194934146823343</c:v>
                </c:pt>
                <c:pt idx="99">
                  <c:v>-1.7454309748757459</c:v>
                </c:pt>
                <c:pt idx="100">
                  <c:v>-1.805987698096247</c:v>
                </c:pt>
                <c:pt idx="101">
                  <c:v>-1.8084692705966423</c:v>
                </c:pt>
                <c:pt idx="102">
                  <c:v>-2.6214568115227417</c:v>
                </c:pt>
                <c:pt idx="103">
                  <c:v>-3.0021918826591607</c:v>
                </c:pt>
                <c:pt idx="104">
                  <c:v>-3.441800041060822</c:v>
                </c:pt>
                <c:pt idx="105">
                  <c:v>-3.3830658740078547</c:v>
                </c:pt>
                <c:pt idx="106">
                  <c:v>-2.1900823394224971</c:v>
                </c:pt>
                <c:pt idx="107">
                  <c:v>-1.0388895718627342</c:v>
                </c:pt>
                <c:pt idx="108">
                  <c:v>-1.6597441886525959</c:v>
                </c:pt>
                <c:pt idx="109">
                  <c:v>-1.9887598701653175</c:v>
                </c:pt>
                <c:pt idx="110">
                  <c:v>-1.2479824843474197</c:v>
                </c:pt>
                <c:pt idx="111">
                  <c:v>-0.38009083397562698</c:v>
                </c:pt>
                <c:pt idx="112">
                  <c:v>-1.3476513574916773</c:v>
                </c:pt>
                <c:pt idx="113">
                  <c:v>-1.2700202336399158</c:v>
                </c:pt>
                <c:pt idx="114">
                  <c:v>0.34453327609287326</c:v>
                </c:pt>
                <c:pt idx="115">
                  <c:v>0.93330692423736639</c:v>
                </c:pt>
                <c:pt idx="116">
                  <c:v>0.92730289344245642</c:v>
                </c:pt>
                <c:pt idx="117">
                  <c:v>0.70836496900591084</c:v>
                </c:pt>
                <c:pt idx="118">
                  <c:v>-0.46409222544805534</c:v>
                </c:pt>
                <c:pt idx="119">
                  <c:v>2.6076449118274662E-2</c:v>
                </c:pt>
                <c:pt idx="120">
                  <c:v>-8.8953392236444495E-2</c:v>
                </c:pt>
                <c:pt idx="121">
                  <c:v>-0.16978418649670604</c:v>
                </c:pt>
                <c:pt idx="122">
                  <c:v>-0.61158027672164827</c:v>
                </c:pt>
                <c:pt idx="123">
                  <c:v>-0.7892008464231447</c:v>
                </c:pt>
                <c:pt idx="124">
                  <c:v>-0.59194007950098682</c:v>
                </c:pt>
                <c:pt idx="125">
                  <c:v>-0.9243510864464024</c:v>
                </c:pt>
                <c:pt idx="126">
                  <c:v>8.1619936364816667E-2</c:v>
                </c:pt>
                <c:pt idx="127">
                  <c:v>-0.19292479133234175</c:v>
                </c:pt>
                <c:pt idx="128">
                  <c:v>-0.30917042148663632</c:v>
                </c:pt>
                <c:pt idx="129">
                  <c:v>-0.63825048021345121</c:v>
                </c:pt>
                <c:pt idx="130">
                  <c:v>-0.76913279649258537</c:v>
                </c:pt>
                <c:pt idx="131">
                  <c:v>-1.5320197380781533</c:v>
                </c:pt>
                <c:pt idx="132">
                  <c:v>-0.75984790190153062</c:v>
                </c:pt>
                <c:pt idx="133">
                  <c:v>-0.69979234358817388</c:v>
                </c:pt>
                <c:pt idx="134">
                  <c:v>-0.80674719883818591</c:v>
                </c:pt>
                <c:pt idx="135">
                  <c:v>-1.4117394335473166</c:v>
                </c:pt>
                <c:pt idx="136">
                  <c:v>-1.029901046110725</c:v>
                </c:pt>
                <c:pt idx="137">
                  <c:v>-1.1581773605000787</c:v>
                </c:pt>
                <c:pt idx="138">
                  <c:v>0.10966619000546673</c:v>
                </c:pt>
                <c:pt idx="139">
                  <c:v>1.4303071260469062</c:v>
                </c:pt>
                <c:pt idx="140">
                  <c:v>0.82964171626474759</c:v>
                </c:pt>
                <c:pt idx="141">
                  <c:v>1.3429746733077885</c:v>
                </c:pt>
                <c:pt idx="142">
                  <c:v>2.7854333875426516</c:v>
                </c:pt>
                <c:pt idx="143">
                  <c:v>3.3157092362138609</c:v>
                </c:pt>
                <c:pt idx="144">
                  <c:v>3.5299031358579156</c:v>
                </c:pt>
                <c:pt idx="145">
                  <c:v>3.4850118227661215</c:v>
                </c:pt>
                <c:pt idx="146">
                  <c:v>2.6492694008071802</c:v>
                </c:pt>
                <c:pt idx="147">
                  <c:v>2.6396988603329725</c:v>
                </c:pt>
                <c:pt idx="148">
                  <c:v>2.2971495107960895</c:v>
                </c:pt>
                <c:pt idx="149">
                  <c:v>2.2640573878139509</c:v>
                </c:pt>
                <c:pt idx="150">
                  <c:v>2.5366448917103943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F-0A45-98C5-65865922F2E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summary!$AG$46:$AG$86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F-0A45-98C5-65865922F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25792"/>
        <c:axId val="590760960"/>
      </c:scatterChart>
      <c:valAx>
        <c:axId val="59122579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760960"/>
        <c:crossesAt val="0"/>
        <c:crossBetween val="midCat"/>
        <c:majorUnit val="10"/>
      </c:valAx>
      <c:valAx>
        <c:axId val="59076096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22579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'6751'!$L$1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'6751'!$A$2:$A$141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'6751'!$M$2:$M$177</c:f>
              <c:numCache>
                <c:formatCode>0.00</c:formatCode>
                <c:ptCount val="176"/>
                <c:pt idx="4">
                  <c:v>1.9787153019407642</c:v>
                </c:pt>
                <c:pt idx="5">
                  <c:v>1.9458816542344832</c:v>
                </c:pt>
                <c:pt idx="6">
                  <c:v>1.9587692659247073</c:v>
                </c:pt>
                <c:pt idx="7">
                  <c:v>1.9563175323841668</c:v>
                </c:pt>
                <c:pt idx="8">
                  <c:v>1.975580864789463</c:v>
                </c:pt>
                <c:pt idx="9">
                  <c:v>1.9559587379614856</c:v>
                </c:pt>
                <c:pt idx="10">
                  <c:v>1.9761216088010598</c:v>
                </c:pt>
                <c:pt idx="11">
                  <c:v>1.9766174242643326</c:v>
                </c:pt>
                <c:pt idx="12">
                  <c:v>1.9848267961264789</c:v>
                </c:pt>
                <c:pt idx="13">
                  <c:v>1.9964216677996192</c:v>
                </c:pt>
                <c:pt idx="14">
                  <c:v>1.9729712579853256</c:v>
                </c:pt>
                <c:pt idx="15">
                  <c:v>1.9993653899219233</c:v>
                </c:pt>
                <c:pt idx="16">
                  <c:v>1.9895785924581018</c:v>
                </c:pt>
                <c:pt idx="17">
                  <c:v>2.0202700155141629</c:v>
                </c:pt>
                <c:pt idx="18">
                  <c:v>2.0146758591207017</c:v>
                </c:pt>
                <c:pt idx="19">
                  <c:v>2.0136062986225225</c:v>
                </c:pt>
                <c:pt idx="20">
                  <c:v>2.0511938865815194</c:v>
                </c:pt>
                <c:pt idx="21">
                  <c:v>2.0150369414674243</c:v>
                </c:pt>
                <c:pt idx="22">
                  <c:v>2.0495277482089733</c:v>
                </c:pt>
                <c:pt idx="23">
                  <c:v>2.0838863672634633</c:v>
                </c:pt>
                <c:pt idx="24">
                  <c:v>2.1421929793780219</c:v>
                </c:pt>
                <c:pt idx="25">
                  <c:v>2.2049265862887171</c:v>
                </c:pt>
                <c:pt idx="26">
                  <c:v>2.2177758361670841</c:v>
                </c:pt>
                <c:pt idx="27">
                  <c:v>2.1999923329905609</c:v>
                </c:pt>
                <c:pt idx="28">
                  <c:v>2.2558259033341757</c:v>
                </c:pt>
                <c:pt idx="29">
                  <c:v>2.2462579214086884</c:v>
                </c:pt>
                <c:pt idx="30">
                  <c:v>2.2354682913631101</c:v>
                </c:pt>
                <c:pt idx="31">
                  <c:v>2.2463923326806734</c:v>
                </c:pt>
                <c:pt idx="32">
                  <c:v>2.2339398049720249</c:v>
                </c:pt>
                <c:pt idx="33">
                  <c:v>2.1988979470341885</c:v>
                </c:pt>
                <c:pt idx="34">
                  <c:v>2.2318983207205183</c:v>
                </c:pt>
                <c:pt idx="35">
                  <c:v>2.2212658891569772</c:v>
                </c:pt>
                <c:pt idx="36">
                  <c:v>2.1869892334631889</c:v>
                </c:pt>
                <c:pt idx="37">
                  <c:v>2.2112877271323836</c:v>
                </c:pt>
                <c:pt idx="38">
                  <c:v>2.183248978347772</c:v>
                </c:pt>
                <c:pt idx="39">
                  <c:v>2.1868506081090091</c:v>
                </c:pt>
                <c:pt idx="40">
                  <c:v>2.1924877259252016</c:v>
                </c:pt>
                <c:pt idx="41">
                  <c:v>2.1702710746109233</c:v>
                </c:pt>
                <c:pt idx="42">
                  <c:v>2.1701284756804275</c:v>
                </c:pt>
                <c:pt idx="43">
                  <c:v>2.1708186487097461</c:v>
                </c:pt>
                <c:pt idx="44">
                  <c:v>2.1487555646248109</c:v>
                </c:pt>
                <c:pt idx="45">
                  <c:v>2.1861615743365594</c:v>
                </c:pt>
                <c:pt idx="46">
                  <c:v>2.1631890726272811</c:v>
                </c:pt>
                <c:pt idx="47">
                  <c:v>2.1649125677592411</c:v>
                </c:pt>
                <c:pt idx="48">
                  <c:v>2.174358132794258</c:v>
                </c:pt>
                <c:pt idx="49">
                  <c:v>2.1159026011368605</c:v>
                </c:pt>
                <c:pt idx="50">
                  <c:v>2.0886657394859505</c:v>
                </c:pt>
                <c:pt idx="51">
                  <c:v>2.0901719574808428</c:v>
                </c:pt>
                <c:pt idx="52">
                  <c:v>2.1137694814879455</c:v>
                </c:pt>
                <c:pt idx="53">
                  <c:v>2.1715224058156148</c:v>
                </c:pt>
                <c:pt idx="54">
                  <c:v>2.2278395957959427</c:v>
                </c:pt>
                <c:pt idx="55">
                  <c:v>2.2715682006270175</c:v>
                </c:pt>
                <c:pt idx="56">
                  <c:v>2.3154297343276742</c:v>
                </c:pt>
                <c:pt idx="57">
                  <c:v>2.3409256107937306</c:v>
                </c:pt>
                <c:pt idx="58">
                  <c:v>2.3297228990264278</c:v>
                </c:pt>
                <c:pt idx="59">
                  <c:v>2.3588283170759734</c:v>
                </c:pt>
                <c:pt idx="60">
                  <c:v>2.3579480897733989</c:v>
                </c:pt>
                <c:pt idx="61">
                  <c:v>2.3561223659890635</c:v>
                </c:pt>
                <c:pt idx="62">
                  <c:v>2.338110792018405</c:v>
                </c:pt>
                <c:pt idx="63">
                  <c:v>2.3887393997896336</c:v>
                </c:pt>
                <c:pt idx="64">
                  <c:v>2.371651359191274</c:v>
                </c:pt>
                <c:pt idx="65">
                  <c:v>2.3547410183430775</c:v>
                </c:pt>
                <c:pt idx="66">
                  <c:v>2.3353568679772212</c:v>
                </c:pt>
                <c:pt idx="67">
                  <c:v>2.3320314277845728</c:v>
                </c:pt>
                <c:pt idx="68">
                  <c:v>2.3234660384283483</c:v>
                </c:pt>
                <c:pt idx="69">
                  <c:v>2.3157040086696625</c:v>
                </c:pt>
                <c:pt idx="70">
                  <c:v>2.2898248077471806</c:v>
                </c:pt>
                <c:pt idx="71">
                  <c:v>2.2900566838727832</c:v>
                </c:pt>
                <c:pt idx="72">
                  <c:v>2.3088924709901559</c:v>
                </c:pt>
                <c:pt idx="73">
                  <c:v>2.2819634404933806</c:v>
                </c:pt>
                <c:pt idx="74">
                  <c:v>2.2760733038240741</c:v>
                </c:pt>
                <c:pt idx="75">
                  <c:v>2.2654844648439862</c:v>
                </c:pt>
                <c:pt idx="76">
                  <c:v>2.2409945867948688</c:v>
                </c:pt>
                <c:pt idx="77">
                  <c:v>2.2248489240274405</c:v>
                </c:pt>
                <c:pt idx="78">
                  <c:v>2.2429464419225926</c:v>
                </c:pt>
                <c:pt idx="79">
                  <c:v>2.2328852660766914</c:v>
                </c:pt>
                <c:pt idx="80">
                  <c:v>2.2112520271529581</c:v>
                </c:pt>
                <c:pt idx="81">
                  <c:v>2.2151203556282257</c:v>
                </c:pt>
                <c:pt idx="82">
                  <c:v>2.237206164271202</c:v>
                </c:pt>
                <c:pt idx="83">
                  <c:v>2.2468586134625781</c:v>
                </c:pt>
                <c:pt idx="84">
                  <c:v>2.232921968089538</c:v>
                </c:pt>
                <c:pt idx="85">
                  <c:v>2.2146317817319932</c:v>
                </c:pt>
                <c:pt idx="86">
                  <c:v>2.1983592857999263</c:v>
                </c:pt>
                <c:pt idx="87">
                  <c:v>2.1881760479632018</c:v>
                </c:pt>
                <c:pt idx="88">
                  <c:v>2.2113316845648394</c:v>
                </c:pt>
                <c:pt idx="89">
                  <c:v>2.2115807792120963</c:v>
                </c:pt>
                <c:pt idx="90">
                  <c:v>2.1878240910141935</c:v>
                </c:pt>
                <c:pt idx="91">
                  <c:v>2.1653760854202315</c:v>
                </c:pt>
                <c:pt idx="92">
                  <c:v>2.1477818457704316</c:v>
                </c:pt>
                <c:pt idx="93">
                  <c:v>2.1475299708010205</c:v>
                </c:pt>
                <c:pt idx="94">
                  <c:v>2.1857309152223423</c:v>
                </c:pt>
                <c:pt idx="95">
                  <c:v>2.1863049225918774</c:v>
                </c:pt>
                <c:pt idx="96">
                  <c:v>2.1889951416055573</c:v>
                </c:pt>
                <c:pt idx="97">
                  <c:v>2.1631491172669275</c:v>
                </c:pt>
                <c:pt idx="98">
                  <c:v>2.1551924367941284</c:v>
                </c:pt>
                <c:pt idx="99">
                  <c:v>2.1458899165696126</c:v>
                </c:pt>
                <c:pt idx="100">
                  <c:v>2.1445673514916859</c:v>
                </c:pt>
                <c:pt idx="101">
                  <c:v>2.144513153692452</c:v>
                </c:pt>
                <c:pt idx="102">
                  <c:v>2.1267574219877621</c:v>
                </c:pt>
                <c:pt idx="103">
                  <c:v>2.1184421287841744</c:v>
                </c:pt>
                <c:pt idx="104">
                  <c:v>2.1088410412854888</c:v>
                </c:pt>
                <c:pt idx="105">
                  <c:v>2.1101238015488293</c:v>
                </c:pt>
                <c:pt idx="106">
                  <c:v>2.1361786849288142</c:v>
                </c:pt>
                <c:pt idx="107">
                  <c:v>2.1613208536487512</c:v>
                </c:pt>
                <c:pt idx="108">
                  <c:v>2.1477613248141747</c:v>
                </c:pt>
                <c:pt idx="109">
                  <c:v>2.140575588411719</c:v>
                </c:pt>
                <c:pt idx="110">
                  <c:v>2.1567542428847029</c:v>
                </c:pt>
                <c:pt idx="111">
                  <c:v>2.1757090859997499</c:v>
                </c:pt>
                <c:pt idx="112">
                  <c:v>2.1545774644203708</c:v>
                </c:pt>
                <c:pt idx="113">
                  <c:v>2.1562729361682837</c:v>
                </c:pt>
                <c:pt idx="114">
                  <c:v>2.1915349512651261</c:v>
                </c:pt>
                <c:pt idx="115">
                  <c:v>2.2043938284372615</c:v>
                </c:pt>
                <c:pt idx="116">
                  <c:v>2.2042626997857453</c:v>
                </c:pt>
                <c:pt idx="117">
                  <c:v>2.1994810729457464</c:v>
                </c:pt>
                <c:pt idx="118">
                  <c:v>2.1738744869502908</c:v>
                </c:pt>
                <c:pt idx="119">
                  <c:v>2.1845798213342951</c:v>
                </c:pt>
                <c:pt idx="120">
                  <c:v>2.1820675577406847</c:v>
                </c:pt>
                <c:pt idx="121">
                  <c:v>2.1803022048611962</c:v>
                </c:pt>
                <c:pt idx="122">
                  <c:v>2.1706533327059363</c:v>
                </c:pt>
                <c:pt idx="123">
                  <c:v>2.1667740811527558</c:v>
                </c:pt>
                <c:pt idx="124">
                  <c:v>2.171082276637943</c:v>
                </c:pt>
                <c:pt idx="125">
                  <c:v>2.1638223859780132</c:v>
                </c:pt>
                <c:pt idx="126">
                  <c:v>2.1857928968217362</c:v>
                </c:pt>
                <c:pt idx="127">
                  <c:v>2.1797968116660216</c:v>
                </c:pt>
                <c:pt idx="128">
                  <c:v>2.1772579951196929</c:v>
                </c:pt>
                <c:pt idx="129">
                  <c:v>2.1700708527122448</c:v>
                </c:pt>
                <c:pt idx="130">
                  <c:v>2.167212369432054</c:v>
                </c:pt>
                <c:pt idx="131">
                  <c:v>2.1505508399818307</c:v>
                </c:pt>
                <c:pt idx="132">
                  <c:v>2.1674151524871021</c:v>
                </c:pt>
                <c:pt idx="133">
                  <c:v>2.1687267720717918</c:v>
                </c:pt>
                <c:pt idx="134">
                  <c:v>2.1663908670071583</c:v>
                </c:pt>
                <c:pt idx="135">
                  <c:v>2.1531777742324776</c:v>
                </c:pt>
                <c:pt idx="136">
                  <c:v>2.1615171639778019</c:v>
                </c:pt>
                <c:pt idx="137">
                  <c:v>2.1587155960475366</c:v>
                </c:pt>
                <c:pt idx="138">
                  <c:v>2.1864054298925355</c:v>
                </c:pt>
                <c:pt idx="139">
                  <c:v>2.2152483640805194</c:v>
                </c:pt>
                <c:pt idx="140">
                  <c:v>2.202129769608296</c:v>
                </c:pt>
                <c:pt idx="141">
                  <c:v>2.2133410143095968</c:v>
                </c:pt>
                <c:pt idx="142">
                  <c:v>2.2448444613315166</c:v>
                </c:pt>
                <c:pt idx="143">
                  <c:v>2.2564257405326189</c:v>
                </c:pt>
                <c:pt idx="144">
                  <c:v>2.2611037573820885</c:v>
                </c:pt>
                <c:pt idx="145">
                  <c:v>2.2601233264763194</c:v>
                </c:pt>
                <c:pt idx="146">
                  <c:v>2.2418706258240721</c:v>
                </c:pt>
                <c:pt idx="147">
                  <c:v>2.2416616042334887</c:v>
                </c:pt>
                <c:pt idx="148">
                  <c:v>2.2341802911261999</c:v>
                </c:pt>
                <c:pt idx="149">
                  <c:v>2.2334575557488039</c:v>
                </c:pt>
                <c:pt idx="150">
                  <c:v>2.2394108949349407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E-344D-9F1F-6994359B6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94928"/>
        <c:axId val="591084128"/>
      </c:scatterChart>
      <c:valAx>
        <c:axId val="59139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084128"/>
        <c:crossesAt val="0"/>
        <c:crossBetween val="midCat"/>
        <c:majorUnit val="10"/>
      </c:valAx>
      <c:valAx>
        <c:axId val="59108412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3949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AIB fed adults</a:t>
            </a:r>
          </a:p>
        </c:rich>
      </c:tx>
      <c:layout>
        <c:manualLayout>
          <c:xMode val="edge"/>
          <c:yMode val="edge"/>
          <c:x val="0.41846793648871"/>
          <c:y val="5.9285506429061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1.7845723185076485</c:v>
                </c:pt>
                <c:pt idx="1">
                  <c:v>1.3595437749386894</c:v>
                </c:pt>
                <c:pt idx="2">
                  <c:v>2.0460903966846313</c:v>
                </c:pt>
                <c:pt idx="3">
                  <c:v>0.97982551709580934</c:v>
                </c:pt>
                <c:pt idx="4">
                  <c:v>0.43344733059259227</c:v>
                </c:pt>
                <c:pt idx="5">
                  <c:v>0.3824148044129197</c:v>
                </c:pt>
                <c:pt idx="6">
                  <c:v>2.4182152021139478</c:v>
                </c:pt>
                <c:pt idx="7">
                  <c:v>0.9655687090212518</c:v>
                </c:pt>
                <c:pt idx="8">
                  <c:v>1.7432246075831164</c:v>
                </c:pt>
                <c:pt idx="9">
                  <c:v>2.6244800621179407</c:v>
                </c:pt>
                <c:pt idx="10">
                  <c:v>0.99644046112220341</c:v>
                </c:pt>
                <c:pt idx="11">
                  <c:v>0.93649593788467744</c:v>
                </c:pt>
                <c:pt idx="12">
                  <c:v>0.74066336173879588</c:v>
                </c:pt>
                <c:pt idx="13">
                  <c:v>-0.55271291569129399</c:v>
                </c:pt>
                <c:pt idx="14">
                  <c:v>-0.14715876925918717</c:v>
                </c:pt>
                <c:pt idx="15">
                  <c:v>0.11157293228470358</c:v>
                </c:pt>
                <c:pt idx="16">
                  <c:v>0.59584072592685078</c:v>
                </c:pt>
                <c:pt idx="17">
                  <c:v>-1.315564666492324</c:v>
                </c:pt>
                <c:pt idx="18">
                  <c:v>0.55458779670310987</c:v>
                </c:pt>
                <c:pt idx="19">
                  <c:v>1.2771534789255648E-2</c:v>
                </c:pt>
                <c:pt idx="20">
                  <c:v>-0.10433949502456202</c:v>
                </c:pt>
                <c:pt idx="21">
                  <c:v>-1.1514960998814132</c:v>
                </c:pt>
                <c:pt idx="22">
                  <c:v>-1.9927221744807904</c:v>
                </c:pt>
                <c:pt idx="23">
                  <c:v>-6.0269101657764869E-2</c:v>
                </c:pt>
                <c:pt idx="24">
                  <c:v>-2.2900819919173214</c:v>
                </c:pt>
                <c:pt idx="25">
                  <c:v>-1.2991292807023371</c:v>
                </c:pt>
                <c:pt idx="26">
                  <c:v>-1.7942370540844454</c:v>
                </c:pt>
                <c:pt idx="27">
                  <c:v>0.2708334456244671</c:v>
                </c:pt>
                <c:pt idx="28">
                  <c:v>-0.98795775497343286</c:v>
                </c:pt>
                <c:pt idx="29">
                  <c:v>-5.5099281452597433</c:v>
                </c:pt>
                <c:pt idx="30">
                  <c:v>-3.8533760453485866</c:v>
                </c:pt>
                <c:pt idx="31">
                  <c:v>-4.2667652386164896</c:v>
                </c:pt>
                <c:pt idx="32">
                  <c:v>-5.2711766544314225</c:v>
                </c:pt>
                <c:pt idx="33">
                  <c:v>-5.7150998191071904</c:v>
                </c:pt>
                <c:pt idx="34">
                  <c:v>-6.3666798072935844</c:v>
                </c:pt>
                <c:pt idx="35">
                  <c:v>-5.4850874339524651</c:v>
                </c:pt>
                <c:pt idx="36">
                  <c:v>-5.7613845568919855</c:v>
                </c:pt>
                <c:pt idx="37">
                  <c:v>-6.0523632686186861</c:v>
                </c:pt>
                <c:pt idx="38">
                  <c:v>-4.9566956075336721</c:v>
                </c:pt>
                <c:pt idx="39">
                  <c:v>-4.2263544842085645</c:v>
                </c:pt>
                <c:pt idx="40">
                  <c:v>-4.2658607722737525</c:v>
                </c:pt>
                <c:pt idx="41">
                  <c:v>-5.1924606844103165</c:v>
                </c:pt>
                <c:pt idx="42">
                  <c:v>-3.265230326397818</c:v>
                </c:pt>
                <c:pt idx="43">
                  <c:v>-2.5459828460927998</c:v>
                </c:pt>
                <c:pt idx="44">
                  <c:v>-3.2666679049820186</c:v>
                </c:pt>
                <c:pt idx="45">
                  <c:v>-2.5201593376527613</c:v>
                </c:pt>
                <c:pt idx="46">
                  <c:v>-2.8079987800534596</c:v>
                </c:pt>
                <c:pt idx="47">
                  <c:v>-3.0415977755752879</c:v>
                </c:pt>
                <c:pt idx="48">
                  <c:v>-2.3160156008856769</c:v>
                </c:pt>
                <c:pt idx="49">
                  <c:v>-2.4341049314966612</c:v>
                </c:pt>
                <c:pt idx="50">
                  <c:v>-1.8475431646094651</c:v>
                </c:pt>
                <c:pt idx="51">
                  <c:v>-0.65158749723694442</c:v>
                </c:pt>
                <c:pt idx="52">
                  <c:v>-1.0007890173695237</c:v>
                </c:pt>
                <c:pt idx="53">
                  <c:v>-1.242592441246684</c:v>
                </c:pt>
                <c:pt idx="54">
                  <c:v>-1.3068707757894045</c:v>
                </c:pt>
                <c:pt idx="55">
                  <c:v>-1.0381664410812921</c:v>
                </c:pt>
                <c:pt idx="56">
                  <c:v>-0.31589358724024585</c:v>
                </c:pt>
                <c:pt idx="57">
                  <c:v>-0.80919976300887886</c:v>
                </c:pt>
                <c:pt idx="58">
                  <c:v>-1.2430007338298945</c:v>
                </c:pt>
                <c:pt idx="59">
                  <c:v>-2.0337335817564952</c:v>
                </c:pt>
                <c:pt idx="60">
                  <c:v>-1.9384824775074332</c:v>
                </c:pt>
                <c:pt idx="61">
                  <c:v>-2.1353154151857225</c:v>
                </c:pt>
                <c:pt idx="62">
                  <c:v>-1.2355545803207353</c:v>
                </c:pt>
                <c:pt idx="63">
                  <c:v>-1.5523666918201642</c:v>
                </c:pt>
                <c:pt idx="64">
                  <c:v>-0.47393326273774161</c:v>
                </c:pt>
                <c:pt idx="65">
                  <c:v>-0.98548334805531201</c:v>
                </c:pt>
                <c:pt idx="66">
                  <c:v>-0.64668719910700934</c:v>
                </c:pt>
                <c:pt idx="67">
                  <c:v>0.17251313197822901</c:v>
                </c:pt>
                <c:pt idx="68">
                  <c:v>-0.13967990710750264</c:v>
                </c:pt>
                <c:pt idx="69">
                  <c:v>-0.83514785697031946</c:v>
                </c:pt>
                <c:pt idx="70">
                  <c:v>-0.43877390797216059</c:v>
                </c:pt>
                <c:pt idx="71">
                  <c:v>-0.78958862711649203</c:v>
                </c:pt>
                <c:pt idx="72">
                  <c:v>-0.17995140600116544</c:v>
                </c:pt>
                <c:pt idx="73">
                  <c:v>-1.1926988332331554</c:v>
                </c:pt>
                <c:pt idx="74">
                  <c:v>-1.7872083692123477</c:v>
                </c:pt>
                <c:pt idx="75">
                  <c:v>-0.89388662782203343</c:v>
                </c:pt>
                <c:pt idx="76">
                  <c:v>2.7775931528808865E-2</c:v>
                </c:pt>
                <c:pt idx="77">
                  <c:v>-0.80856682253546719</c:v>
                </c:pt>
                <c:pt idx="78">
                  <c:v>-0.53626732634265295</c:v>
                </c:pt>
                <c:pt idx="79">
                  <c:v>-0.97504430513939089</c:v>
                </c:pt>
                <c:pt idx="80">
                  <c:v>-1.6198150951753056</c:v>
                </c:pt>
                <c:pt idx="81">
                  <c:v>-1.3701246988856477</c:v>
                </c:pt>
                <c:pt idx="82">
                  <c:v>-2.0552358975461686</c:v>
                </c:pt>
                <c:pt idx="83">
                  <c:v>-1.7837317007439748</c:v>
                </c:pt>
                <c:pt idx="84">
                  <c:v>-1.7400486245982709</c:v>
                </c:pt>
                <c:pt idx="85">
                  <c:v>-1.0456344989241757</c:v>
                </c:pt>
                <c:pt idx="86">
                  <c:v>-0.12308288383907798</c:v>
                </c:pt>
                <c:pt idx="87">
                  <c:v>-0.74433733117134737</c:v>
                </c:pt>
                <c:pt idx="88">
                  <c:v>-0.62490536695073251</c:v>
                </c:pt>
                <c:pt idx="89">
                  <c:v>-0.41121797515397712</c:v>
                </c:pt>
                <c:pt idx="90">
                  <c:v>0.90870262585244677</c:v>
                </c:pt>
                <c:pt idx="91">
                  <c:v>1.1441160947523148</c:v>
                </c:pt>
                <c:pt idx="92">
                  <c:v>-0.12947214608160867</c:v>
                </c:pt>
                <c:pt idx="93">
                  <c:v>0.72920185752018796</c:v>
                </c:pt>
                <c:pt idx="94">
                  <c:v>1.1576589182556007</c:v>
                </c:pt>
                <c:pt idx="95">
                  <c:v>1.4945077680349499</c:v>
                </c:pt>
                <c:pt idx="96">
                  <c:v>0.45246628959725632</c:v>
                </c:pt>
                <c:pt idx="97">
                  <c:v>1.8633145255743693</c:v>
                </c:pt>
                <c:pt idx="98">
                  <c:v>2.2592558284015607</c:v>
                </c:pt>
                <c:pt idx="99">
                  <c:v>1.755688086273514</c:v>
                </c:pt>
                <c:pt idx="100">
                  <c:v>1.7897567084640318</c:v>
                </c:pt>
                <c:pt idx="101">
                  <c:v>2.0458948112701969</c:v>
                </c:pt>
                <c:pt idx="102">
                  <c:v>1.7576855106637126</c:v>
                </c:pt>
                <c:pt idx="103">
                  <c:v>1.6303082180774933</c:v>
                </c:pt>
                <c:pt idx="104">
                  <c:v>2.5936336506465576</c:v>
                </c:pt>
                <c:pt idx="105">
                  <c:v>1.892024587004602</c:v>
                </c:pt>
                <c:pt idx="106">
                  <c:v>0.86418533216363314</c:v>
                </c:pt>
                <c:pt idx="107">
                  <c:v>0.4404521183823234</c:v>
                </c:pt>
                <c:pt idx="108">
                  <c:v>1.2151225897599616</c:v>
                </c:pt>
                <c:pt idx="109">
                  <c:v>1.9099010671875454</c:v>
                </c:pt>
                <c:pt idx="110">
                  <c:v>1.8979965190550219</c:v>
                </c:pt>
                <c:pt idx="111">
                  <c:v>1.731096951550817</c:v>
                </c:pt>
                <c:pt idx="112">
                  <c:v>1.6337476899963843</c:v>
                </c:pt>
                <c:pt idx="113">
                  <c:v>1.959154270629462</c:v>
                </c:pt>
                <c:pt idx="114">
                  <c:v>1.7280704137829159</c:v>
                </c:pt>
                <c:pt idx="115">
                  <c:v>0.689083348388424</c:v>
                </c:pt>
                <c:pt idx="116">
                  <c:v>0.90498630603585606</c:v>
                </c:pt>
                <c:pt idx="117">
                  <c:v>0.76348911571458511</c:v>
                </c:pt>
                <c:pt idx="118">
                  <c:v>0.18373874052328529</c:v>
                </c:pt>
                <c:pt idx="119">
                  <c:v>1.0367781360264647</c:v>
                </c:pt>
                <c:pt idx="120">
                  <c:v>0.88496864673549658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-6.6015979931900656E-2</c:v>
                </c:pt>
                <c:pt idx="1">
                  <c:v>0.42938815188282758</c:v>
                </c:pt>
                <c:pt idx="2">
                  <c:v>2.5986555948439065E-2</c:v>
                </c:pt>
                <c:pt idx="3">
                  <c:v>1.2989461537113058</c:v>
                </c:pt>
                <c:pt idx="4">
                  <c:v>0.84625788065927043</c:v>
                </c:pt>
                <c:pt idx="5">
                  <c:v>2.0432543384319191</c:v>
                </c:pt>
                <c:pt idx="6">
                  <c:v>2.3561524527570272</c:v>
                </c:pt>
                <c:pt idx="7">
                  <c:v>3.0480218438745177</c:v>
                </c:pt>
                <c:pt idx="8">
                  <c:v>3.1692979994003125</c:v>
                </c:pt>
                <c:pt idx="9">
                  <c:v>2.7785348837196362</c:v>
                </c:pt>
                <c:pt idx="10">
                  <c:v>1.8915251130933977</c:v>
                </c:pt>
                <c:pt idx="11">
                  <c:v>1.1583732992562563</c:v>
                </c:pt>
                <c:pt idx="12">
                  <c:v>0.35148662663568986</c:v>
                </c:pt>
                <c:pt idx="13">
                  <c:v>1.2195371491209328</c:v>
                </c:pt>
                <c:pt idx="14">
                  <c:v>-0.22542249379180651</c:v>
                </c:pt>
                <c:pt idx="15">
                  <c:v>-9.9194510052798654E-2</c:v>
                </c:pt>
                <c:pt idx="16">
                  <c:v>-3.0921985254141445E-3</c:v>
                </c:pt>
                <c:pt idx="17">
                  <c:v>-0.26484628490748907</c:v>
                </c:pt>
                <c:pt idx="18">
                  <c:v>1.2241548187710496E-2</c:v>
                </c:pt>
                <c:pt idx="19">
                  <c:v>-0.99070983666681178</c:v>
                </c:pt>
                <c:pt idx="20">
                  <c:v>-0.69213044265319534</c:v>
                </c:pt>
                <c:pt idx="21">
                  <c:v>-0.52084681674279831</c:v>
                </c:pt>
                <c:pt idx="22">
                  <c:v>-1.5441299865493738</c:v>
                </c:pt>
                <c:pt idx="23">
                  <c:v>-1.7027102855097065</c:v>
                </c:pt>
                <c:pt idx="24">
                  <c:v>-0.83467219885842403</c:v>
                </c:pt>
                <c:pt idx="25">
                  <c:v>-0.71813708212498284</c:v>
                </c:pt>
                <c:pt idx="26">
                  <c:v>-0.56243537062366711</c:v>
                </c:pt>
                <c:pt idx="27">
                  <c:v>-2.8254760969369942E-2</c:v>
                </c:pt>
                <c:pt idx="28">
                  <c:v>-0.15438453123028964</c:v>
                </c:pt>
                <c:pt idx="29">
                  <c:v>-5.3141687724693888E-2</c:v>
                </c:pt>
                <c:pt idx="30">
                  <c:v>-0.13331203001841424</c:v>
                </c:pt>
                <c:pt idx="31">
                  <c:v>-0.42990483570414023</c:v>
                </c:pt>
                <c:pt idx="32">
                  <c:v>0.1182116809623322</c:v>
                </c:pt>
                <c:pt idx="33">
                  <c:v>0.22027487585055966</c:v>
                </c:pt>
                <c:pt idx="34">
                  <c:v>0.34688502390595044</c:v>
                </c:pt>
                <c:pt idx="35">
                  <c:v>-0.79283646358742998</c:v>
                </c:pt>
                <c:pt idx="36">
                  <c:v>0.26308139715082118</c:v>
                </c:pt>
                <c:pt idx="37">
                  <c:v>-0.32632421974258485</c:v>
                </c:pt>
                <c:pt idx="38">
                  <c:v>6.7613571888110319E-2</c:v>
                </c:pt>
                <c:pt idx="39">
                  <c:v>0.24282537096529505</c:v>
                </c:pt>
                <c:pt idx="40">
                  <c:v>-0.68572929624207479</c:v>
                </c:pt>
                <c:pt idx="41">
                  <c:v>-0.45410086510702852</c:v>
                </c:pt>
                <c:pt idx="42">
                  <c:v>0.42145769441056674</c:v>
                </c:pt>
                <c:pt idx="43">
                  <c:v>-2.3450606170379334E-2</c:v>
                </c:pt>
                <c:pt idx="44">
                  <c:v>0.86379380264585137</c:v>
                </c:pt>
                <c:pt idx="45">
                  <c:v>0.27791783854019686</c:v>
                </c:pt>
                <c:pt idx="46">
                  <c:v>-0.44241235235024812</c:v>
                </c:pt>
                <c:pt idx="47">
                  <c:v>-0.11073498244427515</c:v>
                </c:pt>
                <c:pt idx="48">
                  <c:v>0.4411986352132834</c:v>
                </c:pt>
                <c:pt idx="49">
                  <c:v>0.30062234043395875</c:v>
                </c:pt>
                <c:pt idx="50">
                  <c:v>0.1164571895002894</c:v>
                </c:pt>
                <c:pt idx="51">
                  <c:v>-0.50163721682909435</c:v>
                </c:pt>
                <c:pt idx="52">
                  <c:v>3.4567809729194182E-2</c:v>
                </c:pt>
                <c:pt idx="53">
                  <c:v>0.27213790240249497</c:v>
                </c:pt>
                <c:pt idx="54">
                  <c:v>-0.44884908606604557</c:v>
                </c:pt>
                <c:pt idx="55">
                  <c:v>0.15794529325377729</c:v>
                </c:pt>
                <c:pt idx="56">
                  <c:v>0.60716092276293698</c:v>
                </c:pt>
                <c:pt idx="57">
                  <c:v>-1.6322737332084538</c:v>
                </c:pt>
                <c:pt idx="58">
                  <c:v>-1.0215728290648545</c:v>
                </c:pt>
                <c:pt idx="59">
                  <c:v>-0.79800874520491705</c:v>
                </c:pt>
                <c:pt idx="60">
                  <c:v>4.8010549867568718E-2</c:v>
                </c:pt>
                <c:pt idx="61">
                  <c:v>0.55880739765958176</c:v>
                </c:pt>
                <c:pt idx="62">
                  <c:v>0.74668851905047917</c:v>
                </c:pt>
                <c:pt idx="63">
                  <c:v>0.82860025387469349</c:v>
                </c:pt>
                <c:pt idx="64">
                  <c:v>0.25388341231740974</c:v>
                </c:pt>
                <c:pt idx="65">
                  <c:v>0.5933219390943647</c:v>
                </c:pt>
                <c:pt idx="66">
                  <c:v>0.19713920541940072</c:v>
                </c:pt>
                <c:pt idx="67">
                  <c:v>-0.4950016159623965</c:v>
                </c:pt>
                <c:pt idx="68">
                  <c:v>0.10511946996110894</c:v>
                </c:pt>
                <c:pt idx="69">
                  <c:v>-0.59173743767593157</c:v>
                </c:pt>
                <c:pt idx="70">
                  <c:v>-0.81582706447808684</c:v>
                </c:pt>
                <c:pt idx="71">
                  <c:v>-0.73429890496200856</c:v>
                </c:pt>
                <c:pt idx="72">
                  <c:v>-1.2663642499595342</c:v>
                </c:pt>
                <c:pt idx="73">
                  <c:v>-1.1644131425372228</c:v>
                </c:pt>
                <c:pt idx="74">
                  <c:v>-1.0954385232744275</c:v>
                </c:pt>
                <c:pt idx="75">
                  <c:v>-1.1137290124221286</c:v>
                </c:pt>
                <c:pt idx="76">
                  <c:v>-0.89843560994654925</c:v>
                </c:pt>
                <c:pt idx="77">
                  <c:v>-1.441338799339362</c:v>
                </c:pt>
                <c:pt idx="78">
                  <c:v>-1.5515570831964789</c:v>
                </c:pt>
                <c:pt idx="79">
                  <c:v>-2.0171604761178044</c:v>
                </c:pt>
                <c:pt idx="80">
                  <c:v>-1.8689023410368937</c:v>
                </c:pt>
                <c:pt idx="81">
                  <c:v>-1.2162066410968293</c:v>
                </c:pt>
                <c:pt idx="82">
                  <c:v>-1.0720490152484379</c:v>
                </c:pt>
                <c:pt idx="83">
                  <c:v>-1.1164926463655533</c:v>
                </c:pt>
                <c:pt idx="84">
                  <c:v>0.13608831293679727</c:v>
                </c:pt>
                <c:pt idx="85">
                  <c:v>0.9254834906389463</c:v>
                </c:pt>
                <c:pt idx="86">
                  <c:v>0.42205732099188714</c:v>
                </c:pt>
                <c:pt idx="87">
                  <c:v>0.39362035509011539</c:v>
                </c:pt>
                <c:pt idx="88">
                  <c:v>0.23592115296571323</c:v>
                </c:pt>
                <c:pt idx="89">
                  <c:v>-1.1309363042357812</c:v>
                </c:pt>
                <c:pt idx="90">
                  <c:v>-0.78993319315356103</c:v>
                </c:pt>
                <c:pt idx="91">
                  <c:v>-0.74950950080191892</c:v>
                </c:pt>
                <c:pt idx="92">
                  <c:v>-1.179421780740352</c:v>
                </c:pt>
                <c:pt idx="93">
                  <c:v>-0.89987125726770545</c:v>
                </c:pt>
                <c:pt idx="94">
                  <c:v>-0.87386025093839081</c:v>
                </c:pt>
                <c:pt idx="95">
                  <c:v>-0.90938403499757448</c:v>
                </c:pt>
                <c:pt idx="96">
                  <c:v>-0.68898599354680923</c:v>
                </c:pt>
                <c:pt idx="97">
                  <c:v>-0.5478371845001252</c:v>
                </c:pt>
                <c:pt idx="98">
                  <c:v>-0.61105311822005237</c:v>
                </c:pt>
                <c:pt idx="99">
                  <c:v>-0.24054108340490751</c:v>
                </c:pt>
                <c:pt idx="100">
                  <c:v>-0.36734392434359675</c:v>
                </c:pt>
                <c:pt idx="101">
                  <c:v>-0.49648602439454337</c:v>
                </c:pt>
                <c:pt idx="102">
                  <c:v>-0.104664081849264</c:v>
                </c:pt>
                <c:pt idx="103">
                  <c:v>-0.11824825206073641</c:v>
                </c:pt>
                <c:pt idx="104">
                  <c:v>0.28269633721786691</c:v>
                </c:pt>
                <c:pt idx="105">
                  <c:v>0.16183812220441032</c:v>
                </c:pt>
                <c:pt idx="106">
                  <c:v>-0.22462918441285093</c:v>
                </c:pt>
                <c:pt idx="107">
                  <c:v>-6.1670667155305142E-2</c:v>
                </c:pt>
                <c:pt idx="108">
                  <c:v>0.41750939721520874</c:v>
                </c:pt>
                <c:pt idx="109">
                  <c:v>0.78558906507796633</c:v>
                </c:pt>
                <c:pt idx="110">
                  <c:v>1.0551420018480817</c:v>
                </c:pt>
                <c:pt idx="111">
                  <c:v>0.66442717193433642</c:v>
                </c:pt>
                <c:pt idx="112">
                  <c:v>0.45662346600803883</c:v>
                </c:pt>
                <c:pt idx="113">
                  <c:v>1.185917189394825</c:v>
                </c:pt>
                <c:pt idx="114">
                  <c:v>1.2698083950754877</c:v>
                </c:pt>
                <c:pt idx="115">
                  <c:v>1.3685421641119371</c:v>
                </c:pt>
                <c:pt idx="116">
                  <c:v>0.92799055139202424</c:v>
                </c:pt>
                <c:pt idx="117">
                  <c:v>1.0884228094216635</c:v>
                </c:pt>
                <c:pt idx="118">
                  <c:v>1.1013912538755188</c:v>
                </c:pt>
                <c:pt idx="119">
                  <c:v>0.76533710606938221</c:v>
                </c:pt>
                <c:pt idx="120">
                  <c:v>1.2375005461440161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28575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summary!$I$26:$I$146</c:f>
              <c:numCache>
                <c:formatCode>General</c:formatCode>
                <c:ptCount val="121"/>
                <c:pt idx="0">
                  <c:v>0.16274109481429069</c:v>
                </c:pt>
                <c:pt idx="1">
                  <c:v>-0.6462839536124827</c:v>
                </c:pt>
                <c:pt idx="2">
                  <c:v>-0.62053762502692511</c:v>
                </c:pt>
                <c:pt idx="3">
                  <c:v>-5.5172502931524911E-2</c:v>
                </c:pt>
                <c:pt idx="4">
                  <c:v>-0.89228242880172781</c:v>
                </c:pt>
                <c:pt idx="5">
                  <c:v>-0.38687473390648885</c:v>
                </c:pt>
                <c:pt idx="6">
                  <c:v>-0.47092518204670331</c:v>
                </c:pt>
                <c:pt idx="7">
                  <c:v>-0.14769112058061568</c:v>
                </c:pt>
                <c:pt idx="8">
                  <c:v>-0.28967478621819948</c:v>
                </c:pt>
                <c:pt idx="9">
                  <c:v>-0.38324723968517915</c:v>
                </c:pt>
                <c:pt idx="10">
                  <c:v>0.33288801684265734</c:v>
                </c:pt>
                <c:pt idx="11">
                  <c:v>-0.87753984271288132</c:v>
                </c:pt>
                <c:pt idx="12">
                  <c:v>-0.13634189138456379</c:v>
                </c:pt>
                <c:pt idx="13">
                  <c:v>1.7033317581442733E-2</c:v>
                </c:pt>
                <c:pt idx="14">
                  <c:v>0.48488463134574705</c:v>
                </c:pt>
                <c:pt idx="15">
                  <c:v>0.2258737641568892</c:v>
                </c:pt>
                <c:pt idx="16">
                  <c:v>0.10062095691176669</c:v>
                </c:pt>
                <c:pt idx="17">
                  <c:v>0.22543683310828172</c:v>
                </c:pt>
                <c:pt idx="18">
                  <c:v>-0.63557572611096469</c:v>
                </c:pt>
                <c:pt idx="19">
                  <c:v>-0.28193188560851479</c:v>
                </c:pt>
                <c:pt idx="20">
                  <c:v>0.50664134546075712</c:v>
                </c:pt>
                <c:pt idx="21">
                  <c:v>0.92391014625909718</c:v>
                </c:pt>
                <c:pt idx="22">
                  <c:v>1.0036345711358046</c:v>
                </c:pt>
                <c:pt idx="23">
                  <c:v>-0.79862021686859519</c:v>
                </c:pt>
                <c:pt idx="24">
                  <c:v>-0.38281251017113366</c:v>
                </c:pt>
                <c:pt idx="25">
                  <c:v>-0.3281282793638991</c:v>
                </c:pt>
                <c:pt idx="26">
                  <c:v>0.66773216720243844</c:v>
                </c:pt>
                <c:pt idx="27">
                  <c:v>-0.13263786591590671</c:v>
                </c:pt>
                <c:pt idx="28">
                  <c:v>-0.24577628510987101</c:v>
                </c:pt>
                <c:pt idx="29">
                  <c:v>0.45485889681303338</c:v>
                </c:pt>
                <c:pt idx="30">
                  <c:v>-0.13906724457448899</c:v>
                </c:pt>
                <c:pt idx="31">
                  <c:v>-0.24961693866088391</c:v>
                </c:pt>
                <c:pt idx="32">
                  <c:v>-0.64130495525611253</c:v>
                </c:pt>
                <c:pt idx="33">
                  <c:v>-0.49049435538382974</c:v>
                </c:pt>
                <c:pt idx="34">
                  <c:v>-1.246545944956529</c:v>
                </c:pt>
                <c:pt idx="35">
                  <c:v>-1.4349599441288023</c:v>
                </c:pt>
                <c:pt idx="36">
                  <c:v>-1.3807019207912758</c:v>
                </c:pt>
                <c:pt idx="37">
                  <c:v>-0.62282250607797573</c:v>
                </c:pt>
                <c:pt idx="38">
                  <c:v>-0.76483265998996786</c:v>
                </c:pt>
                <c:pt idx="39">
                  <c:v>-0.4800362259428862</c:v>
                </c:pt>
                <c:pt idx="40">
                  <c:v>-0.51088563595212177</c:v>
                </c:pt>
                <c:pt idx="41">
                  <c:v>8.3230213466202116E-2</c:v>
                </c:pt>
                <c:pt idx="42">
                  <c:v>-0.43259354743564332</c:v>
                </c:pt>
                <c:pt idx="43">
                  <c:v>-0.56007172471324318</c:v>
                </c:pt>
                <c:pt idx="44">
                  <c:v>-0.85139769103466012</c:v>
                </c:pt>
                <c:pt idx="45">
                  <c:v>-1.3256463126070637</c:v>
                </c:pt>
                <c:pt idx="46">
                  <c:v>-2.684357429940476</c:v>
                </c:pt>
                <c:pt idx="47">
                  <c:v>-3.6905779309603273</c:v>
                </c:pt>
                <c:pt idx="48">
                  <c:v>-4.9909629081016993</c:v>
                </c:pt>
                <c:pt idx="49">
                  <c:v>-5.531603556968399</c:v>
                </c:pt>
                <c:pt idx="50">
                  <c:v>-6.7834042296618575</c:v>
                </c:pt>
                <c:pt idx="51">
                  <c:v>-5.8986140571582402</c:v>
                </c:pt>
                <c:pt idx="52">
                  <c:v>-5.5848341361687304</c:v>
                </c:pt>
                <c:pt idx="53">
                  <c:v>-5.0313293212775534</c:v>
                </c:pt>
                <c:pt idx="54">
                  <c:v>-3.4224729272268521</c:v>
                </c:pt>
                <c:pt idx="55">
                  <c:v>-3.1621902737463028</c:v>
                </c:pt>
                <c:pt idx="56">
                  <c:v>-2.8187537856972686</c:v>
                </c:pt>
                <c:pt idx="57">
                  <c:v>-3.8139461202573117</c:v>
                </c:pt>
                <c:pt idx="58">
                  <c:v>-4.2425005421306166</c:v>
                </c:pt>
                <c:pt idx="59">
                  <c:v>-5.3413710909314718</c:v>
                </c:pt>
                <c:pt idx="60">
                  <c:v>-6.065470777366996</c:v>
                </c:pt>
                <c:pt idx="61">
                  <c:v>-6.5810638757146736</c:v>
                </c:pt>
                <c:pt idx="62">
                  <c:v>-6.1992171465469532</c:v>
                </c:pt>
                <c:pt idx="63">
                  <c:v>-6.3894179255990435</c:v>
                </c:pt>
                <c:pt idx="64">
                  <c:v>-6.4451057523212993</c:v>
                </c:pt>
                <c:pt idx="65">
                  <c:v>-6.4491132936544364</c:v>
                </c:pt>
                <c:pt idx="66">
                  <c:v>-5.8245539426602901</c:v>
                </c:pt>
                <c:pt idx="67">
                  <c:v>-5.4543017052219973</c:v>
                </c:pt>
                <c:pt idx="68">
                  <c:v>-4.7043520029469557</c:v>
                </c:pt>
                <c:pt idx="69">
                  <c:v>-4.948309639187717</c:v>
                </c:pt>
                <c:pt idx="70">
                  <c:v>-3.6306329827711217</c:v>
                </c:pt>
                <c:pt idx="71">
                  <c:v>-3.5805235833428366</c:v>
                </c:pt>
                <c:pt idx="72">
                  <c:v>-3.4902220735780443</c:v>
                </c:pt>
                <c:pt idx="73">
                  <c:v>-3.8048974667038125</c:v>
                </c:pt>
                <c:pt idx="74">
                  <c:v>-4.4585127827606321</c:v>
                </c:pt>
                <c:pt idx="75">
                  <c:v>-4.4768260650821636</c:v>
                </c:pt>
                <c:pt idx="76">
                  <c:v>-4.9314303767504137</c:v>
                </c:pt>
                <c:pt idx="77">
                  <c:v>-4.5979952284736507</c:v>
                </c:pt>
                <c:pt idx="78">
                  <c:v>-4.326310315702468</c:v>
                </c:pt>
                <c:pt idx="79">
                  <c:v>-2.1626568768482382</c:v>
                </c:pt>
                <c:pt idx="80">
                  <c:v>-1.8708259676681545</c:v>
                </c:pt>
                <c:pt idx="81">
                  <c:v>-1.3066289428666298</c:v>
                </c:pt>
                <c:pt idx="82">
                  <c:v>-0.71249947684357184</c:v>
                </c:pt>
                <c:pt idx="83">
                  <c:v>-1.0041018393163854</c:v>
                </c:pt>
                <c:pt idx="84">
                  <c:v>-0.63618990389427121</c:v>
                </c:pt>
                <c:pt idx="85">
                  <c:v>-0.47166277360877934</c:v>
                </c:pt>
                <c:pt idx="86">
                  <c:v>-0.54878949016384659</c:v>
                </c:pt>
                <c:pt idx="87">
                  <c:v>2.0072241371462503</c:v>
                </c:pt>
                <c:pt idx="88">
                  <c:v>2.1374647030084821</c:v>
                </c:pt>
                <c:pt idx="89">
                  <c:v>1.278603038995227</c:v>
                </c:pt>
                <c:pt idx="90">
                  <c:v>1.8753702615696268</c:v>
                </c:pt>
                <c:pt idx="91">
                  <c:v>0.70460024831039159</c:v>
                </c:pt>
                <c:pt idx="92">
                  <c:v>0.16060462325851665</c:v>
                </c:pt>
                <c:pt idx="93">
                  <c:v>-0.31839098237872743</c:v>
                </c:pt>
                <c:pt idx="94">
                  <c:v>0.79442607406171806</c:v>
                </c:pt>
                <c:pt idx="95">
                  <c:v>-6.2180332609629158E-2</c:v>
                </c:pt>
                <c:pt idx="96">
                  <c:v>-0.11859352974499889</c:v>
                </c:pt>
                <c:pt idx="97">
                  <c:v>0.48626127817251485</c:v>
                </c:pt>
                <c:pt idx="98">
                  <c:v>0.24902333194373494</c:v>
                </c:pt>
                <c:pt idx="99">
                  <c:v>0.50355609570064153</c:v>
                </c:pt>
                <c:pt idx="100">
                  <c:v>0.41752955351639054</c:v>
                </c:pt>
                <c:pt idx="101">
                  <c:v>0.30028410212098983</c:v>
                </c:pt>
                <c:pt idx="102">
                  <c:v>-0.61702267221713669</c:v>
                </c:pt>
                <c:pt idx="103">
                  <c:v>-8.7668236677730368E-2</c:v>
                </c:pt>
                <c:pt idx="104">
                  <c:v>1.0850263658173156</c:v>
                </c:pt>
                <c:pt idx="105">
                  <c:v>0.57324146299679557</c:v>
                </c:pt>
                <c:pt idx="106">
                  <c:v>0.70711491468291698</c:v>
                </c:pt>
                <c:pt idx="107">
                  <c:v>0.88621978454088857</c:v>
                </c:pt>
                <c:pt idx="108">
                  <c:v>0.70478827609729677</c:v>
                </c:pt>
                <c:pt idx="109">
                  <c:v>0.40800269950665791</c:v>
                </c:pt>
                <c:pt idx="110">
                  <c:v>-0.78166706825088372</c:v>
                </c:pt>
                <c:pt idx="111">
                  <c:v>-0.67616029262269184</c:v>
                </c:pt>
                <c:pt idx="112">
                  <c:v>-0.87117509444576291</c:v>
                </c:pt>
                <c:pt idx="113">
                  <c:v>-1.014460135906486</c:v>
                </c:pt>
                <c:pt idx="114">
                  <c:v>-0.91203004146139177</c:v>
                </c:pt>
                <c:pt idx="115">
                  <c:v>-1.1599599253469384</c:v>
                </c:pt>
                <c:pt idx="116">
                  <c:v>-0.73498170724431033</c:v>
                </c:pt>
                <c:pt idx="117">
                  <c:v>-0.56559489579020861</c:v>
                </c:pt>
                <c:pt idx="118">
                  <c:v>-0.32192316982970681</c:v>
                </c:pt>
                <c:pt idx="119">
                  <c:v>-0.93390206969273559</c:v>
                </c:pt>
                <c:pt idx="120">
                  <c:v>-0.78443912826737483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1.2227636542138351</c:v>
                </c:pt>
                <c:pt idx="1">
                  <c:v>1.609823223514216</c:v>
                </c:pt>
                <c:pt idx="2">
                  <c:v>0.43625356808048221</c:v>
                </c:pt>
                <c:pt idx="3">
                  <c:v>1.5708754829572062</c:v>
                </c:pt>
                <c:pt idx="4">
                  <c:v>1.8566081127875322</c:v>
                </c:pt>
                <c:pt idx="5">
                  <c:v>0.41139728511500456</c:v>
                </c:pt>
                <c:pt idx="6">
                  <c:v>1.0330705727817704</c:v>
                </c:pt>
                <c:pt idx="7">
                  <c:v>0.59963294898027264</c:v>
                </c:pt>
                <c:pt idx="8">
                  <c:v>1.2930768572093059</c:v>
                </c:pt>
                <c:pt idx="9">
                  <c:v>0.34871556230931633</c:v>
                </c:pt>
                <c:pt idx="10">
                  <c:v>0.28621871013275302</c:v>
                </c:pt>
                <c:pt idx="11">
                  <c:v>-4.0819751290021501E-2</c:v>
                </c:pt>
                <c:pt idx="12">
                  <c:v>1.26089320020632</c:v>
                </c:pt>
                <c:pt idx="13">
                  <c:v>-0.56935644409527475</c:v>
                </c:pt>
                <c:pt idx="14">
                  <c:v>-4.0918608131606179E-2</c:v>
                </c:pt>
                <c:pt idx="15">
                  <c:v>-0.71149199136826691</c:v>
                </c:pt>
                <c:pt idx="16">
                  <c:v>0.10572357957902645</c:v>
                </c:pt>
                <c:pt idx="17">
                  <c:v>6.5194054895768752E-2</c:v>
                </c:pt>
                <c:pt idx="18">
                  <c:v>-9.3665313671676062E-2</c:v>
                </c:pt>
                <c:pt idx="19">
                  <c:v>-1.637847741427843E-2</c:v>
                </c:pt>
                <c:pt idx="20">
                  <c:v>-0.66943747918423502</c:v>
                </c:pt>
                <c:pt idx="21">
                  <c:v>0.78469351341879434</c:v>
                </c:pt>
                <c:pt idx="22">
                  <c:v>0.463563205935762</c:v>
                </c:pt>
                <c:pt idx="23">
                  <c:v>-0.43519257678672901</c:v>
                </c:pt>
                <c:pt idx="24">
                  <c:v>-0.12105068559879792</c:v>
                </c:pt>
                <c:pt idx="25">
                  <c:v>0.18150777726476591</c:v>
                </c:pt>
                <c:pt idx="26">
                  <c:v>1.0424595219994848</c:v>
                </c:pt>
                <c:pt idx="27">
                  <c:v>0.71415687175370035</c:v>
                </c:pt>
                <c:pt idx="28">
                  <c:v>1.8440503488251121E-2</c:v>
                </c:pt>
                <c:pt idx="29">
                  <c:v>-4.5685680703125273E-2</c:v>
                </c:pt>
                <c:pt idx="30">
                  <c:v>2.5798409156418645</c:v>
                </c:pt>
                <c:pt idx="31">
                  <c:v>3.9797606857010623</c:v>
                </c:pt>
                <c:pt idx="32">
                  <c:v>4.5224855729616094</c:v>
                </c:pt>
                <c:pt idx="33">
                  <c:v>4.3249231432793689</c:v>
                </c:pt>
                <c:pt idx="34">
                  <c:v>6.8128263311668169</c:v>
                </c:pt>
                <c:pt idx="35">
                  <c:v>7.6001050412822693</c:v>
                </c:pt>
                <c:pt idx="36">
                  <c:v>7.9476099559739373</c:v>
                </c:pt>
                <c:pt idx="37">
                  <c:v>9.1166470884253226</c:v>
                </c:pt>
                <c:pt idx="38">
                  <c:v>8.6258997036447553</c:v>
                </c:pt>
                <c:pt idx="39">
                  <c:v>8.3710130776094438</c:v>
                </c:pt>
                <c:pt idx="40">
                  <c:v>9.0211500568567118</c:v>
                </c:pt>
                <c:pt idx="41">
                  <c:v>9.1091709249118225</c:v>
                </c:pt>
                <c:pt idx="42">
                  <c:v>8.9592964301122482</c:v>
                </c:pt>
                <c:pt idx="43">
                  <c:v>8.5682948996423498</c:v>
                </c:pt>
                <c:pt idx="44">
                  <c:v>7.8265457809208323</c:v>
                </c:pt>
                <c:pt idx="45">
                  <c:v>8.1515965560565018</c:v>
                </c:pt>
                <c:pt idx="46">
                  <c:v>9.3661146280083258</c:v>
                </c:pt>
                <c:pt idx="47">
                  <c:v>8.960169403106562</c:v>
                </c:pt>
                <c:pt idx="48">
                  <c:v>10.35587223442935</c:v>
                </c:pt>
                <c:pt idx="49">
                  <c:v>11.03462308815762</c:v>
                </c:pt>
                <c:pt idx="50">
                  <c:v>11.135326076701171</c:v>
                </c:pt>
                <c:pt idx="51">
                  <c:v>10.553170266173787</c:v>
                </c:pt>
                <c:pt idx="52">
                  <c:v>10.547443487365877</c:v>
                </c:pt>
                <c:pt idx="53">
                  <c:v>10.759594854243373</c:v>
                </c:pt>
                <c:pt idx="54">
                  <c:v>9.6120216852171971</c:v>
                </c:pt>
                <c:pt idx="55">
                  <c:v>8.3023695501081303</c:v>
                </c:pt>
                <c:pt idx="56">
                  <c:v>10.095421384970395</c:v>
                </c:pt>
                <c:pt idx="57">
                  <c:v>9.5494647962891275</c:v>
                </c:pt>
                <c:pt idx="58">
                  <c:v>8.0044588541492665</c:v>
                </c:pt>
                <c:pt idx="59">
                  <c:v>8.5598513700356502</c:v>
                </c:pt>
                <c:pt idx="60">
                  <c:v>8.1405034934416314</c:v>
                </c:pt>
                <c:pt idx="61">
                  <c:v>8.1215354106018829</c:v>
                </c:pt>
                <c:pt idx="62">
                  <c:v>7.9802105323812835</c:v>
                </c:pt>
                <c:pt idx="63">
                  <c:v>7.2009864289165604</c:v>
                </c:pt>
                <c:pt idx="64">
                  <c:v>6.9164467710399995</c:v>
                </c:pt>
                <c:pt idx="65">
                  <c:v>6.6612112290807231</c:v>
                </c:pt>
                <c:pt idx="66">
                  <c:v>6.0757168227147655</c:v>
                </c:pt>
                <c:pt idx="67">
                  <c:v>5.669787231010976</c:v>
                </c:pt>
                <c:pt idx="68">
                  <c:v>5.4608052919311536</c:v>
                </c:pt>
                <c:pt idx="69">
                  <c:v>4.4998527309191703</c:v>
                </c:pt>
                <c:pt idx="70">
                  <c:v>4.236107219642693</c:v>
                </c:pt>
                <c:pt idx="71">
                  <c:v>3.6127056886145148</c:v>
                </c:pt>
                <c:pt idx="72">
                  <c:v>3.4749990967895599</c:v>
                </c:pt>
                <c:pt idx="73">
                  <c:v>2.52796686403744</c:v>
                </c:pt>
                <c:pt idx="74">
                  <c:v>2.5903217474538778</c:v>
                </c:pt>
                <c:pt idx="75">
                  <c:v>1.3786018537299189</c:v>
                </c:pt>
                <c:pt idx="76">
                  <c:v>1.9824452431982036</c:v>
                </c:pt>
                <c:pt idx="77">
                  <c:v>0.88270657046268086</c:v>
                </c:pt>
                <c:pt idx="78">
                  <c:v>0.37899888218810995</c:v>
                </c:pt>
                <c:pt idx="79">
                  <c:v>0.75088947140234552</c:v>
                </c:pt>
                <c:pt idx="80">
                  <c:v>0.88480254804617231</c:v>
                </c:pt>
                <c:pt idx="81">
                  <c:v>0.98347503238423661</c:v>
                </c:pt>
                <c:pt idx="82">
                  <c:v>1.7987194607454169</c:v>
                </c:pt>
                <c:pt idx="83">
                  <c:v>1.1750455501316543</c:v>
                </c:pt>
                <c:pt idx="84">
                  <c:v>1.3029403632140493</c:v>
                </c:pt>
                <c:pt idx="85">
                  <c:v>0.99268133513639933</c:v>
                </c:pt>
                <c:pt idx="86">
                  <c:v>2.7611476018840215</c:v>
                </c:pt>
                <c:pt idx="87">
                  <c:v>2.5218471826190334</c:v>
                </c:pt>
                <c:pt idx="88">
                  <c:v>2.6570817081322655</c:v>
                </c:pt>
                <c:pt idx="89">
                  <c:v>2.8088447783069412</c:v>
                </c:pt>
                <c:pt idx="90">
                  <c:v>3.4978052127362833</c:v>
                </c:pt>
                <c:pt idx="91">
                  <c:v>3.6499018756933808</c:v>
                </c:pt>
                <c:pt idx="92">
                  <c:v>3.3453531657119608</c:v>
                </c:pt>
                <c:pt idx="93">
                  <c:v>3.6045411836552952</c:v>
                </c:pt>
                <c:pt idx="94">
                  <c:v>3.0369479145529716</c:v>
                </c:pt>
                <c:pt idx="95">
                  <c:v>3.3356146314372093</c:v>
                </c:pt>
                <c:pt idx="96">
                  <c:v>4.7507631486455306</c:v>
                </c:pt>
                <c:pt idx="97">
                  <c:v>5.7307944371278179</c:v>
                </c:pt>
                <c:pt idx="98">
                  <c:v>5.4076495423852959</c:v>
                </c:pt>
                <c:pt idx="99">
                  <c:v>6.4181335747829085</c:v>
                </c:pt>
                <c:pt idx="100">
                  <c:v>7.4591007783729708</c:v>
                </c:pt>
                <c:pt idx="101">
                  <c:v>6.6406413376597504</c:v>
                </c:pt>
                <c:pt idx="102">
                  <c:v>6.405395417056198</c:v>
                </c:pt>
                <c:pt idx="103">
                  <c:v>5.8752006297766037</c:v>
                </c:pt>
                <c:pt idx="104">
                  <c:v>5.1870859029561522</c:v>
                </c:pt>
                <c:pt idx="105">
                  <c:v>4.8291905912532629</c:v>
                </c:pt>
                <c:pt idx="106">
                  <c:v>4.1680054107636781</c:v>
                </c:pt>
                <c:pt idx="107">
                  <c:v>3.5942402682496497</c:v>
                </c:pt>
                <c:pt idx="108">
                  <c:v>2.7947736825714684</c:v>
                </c:pt>
                <c:pt idx="109">
                  <c:v>2.3120304314590086</c:v>
                </c:pt>
                <c:pt idx="110">
                  <c:v>1.6016584115098302</c:v>
                </c:pt>
                <c:pt idx="111">
                  <c:v>1.1050975891068195</c:v>
                </c:pt>
                <c:pt idx="112">
                  <c:v>0.99274768323140317</c:v>
                </c:pt>
                <c:pt idx="113">
                  <c:v>0.86270960654773643</c:v>
                </c:pt>
                <c:pt idx="114">
                  <c:v>0.38347347198434001</c:v>
                </c:pt>
                <c:pt idx="115">
                  <c:v>1.640992936618953E-2</c:v>
                </c:pt>
                <c:pt idx="116">
                  <c:v>-8.9754248863462519E-2</c:v>
                </c:pt>
                <c:pt idx="117">
                  <c:v>-0.84586037415914184</c:v>
                </c:pt>
                <c:pt idx="118">
                  <c:v>-1.0121428374361296</c:v>
                </c:pt>
                <c:pt idx="119">
                  <c:v>-0.79744238353615438</c:v>
                </c:pt>
                <c:pt idx="120">
                  <c:v>-0.75341880306768738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-2.5575575822621652</c:v>
                </c:pt>
                <c:pt idx="1">
                  <c:v>-2.3454508586508633</c:v>
                </c:pt>
                <c:pt idx="2">
                  <c:v>-1.1156300002058011</c:v>
                </c:pt>
                <c:pt idx="3">
                  <c:v>-1.5882770878077817</c:v>
                </c:pt>
                <c:pt idx="4">
                  <c:v>-1.8422186817793542</c:v>
                </c:pt>
                <c:pt idx="5">
                  <c:v>-1.0672599959433322</c:v>
                </c:pt>
                <c:pt idx="6">
                  <c:v>-2.2046093681068961</c:v>
                </c:pt>
                <c:pt idx="7">
                  <c:v>-0.55096196127057984</c:v>
                </c:pt>
                <c:pt idx="8">
                  <c:v>0.7357938117707703</c:v>
                </c:pt>
                <c:pt idx="9">
                  <c:v>-0.38407953312114484</c:v>
                </c:pt>
                <c:pt idx="10">
                  <c:v>0.63690987006710365</c:v>
                </c:pt>
                <c:pt idx="11">
                  <c:v>-0.58656656644096339</c:v>
                </c:pt>
                <c:pt idx="12">
                  <c:v>-0.76549546751192066</c:v>
                </c:pt>
                <c:pt idx="13">
                  <c:v>-0.78055461856245245</c:v>
                </c:pt>
                <c:pt idx="14">
                  <c:v>-0.16117209498955515</c:v>
                </c:pt>
                <c:pt idx="15">
                  <c:v>-1.3599151212114262</c:v>
                </c:pt>
                <c:pt idx="16">
                  <c:v>3.2256028697686137E-2</c:v>
                </c:pt>
                <c:pt idx="17">
                  <c:v>2.1246747411515896</c:v>
                </c:pt>
                <c:pt idx="18">
                  <c:v>0.76122581802129163</c:v>
                </c:pt>
                <c:pt idx="19">
                  <c:v>0.1489807144047666</c:v>
                </c:pt>
                <c:pt idx="20">
                  <c:v>-0.25829545258466963</c:v>
                </c:pt>
                <c:pt idx="21">
                  <c:v>-0.81168182465507499</c:v>
                </c:pt>
                <c:pt idx="22">
                  <c:v>0.41555923824131608</c:v>
                </c:pt>
                <c:pt idx="23">
                  <c:v>0.50528993498982466</c:v>
                </c:pt>
                <c:pt idx="24">
                  <c:v>-1.2378169075355918</c:v>
                </c:pt>
                <c:pt idx="25">
                  <c:v>-1.6808596197803862</c:v>
                </c:pt>
                <c:pt idx="26">
                  <c:v>-1.0868129829749047</c:v>
                </c:pt>
                <c:pt idx="27">
                  <c:v>-1.9412588083547078</c:v>
                </c:pt>
                <c:pt idx="28">
                  <c:v>-1.5924806702749643</c:v>
                </c:pt>
                <c:pt idx="29">
                  <c:v>-1.9205130550664904</c:v>
                </c:pt>
                <c:pt idx="30">
                  <c:v>-2.2035724620003267</c:v>
                </c:pt>
                <c:pt idx="31">
                  <c:v>-1.5250344182701068</c:v>
                </c:pt>
                <c:pt idx="32">
                  <c:v>-3.1972818632704443</c:v>
                </c:pt>
                <c:pt idx="33">
                  <c:v>-1.8636680609128078</c:v>
                </c:pt>
                <c:pt idx="34">
                  <c:v>-0.9642976254535286</c:v>
                </c:pt>
                <c:pt idx="35">
                  <c:v>-0.80735880397912185</c:v>
                </c:pt>
                <c:pt idx="36">
                  <c:v>-0.49156230399616019</c:v>
                </c:pt>
                <c:pt idx="37">
                  <c:v>1.148740929144259</c:v>
                </c:pt>
                <c:pt idx="38">
                  <c:v>1.1497358287741666E-2</c:v>
                </c:pt>
                <c:pt idx="39">
                  <c:v>0.81289165753553516</c:v>
                </c:pt>
                <c:pt idx="40">
                  <c:v>0.36546426396815768</c:v>
                </c:pt>
                <c:pt idx="41">
                  <c:v>0.68365611268104565</c:v>
                </c:pt>
                <c:pt idx="42">
                  <c:v>-0.31309144827327218</c:v>
                </c:pt>
                <c:pt idx="43">
                  <c:v>-0.49870251438497759</c:v>
                </c:pt>
                <c:pt idx="44">
                  <c:v>-1.0344472528235056</c:v>
                </c:pt>
                <c:pt idx="45">
                  <c:v>-0.51022188256763745</c:v>
                </c:pt>
                <c:pt idx="46">
                  <c:v>2.4828064313517698E-2</c:v>
                </c:pt>
                <c:pt idx="47">
                  <c:v>5.5847296328973665E-2</c:v>
                </c:pt>
                <c:pt idx="48">
                  <c:v>-0.15009798542615366</c:v>
                </c:pt>
                <c:pt idx="49">
                  <c:v>0.79101415091130567</c:v>
                </c:pt>
                <c:pt idx="50">
                  <c:v>-1.2036190341175439</c:v>
                </c:pt>
                <c:pt idx="51">
                  <c:v>-0.60625969442457195</c:v>
                </c:pt>
                <c:pt idx="52">
                  <c:v>-2.0164046812104375</c:v>
                </c:pt>
                <c:pt idx="53">
                  <c:v>-3.3127865531502243</c:v>
                </c:pt>
                <c:pt idx="54">
                  <c:v>-0.52108288196406205</c:v>
                </c:pt>
                <c:pt idx="55">
                  <c:v>2.6582799487476699E-2</c:v>
                </c:pt>
                <c:pt idx="56">
                  <c:v>-1.0619739277108946</c:v>
                </c:pt>
                <c:pt idx="57">
                  <c:v>-0.812659449915901</c:v>
                </c:pt>
                <c:pt idx="58">
                  <c:v>-0.70090761405880742</c:v>
                </c:pt>
                <c:pt idx="59">
                  <c:v>-1.7712521679827602</c:v>
                </c:pt>
                <c:pt idx="60">
                  <c:v>-1.1946522874576642</c:v>
                </c:pt>
                <c:pt idx="61">
                  <c:v>-2.6222758979153995</c:v>
                </c:pt>
                <c:pt idx="62">
                  <c:v>-3.1862667695482787</c:v>
                </c:pt>
                <c:pt idx="63">
                  <c:v>-2.3213619119330273</c:v>
                </c:pt>
                <c:pt idx="64">
                  <c:v>-2.9021164666068926</c:v>
                </c:pt>
                <c:pt idx="65">
                  <c:v>-3.3035694911036</c:v>
                </c:pt>
                <c:pt idx="66">
                  <c:v>-3.8320238644614637</c:v>
                </c:pt>
                <c:pt idx="67">
                  <c:v>-3.3196019322611856</c:v>
                </c:pt>
                <c:pt idx="68">
                  <c:v>-2.7639135468537401</c:v>
                </c:pt>
                <c:pt idx="69">
                  <c:v>-3.0717973296102619</c:v>
                </c:pt>
                <c:pt idx="70">
                  <c:v>-2.8750358373314446</c:v>
                </c:pt>
                <c:pt idx="71">
                  <c:v>-2.4396900005952538</c:v>
                </c:pt>
                <c:pt idx="72">
                  <c:v>-3.8100330496540233</c:v>
                </c:pt>
                <c:pt idx="73">
                  <c:v>-2.6961499141040202</c:v>
                </c:pt>
                <c:pt idx="74">
                  <c:v>-2.3003855657451142</c:v>
                </c:pt>
                <c:pt idx="75">
                  <c:v>-3.4872335583284522</c:v>
                </c:pt>
                <c:pt idx="76">
                  <c:v>-3.9690014006155669</c:v>
                </c:pt>
                <c:pt idx="77">
                  <c:v>-4.4831386243313771</c:v>
                </c:pt>
                <c:pt idx="78">
                  <c:v>-3.6457897502802967</c:v>
                </c:pt>
                <c:pt idx="79">
                  <c:v>-5.770568170469943</c:v>
                </c:pt>
                <c:pt idx="80">
                  <c:v>-4.7523116704117605</c:v>
                </c:pt>
                <c:pt idx="81">
                  <c:v>-5.4511961101319546</c:v>
                </c:pt>
                <c:pt idx="82">
                  <c:v>-4.9169392459787034</c:v>
                </c:pt>
                <c:pt idx="83">
                  <c:v>-4.894432599082128</c:v>
                </c:pt>
                <c:pt idx="84">
                  <c:v>-5.2927345697440726</c:v>
                </c:pt>
                <c:pt idx="85">
                  <c:v>-4.2687233559285209</c:v>
                </c:pt>
                <c:pt idx="86">
                  <c:v>-4.4074201577360226</c:v>
                </c:pt>
                <c:pt idx="87">
                  <c:v>-4.6548238905168837</c:v>
                </c:pt>
                <c:pt idx="88">
                  <c:v>-5.3512934790051174</c:v>
                </c:pt>
                <c:pt idx="89">
                  <c:v>-5.0552432625998511</c:v>
                </c:pt>
                <c:pt idx="90">
                  <c:v>-4.8772054630828263</c:v>
                </c:pt>
                <c:pt idx="91">
                  <c:v>-4.7281162167945352</c:v>
                </c:pt>
                <c:pt idx="92">
                  <c:v>-4.8492186480269348</c:v>
                </c:pt>
                <c:pt idx="93">
                  <c:v>-2.5585527826048264</c:v>
                </c:pt>
                <c:pt idx="94">
                  <c:v>-3.0422124575566207</c:v>
                </c:pt>
                <c:pt idx="95">
                  <c:v>-1.6231775312195207</c:v>
                </c:pt>
                <c:pt idx="96">
                  <c:v>-2.347079037620651</c:v>
                </c:pt>
                <c:pt idx="97">
                  <c:v>-2.5429959373442368</c:v>
                </c:pt>
                <c:pt idx="98">
                  <c:v>-2.4839170418107188</c:v>
                </c:pt>
                <c:pt idx="99">
                  <c:v>-1.3957921054738305</c:v>
                </c:pt>
                <c:pt idx="100">
                  <c:v>-2.0033280308354287</c:v>
                </c:pt>
                <c:pt idx="101">
                  <c:v>-1.5220094424507133</c:v>
                </c:pt>
                <c:pt idx="102">
                  <c:v>-2.4369049042930633</c:v>
                </c:pt>
                <c:pt idx="103">
                  <c:v>-1.3224259838503989</c:v>
                </c:pt>
                <c:pt idx="104">
                  <c:v>-1.0720084329245836</c:v>
                </c:pt>
                <c:pt idx="105">
                  <c:v>-1.55386731237966</c:v>
                </c:pt>
                <c:pt idx="106">
                  <c:v>-1.2225660444779141</c:v>
                </c:pt>
                <c:pt idx="107">
                  <c:v>-1.7375210703388408</c:v>
                </c:pt>
                <c:pt idx="108">
                  <c:v>-1.6922744264467313</c:v>
                </c:pt>
                <c:pt idx="109">
                  <c:v>-2.4708288948484429</c:v>
                </c:pt>
                <c:pt idx="110">
                  <c:v>-1.9363711046685832</c:v>
                </c:pt>
                <c:pt idx="111">
                  <c:v>-1.9979189279939154</c:v>
                </c:pt>
                <c:pt idx="112">
                  <c:v>-1.4568638402796374</c:v>
                </c:pt>
                <c:pt idx="113">
                  <c:v>-0.59240189662038634</c:v>
                </c:pt>
                <c:pt idx="114">
                  <c:v>-0.63933173719732839</c:v>
                </c:pt>
                <c:pt idx="115">
                  <c:v>-1.1308673113936387</c:v>
                </c:pt>
                <c:pt idx="116">
                  <c:v>-1.0034027223494688</c:v>
                </c:pt>
                <c:pt idx="117">
                  <c:v>0.31864092446568176</c:v>
                </c:pt>
                <c:pt idx="118">
                  <c:v>-0.63175537459358022</c:v>
                </c:pt>
                <c:pt idx="119">
                  <c:v>-0.42362840369553256</c:v>
                </c:pt>
                <c:pt idx="120">
                  <c:v>0.81114523984005693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-0.66945437222449333</c:v>
                </c:pt>
                <c:pt idx="1">
                  <c:v>-0.45638210597550566</c:v>
                </c:pt>
                <c:pt idx="2">
                  <c:v>0.36264453730896168</c:v>
                </c:pt>
                <c:pt idx="3">
                  <c:v>-4.5212519833357702E-2</c:v>
                </c:pt>
                <c:pt idx="4">
                  <c:v>-1.1795082778050916</c:v>
                </c:pt>
                <c:pt idx="5">
                  <c:v>-0.32009283115525272</c:v>
                </c:pt>
                <c:pt idx="6">
                  <c:v>-0.86560516860170245</c:v>
                </c:pt>
                <c:pt idx="7">
                  <c:v>-0.92318697655767967</c:v>
                </c:pt>
                <c:pt idx="8">
                  <c:v>-1.5003956050588623</c:v>
                </c:pt>
                <c:pt idx="9">
                  <c:v>-8.8117590330680177E-3</c:v>
                </c:pt>
                <c:pt idx="10">
                  <c:v>-0.77150923839393482</c:v>
                </c:pt>
                <c:pt idx="11">
                  <c:v>0.51430917734888937</c:v>
                </c:pt>
                <c:pt idx="12">
                  <c:v>0.89141202267617714</c:v>
                </c:pt>
                <c:pt idx="13">
                  <c:v>1.12149228592112</c:v>
                </c:pt>
                <c:pt idx="14">
                  <c:v>0.45571983472459526</c:v>
                </c:pt>
                <c:pt idx="15">
                  <c:v>0.32016791774610953</c:v>
                </c:pt>
                <c:pt idx="16">
                  <c:v>-0.53946897908724711</c:v>
                </c:pt>
                <c:pt idx="17">
                  <c:v>0.17579732696882386</c:v>
                </c:pt>
                <c:pt idx="18">
                  <c:v>-1.6305443481067619</c:v>
                </c:pt>
                <c:pt idx="19">
                  <c:v>-0.79457606084279686</c:v>
                </c:pt>
                <c:pt idx="20">
                  <c:v>-1.4763479590906703</c:v>
                </c:pt>
                <c:pt idx="21">
                  <c:v>-1.8706568484861186</c:v>
                </c:pt>
                <c:pt idx="22">
                  <c:v>-0.20288926454247511</c:v>
                </c:pt>
                <c:pt idx="23">
                  <c:v>-3.1185671923267102</c:v>
                </c:pt>
                <c:pt idx="24">
                  <c:v>9.4871125801544026E-3</c:v>
                </c:pt>
                <c:pt idx="25">
                  <c:v>-1.7795998521034431</c:v>
                </c:pt>
                <c:pt idx="26">
                  <c:v>-0.10333732840061453</c:v>
                </c:pt>
                <c:pt idx="27">
                  <c:v>0.58290513178970615</c:v>
                </c:pt>
                <c:pt idx="28">
                  <c:v>0.94358786909363346</c:v>
                </c:pt>
                <c:pt idx="29">
                  <c:v>1.5996862371072718</c:v>
                </c:pt>
                <c:pt idx="30">
                  <c:v>0.69481956789831745</c:v>
                </c:pt>
                <c:pt idx="31">
                  <c:v>-0.42645483184835192</c:v>
                </c:pt>
                <c:pt idx="32">
                  <c:v>-2.0464478680870881</c:v>
                </c:pt>
                <c:pt idx="33">
                  <c:v>-2.1580796757071861</c:v>
                </c:pt>
                <c:pt idx="34">
                  <c:v>-4.4961867382325948</c:v>
                </c:pt>
                <c:pt idx="35">
                  <c:v>-5.8154809363745166</c:v>
                </c:pt>
                <c:pt idx="36">
                  <c:v>-5.626330894040021</c:v>
                </c:pt>
                <c:pt idx="37">
                  <c:v>-6.2864598801182172</c:v>
                </c:pt>
                <c:pt idx="38">
                  <c:v>-6.8632631393866443</c:v>
                </c:pt>
                <c:pt idx="39">
                  <c:v>-7.1732519673769151</c:v>
                </c:pt>
                <c:pt idx="40">
                  <c:v>-7.4437160924011243</c:v>
                </c:pt>
                <c:pt idx="41">
                  <c:v>-6.2787793531959819</c:v>
                </c:pt>
                <c:pt idx="42">
                  <c:v>-6.112749086200302</c:v>
                </c:pt>
                <c:pt idx="43">
                  <c:v>-5.308902435077246</c:v>
                </c:pt>
                <c:pt idx="44">
                  <c:v>-5.0911979234165239</c:v>
                </c:pt>
                <c:pt idx="45">
                  <c:v>-5.4550124965376492</c:v>
                </c:pt>
                <c:pt idx="46">
                  <c:v>-5.902133884546986</c:v>
                </c:pt>
                <c:pt idx="47">
                  <c:v>-5.8850392352870227</c:v>
                </c:pt>
                <c:pt idx="48">
                  <c:v>-5.9736023404455825</c:v>
                </c:pt>
                <c:pt idx="49">
                  <c:v>-5.0440226867843547</c:v>
                </c:pt>
                <c:pt idx="50">
                  <c:v>-3.6462729185081146</c:v>
                </c:pt>
                <c:pt idx="51">
                  <c:v>-3.2905351528449214</c:v>
                </c:pt>
                <c:pt idx="52">
                  <c:v>-3.1945235461437709</c:v>
                </c:pt>
                <c:pt idx="53">
                  <c:v>-3.5301400865302495</c:v>
                </c:pt>
                <c:pt idx="54">
                  <c:v>-4.8714164354307004</c:v>
                </c:pt>
                <c:pt idx="55">
                  <c:v>-4.8748217124047457</c:v>
                </c:pt>
                <c:pt idx="56">
                  <c:v>-5.1012560900059878</c:v>
                </c:pt>
                <c:pt idx="57">
                  <c:v>-5.8068305739850965</c:v>
                </c:pt>
                <c:pt idx="58">
                  <c:v>-5.3719437595840036</c:v>
                </c:pt>
                <c:pt idx="59">
                  <c:v>-5.9784568866297967</c:v>
                </c:pt>
                <c:pt idx="60">
                  <c:v>-4.9192635647586291</c:v>
                </c:pt>
                <c:pt idx="61">
                  <c:v>-4.1753079197153369</c:v>
                </c:pt>
                <c:pt idx="62">
                  <c:v>-4.5256658444679756</c:v>
                </c:pt>
                <c:pt idx="63">
                  <c:v>-3.0399048368423425</c:v>
                </c:pt>
                <c:pt idx="64">
                  <c:v>-2.2741544646757728</c:v>
                </c:pt>
                <c:pt idx="65">
                  <c:v>-2.2998877849806623</c:v>
                </c:pt>
                <c:pt idx="66">
                  <c:v>-3.2609067084774588</c:v>
                </c:pt>
                <c:pt idx="67">
                  <c:v>-2.7497274975204942</c:v>
                </c:pt>
                <c:pt idx="68">
                  <c:v>-3.3761858093938564</c:v>
                </c:pt>
                <c:pt idx="69">
                  <c:v>-3.220324117659533</c:v>
                </c:pt>
                <c:pt idx="70">
                  <c:v>-4.7490488180124073</c:v>
                </c:pt>
                <c:pt idx="71">
                  <c:v>-5.0775764375531818</c:v>
                </c:pt>
                <c:pt idx="72">
                  <c:v>-4.935663132933592</c:v>
                </c:pt>
                <c:pt idx="73">
                  <c:v>-3.9606371374544822</c:v>
                </c:pt>
                <c:pt idx="74">
                  <c:v>-2.7634770489592531</c:v>
                </c:pt>
                <c:pt idx="75">
                  <c:v>-3.5077845765165532</c:v>
                </c:pt>
                <c:pt idx="76">
                  <c:v>-2.7157183295576766</c:v>
                </c:pt>
                <c:pt idx="77">
                  <c:v>-4.0100342401873936</c:v>
                </c:pt>
                <c:pt idx="78">
                  <c:v>-4.0290442943510243</c:v>
                </c:pt>
                <c:pt idx="79">
                  <c:v>-3.9900444435847366</c:v>
                </c:pt>
                <c:pt idx="80">
                  <c:v>-4.2342763555539307</c:v>
                </c:pt>
                <c:pt idx="81">
                  <c:v>-3.9476143389372416</c:v>
                </c:pt>
                <c:pt idx="82">
                  <c:v>-4.090367640696563</c:v>
                </c:pt>
                <c:pt idx="83">
                  <c:v>-2.6267103567769654</c:v>
                </c:pt>
                <c:pt idx="84">
                  <c:v>-2.3134921530195292</c:v>
                </c:pt>
                <c:pt idx="85">
                  <c:v>-3.6878696270748406</c:v>
                </c:pt>
                <c:pt idx="86">
                  <c:v>-2.3190199684242998</c:v>
                </c:pt>
                <c:pt idx="87">
                  <c:v>-1.6625789485102855</c:v>
                </c:pt>
                <c:pt idx="88">
                  <c:v>-1.4155300464640497</c:v>
                </c:pt>
                <c:pt idx="89">
                  <c:v>-7.0760267875049465E-2</c:v>
                </c:pt>
                <c:pt idx="90">
                  <c:v>0.9411229917374192</c:v>
                </c:pt>
                <c:pt idx="91">
                  <c:v>0.91497039655111523</c:v>
                </c:pt>
                <c:pt idx="92">
                  <c:v>0.74283729197953774</c:v>
                </c:pt>
                <c:pt idx="93">
                  <c:v>-0.63581351386388163</c:v>
                </c:pt>
                <c:pt idx="94">
                  <c:v>-1.6344944295563248</c:v>
                </c:pt>
                <c:pt idx="95">
                  <c:v>-0.71108530892436839</c:v>
                </c:pt>
                <c:pt idx="96">
                  <c:v>-1.3962535304525638</c:v>
                </c:pt>
                <c:pt idx="97">
                  <c:v>-1.2427881270082681</c:v>
                </c:pt>
                <c:pt idx="98">
                  <c:v>-0.69664439221319585</c:v>
                </c:pt>
                <c:pt idx="99">
                  <c:v>-0.56802745792154175</c:v>
                </c:pt>
                <c:pt idx="100">
                  <c:v>-0.15668704381528328</c:v>
                </c:pt>
                <c:pt idx="101">
                  <c:v>-0.49032840622825569</c:v>
                </c:pt>
                <c:pt idx="102">
                  <c:v>-0.53781470881718307</c:v>
                </c:pt>
                <c:pt idx="103">
                  <c:v>-0.84539544460568106</c:v>
                </c:pt>
                <c:pt idx="104">
                  <c:v>-0.32834587732267523</c:v>
                </c:pt>
                <c:pt idx="105">
                  <c:v>-2.0079905097313828</c:v>
                </c:pt>
                <c:pt idx="106">
                  <c:v>-3.5975351413233305</c:v>
                </c:pt>
                <c:pt idx="107">
                  <c:v>-0.63037742471867131</c:v>
                </c:pt>
                <c:pt idx="108">
                  <c:v>-0.39527635136838668</c:v>
                </c:pt>
                <c:pt idx="109">
                  <c:v>-7.7424180001523776E-2</c:v>
                </c:pt>
                <c:pt idx="110">
                  <c:v>-0.52962800336566229</c:v>
                </c:pt>
                <c:pt idx="111">
                  <c:v>-3.2220720042634286E-2</c:v>
                </c:pt>
                <c:pt idx="112">
                  <c:v>-0.42506543094198218</c:v>
                </c:pt>
                <c:pt idx="113">
                  <c:v>-1.0197758068221174</c:v>
                </c:pt>
                <c:pt idx="114">
                  <c:v>-2.6656522859514706</c:v>
                </c:pt>
                <c:pt idx="115">
                  <c:v>-0.18509584237132296</c:v>
                </c:pt>
                <c:pt idx="116">
                  <c:v>0.50644363021639094</c:v>
                </c:pt>
                <c:pt idx="117">
                  <c:v>0.39847604742833498</c:v>
                </c:pt>
                <c:pt idx="118">
                  <c:v>0.33841605057182383</c:v>
                </c:pt>
                <c:pt idx="119">
                  <c:v>1.0318907763569358</c:v>
                </c:pt>
                <c:pt idx="120">
                  <c:v>0.24664674472468945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  <c:pt idx="0">
                  <c:v>4.609411577313244</c:v>
                </c:pt>
                <c:pt idx="1">
                  <c:v>5.4848901819105098</c:v>
                </c:pt>
                <c:pt idx="2">
                  <c:v>3.6819680088295579</c:v>
                </c:pt>
                <c:pt idx="3">
                  <c:v>2.3135478694997951</c:v>
                </c:pt>
                <c:pt idx="4">
                  <c:v>1.4211114466154759</c:v>
                </c:pt>
                <c:pt idx="5">
                  <c:v>1.2499566706198719</c:v>
                </c:pt>
                <c:pt idx="6">
                  <c:v>1.150831824648078</c:v>
                </c:pt>
                <c:pt idx="7">
                  <c:v>2.5819839796614494</c:v>
                </c:pt>
                <c:pt idx="8">
                  <c:v>1.4191413526702157</c:v>
                </c:pt>
                <c:pt idx="9">
                  <c:v>-7.1890631549935372E-2</c:v>
                </c:pt>
                <c:pt idx="10">
                  <c:v>0.45041523684092122</c:v>
                </c:pt>
                <c:pt idx="11">
                  <c:v>0.24759778688250267</c:v>
                </c:pt>
                <c:pt idx="12">
                  <c:v>0.78209536513842248</c:v>
                </c:pt>
                <c:pt idx="13">
                  <c:v>0.56082686099292678</c:v>
                </c:pt>
                <c:pt idx="14">
                  <c:v>0.40468927159623536</c:v>
                </c:pt>
                <c:pt idx="15">
                  <c:v>0.10585108031130902</c:v>
                </c:pt>
                <c:pt idx="16">
                  <c:v>-0.81779966072082366</c:v>
                </c:pt>
                <c:pt idx="17">
                  <c:v>-0.70436432184552566</c:v>
                </c:pt>
                <c:pt idx="18">
                  <c:v>-0.18532523624861547</c:v>
                </c:pt>
                <c:pt idx="19">
                  <c:v>-0.14597335922381918</c:v>
                </c:pt>
                <c:pt idx="20">
                  <c:v>0.34839487863696117</c:v>
                </c:pt>
                <c:pt idx="21">
                  <c:v>1.0897995189769871</c:v>
                </c:pt>
                <c:pt idx="22">
                  <c:v>1.8993911073689609</c:v>
                </c:pt>
                <c:pt idx="23">
                  <c:v>6.0722320846979301</c:v>
                </c:pt>
                <c:pt idx="24">
                  <c:v>5.3463947273899795</c:v>
                </c:pt>
                <c:pt idx="25">
                  <c:v>6.5640042044764257</c:v>
                </c:pt>
                <c:pt idx="26">
                  <c:v>6.5078489433998659</c:v>
                </c:pt>
                <c:pt idx="27">
                  <c:v>5.5323877257612795</c:v>
                </c:pt>
                <c:pt idx="28">
                  <c:v>5.8673677449784591</c:v>
                </c:pt>
                <c:pt idx="29">
                  <c:v>4.926631032337613</c:v>
                </c:pt>
                <c:pt idx="30">
                  <c:v>3.7651311435888215</c:v>
                </c:pt>
                <c:pt idx="31">
                  <c:v>3.4815518999859005</c:v>
                </c:pt>
                <c:pt idx="32">
                  <c:v>3.4377084352688501</c:v>
                </c:pt>
                <c:pt idx="33">
                  <c:v>1.2680139254912679</c:v>
                </c:pt>
                <c:pt idx="34">
                  <c:v>0.30801884025528886</c:v>
                </c:pt>
                <c:pt idx="35">
                  <c:v>1.6146719512712329</c:v>
                </c:pt>
                <c:pt idx="36">
                  <c:v>2.3489373609471755</c:v>
                </c:pt>
                <c:pt idx="37">
                  <c:v>2.6405231225252557</c:v>
                </c:pt>
                <c:pt idx="38">
                  <c:v>2.7831253222044596</c:v>
                </c:pt>
                <c:pt idx="39">
                  <c:v>0.98772524068141221</c:v>
                </c:pt>
                <c:pt idx="40">
                  <c:v>1.7647743459430363</c:v>
                </c:pt>
                <c:pt idx="41">
                  <c:v>3.42056335894029</c:v>
                </c:pt>
                <c:pt idx="42">
                  <c:v>3.6415364486604802</c:v>
                </c:pt>
                <c:pt idx="43">
                  <c:v>4.4050644707076394</c:v>
                </c:pt>
                <c:pt idx="44">
                  <c:v>6.7109426743524274</c:v>
                </c:pt>
                <c:pt idx="45">
                  <c:v>5.9059387848823901</c:v>
                </c:pt>
                <c:pt idx="46">
                  <c:v>8.7432180913666695</c:v>
                </c:pt>
                <c:pt idx="47">
                  <c:v>6.6495757885781233</c:v>
                </c:pt>
                <c:pt idx="48">
                  <c:v>6.701022361714787</c:v>
                </c:pt>
                <c:pt idx="49">
                  <c:v>6.5133136198750625</c:v>
                </c:pt>
                <c:pt idx="50">
                  <c:v>5.2832889698187158</c:v>
                </c:pt>
                <c:pt idx="51">
                  <c:v>8.0223658800004003</c:v>
                </c:pt>
                <c:pt idx="52">
                  <c:v>5.8984312001170585</c:v>
                </c:pt>
                <c:pt idx="53">
                  <c:v>5.5530918582595374</c:v>
                </c:pt>
                <c:pt idx="54">
                  <c:v>7.3700697108221771</c:v>
                </c:pt>
                <c:pt idx="55">
                  <c:v>8.0134293012132005</c:v>
                </c:pt>
                <c:pt idx="56">
                  <c:v>9.7559745527185413</c:v>
                </c:pt>
                <c:pt idx="57">
                  <c:v>10.700442753590739</c:v>
                </c:pt>
                <c:pt idx="58">
                  <c:v>11.486008607103123</c:v>
                </c:pt>
                <c:pt idx="59">
                  <c:v>11.762731445563441</c:v>
                </c:pt>
                <c:pt idx="60">
                  <c:v>10.989733444525282</c:v>
                </c:pt>
                <c:pt idx="61">
                  <c:v>11.330141474932491</c:v>
                </c:pt>
                <c:pt idx="62">
                  <c:v>11.030187449856447</c:v>
                </c:pt>
                <c:pt idx="63">
                  <c:v>10.160263441298198</c:v>
                </c:pt>
                <c:pt idx="64">
                  <c:v>10.362919368272685</c:v>
                </c:pt>
                <c:pt idx="65">
                  <c:v>8.0686045535162165</c:v>
                </c:pt>
                <c:pt idx="66">
                  <c:v>7.8044885913085187</c:v>
                </c:pt>
                <c:pt idx="67">
                  <c:v>7.3999127577742101</c:v>
                </c:pt>
                <c:pt idx="68">
                  <c:v>7.4395206255577371</c:v>
                </c:pt>
                <c:pt idx="69">
                  <c:v>10.379561182772409</c:v>
                </c:pt>
                <c:pt idx="70">
                  <c:v>10.146490238326848</c:v>
                </c:pt>
                <c:pt idx="71">
                  <c:v>10.369101981996309</c:v>
                </c:pt>
                <c:pt idx="72">
                  <c:v>8.6641576142476477</c:v>
                </c:pt>
                <c:pt idx="73">
                  <c:v>8.9213238385170808</c:v>
                </c:pt>
                <c:pt idx="74">
                  <c:v>8.5320118665877462</c:v>
                </c:pt>
                <c:pt idx="75">
                  <c:v>8.1104895971779438</c:v>
                </c:pt>
                <c:pt idx="76">
                  <c:v>7.8445013500268228</c:v>
                </c:pt>
                <c:pt idx="77">
                  <c:v>7.8899093121091903</c:v>
                </c:pt>
                <c:pt idx="78">
                  <c:v>6.095215277355055</c:v>
                </c:pt>
                <c:pt idx="79">
                  <c:v>6.1618205520102443</c:v>
                </c:pt>
                <c:pt idx="80">
                  <c:v>7.6060072838055532</c:v>
                </c:pt>
                <c:pt idx="81">
                  <c:v>5.2329163593134362</c:v>
                </c:pt>
                <c:pt idx="82">
                  <c:v>7.791958211463597</c:v>
                </c:pt>
                <c:pt idx="83">
                  <c:v>6.7889040911544836</c:v>
                </c:pt>
                <c:pt idx="84">
                  <c:v>5.0381364398054052</c:v>
                </c:pt>
                <c:pt idx="85">
                  <c:v>7.3912342755769602</c:v>
                </c:pt>
                <c:pt idx="86">
                  <c:v>8.255379768771034</c:v>
                </c:pt>
                <c:pt idx="87">
                  <c:v>7.9858770045873886</c:v>
                </c:pt>
                <c:pt idx="88">
                  <c:v>6.1673205495265382</c:v>
                </c:pt>
                <c:pt idx="89">
                  <c:v>6.1583381672096458</c:v>
                </c:pt>
                <c:pt idx="90">
                  <c:v>7.5140742073612143</c:v>
                </c:pt>
                <c:pt idx="91">
                  <c:v>7.3808286896383271</c:v>
                </c:pt>
                <c:pt idx="92">
                  <c:v>4.7999692728290064</c:v>
                </c:pt>
                <c:pt idx="93">
                  <c:v>4.2800084290200626</c:v>
                </c:pt>
                <c:pt idx="94">
                  <c:v>5.1896326127677321</c:v>
                </c:pt>
                <c:pt idx="95">
                  <c:v>4.4322184458142049</c:v>
                </c:pt>
                <c:pt idx="96">
                  <c:v>4.4202125447644987</c:v>
                </c:pt>
                <c:pt idx="97">
                  <c:v>3.910952396916862</c:v>
                </c:pt>
                <c:pt idx="98">
                  <c:v>4.974768039683072</c:v>
                </c:pt>
                <c:pt idx="99">
                  <c:v>3.9128991379481914</c:v>
                </c:pt>
                <c:pt idx="100">
                  <c:v>4.0765961494086937</c:v>
                </c:pt>
                <c:pt idx="101">
                  <c:v>4.6285463636232267</c:v>
                </c:pt>
                <c:pt idx="102">
                  <c:v>3.37264540210181</c:v>
                </c:pt>
                <c:pt idx="103">
                  <c:v>4.1388176857467522</c:v>
                </c:pt>
                <c:pt idx="104">
                  <c:v>3.6490869265125272</c:v>
                </c:pt>
                <c:pt idx="105">
                  <c:v>2.7461759707475881</c:v>
                </c:pt>
                <c:pt idx="106">
                  <c:v>2.2978272622720857</c:v>
                </c:pt>
                <c:pt idx="107">
                  <c:v>2.0673622276358143</c:v>
                </c:pt>
                <c:pt idx="108">
                  <c:v>1.6011610830023015</c:v>
                </c:pt>
                <c:pt idx="109">
                  <c:v>1.201952452450789</c:v>
                </c:pt>
                <c:pt idx="110">
                  <c:v>1.4583855627289466</c:v>
                </c:pt>
                <c:pt idx="111">
                  <c:v>0.80201114593106726</c:v>
                </c:pt>
                <c:pt idx="112">
                  <c:v>0.19390270067489898</c:v>
                </c:pt>
                <c:pt idx="113">
                  <c:v>2.187241329014598</c:v>
                </c:pt>
                <c:pt idx="114">
                  <c:v>1.1310612832110094</c:v>
                </c:pt>
                <c:pt idx="115">
                  <c:v>1.774948308470748</c:v>
                </c:pt>
                <c:pt idx="116">
                  <c:v>1.7330185484434844</c:v>
                </c:pt>
                <c:pt idx="117">
                  <c:v>1.2469637622683942</c:v>
                </c:pt>
                <c:pt idx="118">
                  <c:v>0.61743672934540417</c:v>
                </c:pt>
                <c:pt idx="119">
                  <c:v>1.8286138416046722</c:v>
                </c:pt>
                <c:pt idx="120">
                  <c:v>1.2943088929883451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28575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summary!$S$26:$S$146</c:f>
              <c:numCache>
                <c:formatCode>General</c:formatCode>
                <c:ptCount val="121"/>
                <c:pt idx="0">
                  <c:v>-0.62173744935711595</c:v>
                </c:pt>
                <c:pt idx="1">
                  <c:v>-0.28802011432340241</c:v>
                </c:pt>
                <c:pt idx="2">
                  <c:v>-2.1721451667063203</c:v>
                </c:pt>
                <c:pt idx="3">
                  <c:v>-2.0475896360620696</c:v>
                </c:pt>
                <c:pt idx="4">
                  <c:v>-1.0434081302395566</c:v>
                </c:pt>
                <c:pt idx="5">
                  <c:v>0.62657367939317454</c:v>
                </c:pt>
                <c:pt idx="6">
                  <c:v>-0.15104803745981393</c:v>
                </c:pt>
                <c:pt idx="7">
                  <c:v>-0.44788566487929021</c:v>
                </c:pt>
                <c:pt idx="8">
                  <c:v>-1.1576989224229826</c:v>
                </c:pt>
                <c:pt idx="9">
                  <c:v>-0.79523393242280305</c:v>
                </c:pt>
                <c:pt idx="10">
                  <c:v>0.10066793058793776</c:v>
                </c:pt>
                <c:pt idx="11">
                  <c:v>-1.0884103366843294</c:v>
                </c:pt>
                <c:pt idx="12">
                  <c:v>-4.7164534736378709E-2</c:v>
                </c:pt>
                <c:pt idx="13">
                  <c:v>-6.1429256494630685E-2</c:v>
                </c:pt>
                <c:pt idx="14">
                  <c:v>6.9703269541796092E-2</c:v>
                </c:pt>
                <c:pt idx="15">
                  <c:v>-0.30662199535703555</c:v>
                </c:pt>
                <c:pt idx="16">
                  <c:v>0.72448277589172583</c:v>
                </c:pt>
                <c:pt idx="17">
                  <c:v>0.38443883456401906</c:v>
                </c:pt>
                <c:pt idx="18">
                  <c:v>-9.9511949476056072E-2</c:v>
                </c:pt>
                <c:pt idx="19">
                  <c:v>-0.66389714393345212</c:v>
                </c:pt>
                <c:pt idx="20">
                  <c:v>-0.50716790548861368</c:v>
                </c:pt>
                <c:pt idx="21">
                  <c:v>-1.2202703030151643</c:v>
                </c:pt>
                <c:pt idx="22">
                  <c:v>0.14384870987207482</c:v>
                </c:pt>
                <c:pt idx="23">
                  <c:v>-0.16740824301621837</c:v>
                </c:pt>
                <c:pt idx="24">
                  <c:v>0.31160816909973976</c:v>
                </c:pt>
                <c:pt idx="25">
                  <c:v>1.9982540836146958</c:v>
                </c:pt>
                <c:pt idx="26">
                  <c:v>0.55798249741825767</c:v>
                </c:pt>
                <c:pt idx="27">
                  <c:v>1.6566870216933476</c:v>
                </c:pt>
                <c:pt idx="28">
                  <c:v>-0.73415456097424581</c:v>
                </c:pt>
                <c:pt idx="29">
                  <c:v>-1.4671167137025936</c:v>
                </c:pt>
                <c:pt idx="30">
                  <c:v>0.36616957800204292</c:v>
                </c:pt>
                <c:pt idx="31">
                  <c:v>0.25096835337805451</c:v>
                </c:pt>
                <c:pt idx="32">
                  <c:v>-0.35010792780598909</c:v>
                </c:pt>
                <c:pt idx="33">
                  <c:v>-0.47254686078373942</c:v>
                </c:pt>
                <c:pt idx="34">
                  <c:v>-0.96858915050402927</c:v>
                </c:pt>
                <c:pt idx="35">
                  <c:v>-0.41044370238871031</c:v>
                </c:pt>
                <c:pt idx="36">
                  <c:v>-1.5399802500070141</c:v>
                </c:pt>
                <c:pt idx="37">
                  <c:v>-0.3108345661605405</c:v>
                </c:pt>
                <c:pt idx="38">
                  <c:v>-1.2790044060002608</c:v>
                </c:pt>
                <c:pt idx="39">
                  <c:v>-0.98914368952780618</c:v>
                </c:pt>
                <c:pt idx="40">
                  <c:v>-0.6829711691553475</c:v>
                </c:pt>
                <c:pt idx="41">
                  <c:v>-0.9253634082640072</c:v>
                </c:pt>
                <c:pt idx="42">
                  <c:v>-2.5480889933114956</c:v>
                </c:pt>
                <c:pt idx="43">
                  <c:v>-1.9578137475426984</c:v>
                </c:pt>
                <c:pt idx="44">
                  <c:v>-0.29416663585574704</c:v>
                </c:pt>
                <c:pt idx="45">
                  <c:v>-1.3445306889884454</c:v>
                </c:pt>
                <c:pt idx="46">
                  <c:v>-1.7577293177552467</c:v>
                </c:pt>
                <c:pt idx="47">
                  <c:v>-1.7249143474224595</c:v>
                </c:pt>
                <c:pt idx="48">
                  <c:v>-2.6857708957267654</c:v>
                </c:pt>
                <c:pt idx="49">
                  <c:v>-2.4251684189452858</c:v>
                </c:pt>
                <c:pt idx="50">
                  <c:v>-3.0897695081802734</c:v>
                </c:pt>
                <c:pt idx="51">
                  <c:v>-2.8559545338235011</c:v>
                </c:pt>
                <c:pt idx="52">
                  <c:v>-3.5284348602900466</c:v>
                </c:pt>
                <c:pt idx="53">
                  <c:v>-2.7012517177751785</c:v>
                </c:pt>
                <c:pt idx="54">
                  <c:v>-2.6329490062852861</c:v>
                </c:pt>
                <c:pt idx="55">
                  <c:v>-2.6592841092542852</c:v>
                </c:pt>
                <c:pt idx="56">
                  <c:v>-2.6971822224155337</c:v>
                </c:pt>
                <c:pt idx="57">
                  <c:v>-3.2640698196962727</c:v>
                </c:pt>
                <c:pt idx="58">
                  <c:v>-1.8845898167023991</c:v>
                </c:pt>
                <c:pt idx="59">
                  <c:v>-2.652570359361246</c:v>
                </c:pt>
                <c:pt idx="60">
                  <c:v>-2.8501840584705809</c:v>
                </c:pt>
                <c:pt idx="61">
                  <c:v>-3.605349695682118</c:v>
                </c:pt>
                <c:pt idx="62">
                  <c:v>-3.243647322489926</c:v>
                </c:pt>
                <c:pt idx="63">
                  <c:v>-2.8866664272957392</c:v>
                </c:pt>
                <c:pt idx="64">
                  <c:v>-3.2447472455036674</c:v>
                </c:pt>
                <c:pt idx="65">
                  <c:v>-4.2681656728383182</c:v>
                </c:pt>
                <c:pt idx="66">
                  <c:v>-3.240385080109248</c:v>
                </c:pt>
                <c:pt idx="67">
                  <c:v>-2.0053737693425959</c:v>
                </c:pt>
                <c:pt idx="68">
                  <c:v>-1.3458833537106414</c:v>
                </c:pt>
                <c:pt idx="69">
                  <c:v>-1.1461801636450331</c:v>
                </c:pt>
                <c:pt idx="70">
                  <c:v>-1.2049144575789441</c:v>
                </c:pt>
                <c:pt idx="71">
                  <c:v>-1.2091994073201253</c:v>
                </c:pt>
                <c:pt idx="72">
                  <c:v>-2.2426410071575109</c:v>
                </c:pt>
                <c:pt idx="73">
                  <c:v>8.043481940192522E-2</c:v>
                </c:pt>
                <c:pt idx="74">
                  <c:v>-0.83213512411083757</c:v>
                </c:pt>
                <c:pt idx="75">
                  <c:v>-0.72726646021180175</c:v>
                </c:pt>
                <c:pt idx="76">
                  <c:v>-0.51357706495866962</c:v>
                </c:pt>
                <c:pt idx="77">
                  <c:v>-2.392913886901658</c:v>
                </c:pt>
                <c:pt idx="78">
                  <c:v>-2.6212514680776846</c:v>
                </c:pt>
                <c:pt idx="79">
                  <c:v>-1.6366946831651301</c:v>
                </c:pt>
                <c:pt idx="80">
                  <c:v>-3.0948557033890793</c:v>
                </c:pt>
                <c:pt idx="81">
                  <c:v>-3.3036399338026796</c:v>
                </c:pt>
                <c:pt idx="82">
                  <c:v>-1.7316615079647573</c:v>
                </c:pt>
                <c:pt idx="83">
                  <c:v>-2.5589208959352074</c:v>
                </c:pt>
                <c:pt idx="84">
                  <c:v>-2.2403280532188696</c:v>
                </c:pt>
                <c:pt idx="85">
                  <c:v>-3.1690297177305649</c:v>
                </c:pt>
                <c:pt idx="86">
                  <c:v>-2.9094867955979908</c:v>
                </c:pt>
                <c:pt idx="87">
                  <c:v>-2.2030654632802911</c:v>
                </c:pt>
                <c:pt idx="88">
                  <c:v>-1.4974116855174711</c:v>
                </c:pt>
                <c:pt idx="89">
                  <c:v>-0.88093605097601846</c:v>
                </c:pt>
                <c:pt idx="90">
                  <c:v>-2.8605955733850714</c:v>
                </c:pt>
                <c:pt idx="91">
                  <c:v>-1.2905993388730368</c:v>
                </c:pt>
                <c:pt idx="92">
                  <c:v>-1.3660346303540649</c:v>
                </c:pt>
                <c:pt idx="93">
                  <c:v>-1.2459503197328294</c:v>
                </c:pt>
                <c:pt idx="94">
                  <c:v>-2.5222076682697483</c:v>
                </c:pt>
                <c:pt idx="95">
                  <c:v>-1.5385727515694634</c:v>
                </c:pt>
                <c:pt idx="96">
                  <c:v>-1.5114695937771332</c:v>
                </c:pt>
                <c:pt idx="97">
                  <c:v>-1.2363299473535654</c:v>
                </c:pt>
                <c:pt idx="98">
                  <c:v>0.48620079933130383</c:v>
                </c:pt>
                <c:pt idx="99">
                  <c:v>-0.48393321095335246</c:v>
                </c:pt>
                <c:pt idx="100">
                  <c:v>-1.6335321861100205</c:v>
                </c:pt>
                <c:pt idx="101">
                  <c:v>-1.6577261805821981</c:v>
                </c:pt>
                <c:pt idx="102">
                  <c:v>-1.5124980856320578</c:v>
                </c:pt>
                <c:pt idx="103">
                  <c:v>-1.2491310201091679</c:v>
                </c:pt>
                <c:pt idx="104">
                  <c:v>-1.8332510199946999</c:v>
                </c:pt>
                <c:pt idx="105">
                  <c:v>-1.9159809320853218</c:v>
                </c:pt>
                <c:pt idx="106">
                  <c:v>-1.2862845914104943</c:v>
                </c:pt>
                <c:pt idx="107">
                  <c:v>0.11991346075457573</c:v>
                </c:pt>
                <c:pt idx="108">
                  <c:v>-1.4292416910773516</c:v>
                </c:pt>
                <c:pt idx="109">
                  <c:v>-1.8669033000337614</c:v>
                </c:pt>
                <c:pt idx="110">
                  <c:v>-8.8154706512131906E-2</c:v>
                </c:pt>
                <c:pt idx="111">
                  <c:v>-1.7120779481838762</c:v>
                </c:pt>
                <c:pt idx="112">
                  <c:v>-2.6652919158700135</c:v>
                </c:pt>
                <c:pt idx="113">
                  <c:v>-2.06060362378923</c:v>
                </c:pt>
                <c:pt idx="114">
                  <c:v>0.22430075063350818</c:v>
                </c:pt>
                <c:pt idx="115">
                  <c:v>-0.24892994004541477</c:v>
                </c:pt>
                <c:pt idx="116">
                  <c:v>-1.4177261898733631</c:v>
                </c:pt>
                <c:pt idx="117">
                  <c:v>0.41473134254845562</c:v>
                </c:pt>
                <c:pt idx="118">
                  <c:v>0.21403771038529043</c:v>
                </c:pt>
                <c:pt idx="119">
                  <c:v>0.40459531160097395</c:v>
                </c:pt>
                <c:pt idx="120">
                  <c:v>0.18196977802197334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summary!$U$26:$U$146</c:f>
              <c:numCache>
                <c:formatCode>General</c:formatCode>
                <c:ptCount val="121"/>
                <c:pt idx="0">
                  <c:v>6.7478762628893921E-2</c:v>
                </c:pt>
                <c:pt idx="1">
                  <c:v>0.17734234413776073</c:v>
                </c:pt>
                <c:pt idx="2">
                  <c:v>-1.0911060363870815</c:v>
                </c:pt>
                <c:pt idx="3">
                  <c:v>-0.92686772054809374</c:v>
                </c:pt>
                <c:pt idx="4">
                  <c:v>-0.74473356323408513</c:v>
                </c:pt>
                <c:pt idx="5">
                  <c:v>-0.36197367417731885</c:v>
                </c:pt>
                <c:pt idx="6">
                  <c:v>0.23198243382344616</c:v>
                </c:pt>
                <c:pt idx="7">
                  <c:v>-0.48253722605191712</c:v>
                </c:pt>
                <c:pt idx="8">
                  <c:v>-0.1275653615915294</c:v>
                </c:pt>
                <c:pt idx="9">
                  <c:v>0.12704373287150833</c:v>
                </c:pt>
                <c:pt idx="10">
                  <c:v>-0.66392701696931955</c:v>
                </c:pt>
                <c:pt idx="11">
                  <c:v>-0.23154551680492683</c:v>
                </c:pt>
                <c:pt idx="12">
                  <c:v>3.8987911506392914E-2</c:v>
                </c:pt>
                <c:pt idx="13">
                  <c:v>2.6995339195217377E-2</c:v>
                </c:pt>
                <c:pt idx="14">
                  <c:v>0.13312459513304581</c:v>
                </c:pt>
                <c:pt idx="15">
                  <c:v>-0.21797731756873634</c:v>
                </c:pt>
                <c:pt idx="16">
                  <c:v>0.33493174021489674</c:v>
                </c:pt>
                <c:pt idx="17">
                  <c:v>0.5155810588073535</c:v>
                </c:pt>
                <c:pt idx="18">
                  <c:v>-0.24802235469314152</c:v>
                </c:pt>
                <c:pt idx="19">
                  <c:v>-0.58362097259513412</c:v>
                </c:pt>
                <c:pt idx="20">
                  <c:v>0.28113940724348774</c:v>
                </c:pt>
                <c:pt idx="21">
                  <c:v>0.52803931819020589</c:v>
                </c:pt>
                <c:pt idx="22">
                  <c:v>0.4263545892826191</c:v>
                </c:pt>
                <c:pt idx="23">
                  <c:v>-0.43968009077876974</c:v>
                </c:pt>
                <c:pt idx="24">
                  <c:v>-0.35027113550106087</c:v>
                </c:pt>
                <c:pt idx="25">
                  <c:v>-0.20549957315207978</c:v>
                </c:pt>
                <c:pt idx="26">
                  <c:v>-0.37761590045211652</c:v>
                </c:pt>
                <c:pt idx="27">
                  <c:v>-0.10552877169124311</c:v>
                </c:pt>
                <c:pt idx="28">
                  <c:v>-0.15039497028970561</c:v>
                </c:pt>
                <c:pt idx="29">
                  <c:v>0.13757096655113224</c:v>
                </c:pt>
                <c:pt idx="30">
                  <c:v>0.22466740294823526</c:v>
                </c:pt>
                <c:pt idx="31">
                  <c:v>0.79521634978123101</c:v>
                </c:pt>
                <c:pt idx="32">
                  <c:v>1.7191680925589048</c:v>
                </c:pt>
                <c:pt idx="33">
                  <c:v>-0.16032221535169461</c:v>
                </c:pt>
                <c:pt idx="34">
                  <c:v>-0.19843860689899956</c:v>
                </c:pt>
                <c:pt idx="35">
                  <c:v>5.6905120252033985</c:v>
                </c:pt>
                <c:pt idx="36">
                  <c:v>3.1495931819064231</c:v>
                </c:pt>
                <c:pt idx="37">
                  <c:v>2.8912984671560946</c:v>
                </c:pt>
                <c:pt idx="38">
                  <c:v>5.0471868804300781</c:v>
                </c:pt>
                <c:pt idx="39">
                  <c:v>4.2808200211829917</c:v>
                </c:pt>
                <c:pt idx="40">
                  <c:v>5.1947728462413894</c:v>
                </c:pt>
                <c:pt idx="41">
                  <c:v>5.2988743657795299</c:v>
                </c:pt>
                <c:pt idx="42">
                  <c:v>7.2234404585942116</c:v>
                </c:pt>
                <c:pt idx="43">
                  <c:v>6.3484025401283954</c:v>
                </c:pt>
                <c:pt idx="44">
                  <c:v>6.8594271594242011</c:v>
                </c:pt>
                <c:pt idx="45">
                  <c:v>6.6449958615511822</c:v>
                </c:pt>
                <c:pt idx="46">
                  <c:v>5.8383420395201817</c:v>
                </c:pt>
                <c:pt idx="47">
                  <c:v>5.940653065290201</c:v>
                </c:pt>
                <c:pt idx="48">
                  <c:v>5.27225380330965</c:v>
                </c:pt>
                <c:pt idx="49">
                  <c:v>5.4032087376524744</c:v>
                </c:pt>
                <c:pt idx="50">
                  <c:v>4.9793497950024568</c:v>
                </c:pt>
                <c:pt idx="51">
                  <c:v>6.0704717124335765</c:v>
                </c:pt>
                <c:pt idx="52">
                  <c:v>6.6603989750301631</c:v>
                </c:pt>
                <c:pt idx="53">
                  <c:v>5.5119690726360853</c:v>
                </c:pt>
                <c:pt idx="54">
                  <c:v>4.6436529537179023</c:v>
                </c:pt>
                <c:pt idx="55">
                  <c:v>5.1405288341443445</c:v>
                </c:pt>
                <c:pt idx="56">
                  <c:v>4.9606968555547599</c:v>
                </c:pt>
                <c:pt idx="57">
                  <c:v>5.3798746017782006</c:v>
                </c:pt>
                <c:pt idx="58">
                  <c:v>5.1539099639342147</c:v>
                </c:pt>
                <c:pt idx="59">
                  <c:v>4.9018044220550996</c:v>
                </c:pt>
                <c:pt idx="60">
                  <c:v>5.136254549515586</c:v>
                </c:pt>
                <c:pt idx="61">
                  <c:v>4.9727791959718148</c:v>
                </c:pt>
                <c:pt idx="62">
                  <c:v>4.2796916435484142</c:v>
                </c:pt>
                <c:pt idx="63">
                  <c:v>4.270373614565564</c:v>
                </c:pt>
                <c:pt idx="64">
                  <c:v>3.6172992539274897</c:v>
                </c:pt>
                <c:pt idx="65">
                  <c:v>3.924263085583962</c:v>
                </c:pt>
                <c:pt idx="66">
                  <c:v>3.8518356438461465</c:v>
                </c:pt>
                <c:pt idx="67">
                  <c:v>4.1173400645623168</c:v>
                </c:pt>
                <c:pt idx="68">
                  <c:v>5.0091427878615775</c:v>
                </c:pt>
                <c:pt idx="69">
                  <c:v>4.6621370006320921</c:v>
                </c:pt>
                <c:pt idx="70">
                  <c:v>4.4624871201513239</c:v>
                </c:pt>
                <c:pt idx="71">
                  <c:v>3.5548077488905503</c:v>
                </c:pt>
                <c:pt idx="72">
                  <c:v>3.7228585014085604</c:v>
                </c:pt>
                <c:pt idx="73">
                  <c:v>3.2708855039634499</c:v>
                </c:pt>
                <c:pt idx="74">
                  <c:v>1.4184376596135795</c:v>
                </c:pt>
                <c:pt idx="75">
                  <c:v>1.0387171217811477</c:v>
                </c:pt>
                <c:pt idx="76">
                  <c:v>0.14051789568387149</c:v>
                </c:pt>
                <c:pt idx="77">
                  <c:v>-0.26105983305730107</c:v>
                </c:pt>
                <c:pt idx="78">
                  <c:v>-1.0445476353323828</c:v>
                </c:pt>
                <c:pt idx="79">
                  <c:v>-1.8038459439276591</c:v>
                </c:pt>
                <c:pt idx="80">
                  <c:v>-2.228567536610484</c:v>
                </c:pt>
                <c:pt idx="81">
                  <c:v>-2.4040062815301599</c:v>
                </c:pt>
                <c:pt idx="82">
                  <c:v>-2.7996642950150807</c:v>
                </c:pt>
                <c:pt idx="83">
                  <c:v>-1.7094895327871975</c:v>
                </c:pt>
                <c:pt idx="84">
                  <c:v>-1.2874701497433603</c:v>
                </c:pt>
                <c:pt idx="85">
                  <c:v>-0.14251111106862266</c:v>
                </c:pt>
                <c:pt idx="86">
                  <c:v>-1.1046243726746927</c:v>
                </c:pt>
                <c:pt idx="87">
                  <c:v>-1.6403190343532084</c:v>
                </c:pt>
                <c:pt idx="88">
                  <c:v>-1.8128716129955109</c:v>
                </c:pt>
                <c:pt idx="89">
                  <c:v>-1.3132599005433976</c:v>
                </c:pt>
                <c:pt idx="90">
                  <c:v>-1.5057407498688018</c:v>
                </c:pt>
                <c:pt idx="91">
                  <c:v>-1.9819451228527303</c:v>
                </c:pt>
                <c:pt idx="92">
                  <c:v>-1.1503164024013708</c:v>
                </c:pt>
                <c:pt idx="93">
                  <c:v>-1.3493030516348572</c:v>
                </c:pt>
                <c:pt idx="94">
                  <c:v>-2.1039861614938014</c:v>
                </c:pt>
                <c:pt idx="95">
                  <c:v>-1.9962399063575158</c:v>
                </c:pt>
                <c:pt idx="96">
                  <c:v>-2.1919890766857226</c:v>
                </c:pt>
                <c:pt idx="97">
                  <c:v>-1.8990750891056947</c:v>
                </c:pt>
                <c:pt idx="98">
                  <c:v>-2.1533970329063492</c:v>
                </c:pt>
                <c:pt idx="99">
                  <c:v>-1.7550692483216372</c:v>
                </c:pt>
                <c:pt idx="100">
                  <c:v>-2.3356231719968044</c:v>
                </c:pt>
                <c:pt idx="101">
                  <c:v>-2.832583607716177</c:v>
                </c:pt>
                <c:pt idx="102">
                  <c:v>-2.6951001845747227</c:v>
                </c:pt>
                <c:pt idx="103">
                  <c:v>-3.6010686481692931</c:v>
                </c:pt>
                <c:pt idx="104">
                  <c:v>-3.3633642066582961</c:v>
                </c:pt>
                <c:pt idx="105">
                  <c:v>-2.7488430993553181</c:v>
                </c:pt>
                <c:pt idx="106">
                  <c:v>-3.1123416796512249</c:v>
                </c:pt>
                <c:pt idx="107">
                  <c:v>-2.3930735533515852</c:v>
                </c:pt>
                <c:pt idx="108">
                  <c:v>-2.2509760789568638</c:v>
                </c:pt>
                <c:pt idx="109">
                  <c:v>-2.8440827866694964</c:v>
                </c:pt>
                <c:pt idx="110">
                  <c:v>-1.1952144255688244</c:v>
                </c:pt>
                <c:pt idx="111">
                  <c:v>-0.91768106279300798</c:v>
                </c:pt>
                <c:pt idx="112">
                  <c:v>-0.46476566493912908</c:v>
                </c:pt>
                <c:pt idx="113">
                  <c:v>-0.50994258553511462</c:v>
                </c:pt>
                <c:pt idx="114">
                  <c:v>-0.8424178641826402</c:v>
                </c:pt>
                <c:pt idx="115">
                  <c:v>0.26719692200634726</c:v>
                </c:pt>
                <c:pt idx="116">
                  <c:v>0.42848246075188151</c:v>
                </c:pt>
                <c:pt idx="117">
                  <c:v>0.94083994435589269</c:v>
                </c:pt>
                <c:pt idx="118">
                  <c:v>0.42779646320713333</c:v>
                </c:pt>
                <c:pt idx="119">
                  <c:v>0.58977603523611044</c:v>
                </c:pt>
                <c:pt idx="120">
                  <c:v>0.53515269474471139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summary!$AI$26:$AI$146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summary!$AG$46:$AG$86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023280"/>
        <c:axId val="862026400"/>
      </c:scatterChart>
      <c:valAx>
        <c:axId val="862023280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2026400"/>
        <c:crossesAt val="-20"/>
        <c:crossBetween val="midCat"/>
        <c:majorUnit val="5"/>
      </c:valAx>
      <c:valAx>
        <c:axId val="862026400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202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AIB</a:t>
            </a:r>
            <a:r>
              <a:rPr lang="en-US" sz="20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fed adults</a:t>
            </a:r>
          </a:p>
        </c:rich>
      </c:tx>
      <c:layout>
        <c:manualLayout>
          <c:xMode val="edge"/>
          <c:yMode val="edge"/>
          <c:x val="0.38645669396812998"/>
          <c:y val="5.8113975357660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0.99644046112220341</c:v>
                </c:pt>
                <c:pt idx="1">
                  <c:v>0.93649593788467744</c:v>
                </c:pt>
                <c:pt idx="2">
                  <c:v>0.74066336173879588</c:v>
                </c:pt>
                <c:pt idx="3">
                  <c:v>-0.55271291569129399</c:v>
                </c:pt>
                <c:pt idx="4">
                  <c:v>-0.14715876925918717</c:v>
                </c:pt>
                <c:pt idx="5">
                  <c:v>0.11157293228470358</c:v>
                </c:pt>
                <c:pt idx="6">
                  <c:v>0.59584072592685078</c:v>
                </c:pt>
                <c:pt idx="7">
                  <c:v>-1.315564666492324</c:v>
                </c:pt>
                <c:pt idx="8">
                  <c:v>0.55458779670310987</c:v>
                </c:pt>
                <c:pt idx="9">
                  <c:v>1.2771534789255648E-2</c:v>
                </c:pt>
                <c:pt idx="10">
                  <c:v>-0.10433949502456202</c:v>
                </c:pt>
                <c:pt idx="11">
                  <c:v>-1.1514960998814132</c:v>
                </c:pt>
                <c:pt idx="12">
                  <c:v>-1.9927221744807904</c:v>
                </c:pt>
                <c:pt idx="13">
                  <c:v>-6.0269101657764869E-2</c:v>
                </c:pt>
                <c:pt idx="14">
                  <c:v>-2.2900819919173214</c:v>
                </c:pt>
                <c:pt idx="15">
                  <c:v>-1.2991292807023371</c:v>
                </c:pt>
                <c:pt idx="16">
                  <c:v>-1.7942370540844454</c:v>
                </c:pt>
                <c:pt idx="17">
                  <c:v>0.2708334456244671</c:v>
                </c:pt>
                <c:pt idx="18">
                  <c:v>-0.98795775497343286</c:v>
                </c:pt>
                <c:pt idx="19">
                  <c:v>-5.5099281452597433</c:v>
                </c:pt>
                <c:pt idx="20">
                  <c:v>-3.8533760453485866</c:v>
                </c:pt>
                <c:pt idx="21">
                  <c:v>-4.2667652386164896</c:v>
                </c:pt>
                <c:pt idx="22">
                  <c:v>-5.2711766544314225</c:v>
                </c:pt>
                <c:pt idx="23">
                  <c:v>-5.7150998191071904</c:v>
                </c:pt>
                <c:pt idx="24">
                  <c:v>-6.3666798072935844</c:v>
                </c:pt>
                <c:pt idx="25">
                  <c:v>-5.4850874339524651</c:v>
                </c:pt>
                <c:pt idx="26">
                  <c:v>-5.7613845568919855</c:v>
                </c:pt>
                <c:pt idx="27">
                  <c:v>-6.0523632686186861</c:v>
                </c:pt>
                <c:pt idx="28">
                  <c:v>-4.9566956075336721</c:v>
                </c:pt>
                <c:pt idx="29">
                  <c:v>-4.2263544842085645</c:v>
                </c:pt>
                <c:pt idx="30">
                  <c:v>-4.2658607722737525</c:v>
                </c:pt>
                <c:pt idx="31">
                  <c:v>-5.1924606844103165</c:v>
                </c:pt>
                <c:pt idx="32">
                  <c:v>-3.265230326397818</c:v>
                </c:pt>
                <c:pt idx="33">
                  <c:v>-2.5459828460927998</c:v>
                </c:pt>
                <c:pt idx="34">
                  <c:v>-3.2666679049820186</c:v>
                </c:pt>
                <c:pt idx="35">
                  <c:v>-2.5201593376527613</c:v>
                </c:pt>
                <c:pt idx="36">
                  <c:v>-2.8079987800534596</c:v>
                </c:pt>
                <c:pt idx="37">
                  <c:v>-3.0415977755752879</c:v>
                </c:pt>
                <c:pt idx="38">
                  <c:v>-2.3160156008856769</c:v>
                </c:pt>
                <c:pt idx="39">
                  <c:v>-2.4341049314966612</c:v>
                </c:pt>
                <c:pt idx="40">
                  <c:v>-1.8475431646094651</c:v>
                </c:pt>
                <c:pt idx="41">
                  <c:v>-0.65158749723694442</c:v>
                </c:pt>
                <c:pt idx="42">
                  <c:v>-1.0007890173695237</c:v>
                </c:pt>
                <c:pt idx="43">
                  <c:v>-1.242592441246684</c:v>
                </c:pt>
                <c:pt idx="44">
                  <c:v>-1.3068707757894045</c:v>
                </c:pt>
                <c:pt idx="45">
                  <c:v>-1.0381664410812921</c:v>
                </c:pt>
                <c:pt idx="46">
                  <c:v>-0.31589358724024585</c:v>
                </c:pt>
                <c:pt idx="47">
                  <c:v>-0.80919976300887886</c:v>
                </c:pt>
                <c:pt idx="48">
                  <c:v>-1.2430007338298945</c:v>
                </c:pt>
                <c:pt idx="49">
                  <c:v>-2.0337335817564952</c:v>
                </c:pt>
                <c:pt idx="50">
                  <c:v>-1.9384824775074332</c:v>
                </c:pt>
                <c:pt idx="51">
                  <c:v>-2.1353154151857225</c:v>
                </c:pt>
                <c:pt idx="52">
                  <c:v>-1.2355545803207353</c:v>
                </c:pt>
                <c:pt idx="53">
                  <c:v>-1.5523666918201642</c:v>
                </c:pt>
                <c:pt idx="54">
                  <c:v>-0.47393326273774161</c:v>
                </c:pt>
                <c:pt idx="55">
                  <c:v>-0.98548334805531201</c:v>
                </c:pt>
                <c:pt idx="56">
                  <c:v>-0.64668719910700934</c:v>
                </c:pt>
                <c:pt idx="57">
                  <c:v>0.17251313197822901</c:v>
                </c:pt>
                <c:pt idx="58">
                  <c:v>-0.13967990710750264</c:v>
                </c:pt>
                <c:pt idx="59">
                  <c:v>-0.83514785697031946</c:v>
                </c:pt>
                <c:pt idx="60">
                  <c:v>-0.43877390797216059</c:v>
                </c:pt>
                <c:pt idx="61">
                  <c:v>-0.78958862711649203</c:v>
                </c:pt>
                <c:pt idx="62">
                  <c:v>-0.17995140600116544</c:v>
                </c:pt>
                <c:pt idx="63">
                  <c:v>-1.1926988332331554</c:v>
                </c:pt>
                <c:pt idx="64">
                  <c:v>-1.7872083692123477</c:v>
                </c:pt>
                <c:pt idx="65">
                  <c:v>-0.89388662782203343</c:v>
                </c:pt>
                <c:pt idx="66">
                  <c:v>2.7775931528808865E-2</c:v>
                </c:pt>
                <c:pt idx="67">
                  <c:v>-0.80856682253546719</c:v>
                </c:pt>
                <c:pt idx="68">
                  <c:v>-0.53626732634265295</c:v>
                </c:pt>
                <c:pt idx="69">
                  <c:v>-0.97504430513939089</c:v>
                </c:pt>
                <c:pt idx="70">
                  <c:v>-1.6198150951753056</c:v>
                </c:pt>
                <c:pt idx="71">
                  <c:v>-1.3701246988856477</c:v>
                </c:pt>
                <c:pt idx="72">
                  <c:v>-2.0552358975461686</c:v>
                </c:pt>
                <c:pt idx="73">
                  <c:v>-1.7837317007439748</c:v>
                </c:pt>
                <c:pt idx="74">
                  <c:v>-1.7400486245982709</c:v>
                </c:pt>
                <c:pt idx="75">
                  <c:v>-1.0456344989241757</c:v>
                </c:pt>
                <c:pt idx="76">
                  <c:v>-0.12308288383907798</c:v>
                </c:pt>
                <c:pt idx="77">
                  <c:v>-0.74433733117134737</c:v>
                </c:pt>
                <c:pt idx="78">
                  <c:v>-0.62490536695073251</c:v>
                </c:pt>
                <c:pt idx="79">
                  <c:v>-0.41121797515397712</c:v>
                </c:pt>
                <c:pt idx="80">
                  <c:v>0.90870262585244677</c:v>
                </c:pt>
                <c:pt idx="81">
                  <c:v>1.1441160947523148</c:v>
                </c:pt>
                <c:pt idx="82">
                  <c:v>-0.12947214608160867</c:v>
                </c:pt>
                <c:pt idx="83">
                  <c:v>0.72920185752018796</c:v>
                </c:pt>
                <c:pt idx="84">
                  <c:v>1.1576589182556007</c:v>
                </c:pt>
                <c:pt idx="85">
                  <c:v>1.4945077680349499</c:v>
                </c:pt>
                <c:pt idx="86">
                  <c:v>0.45246628959725632</c:v>
                </c:pt>
                <c:pt idx="87">
                  <c:v>1.8633145255743693</c:v>
                </c:pt>
                <c:pt idx="88">
                  <c:v>2.2592558284015607</c:v>
                </c:pt>
                <c:pt idx="89">
                  <c:v>1.755688086273514</c:v>
                </c:pt>
                <c:pt idx="90">
                  <c:v>1.7897567084640318</c:v>
                </c:pt>
                <c:pt idx="91">
                  <c:v>2.0458948112701969</c:v>
                </c:pt>
                <c:pt idx="92">
                  <c:v>1.7576855106637126</c:v>
                </c:pt>
                <c:pt idx="93">
                  <c:v>1.6303082180774933</c:v>
                </c:pt>
                <c:pt idx="94">
                  <c:v>2.5936336506465576</c:v>
                </c:pt>
                <c:pt idx="95">
                  <c:v>1.892024587004602</c:v>
                </c:pt>
                <c:pt idx="96">
                  <c:v>0.86418533216363314</c:v>
                </c:pt>
                <c:pt idx="97">
                  <c:v>0.4404521183823234</c:v>
                </c:pt>
                <c:pt idx="98">
                  <c:v>1.2151225897599616</c:v>
                </c:pt>
                <c:pt idx="99">
                  <c:v>1.9099010671875454</c:v>
                </c:pt>
                <c:pt idx="100">
                  <c:v>1.8979965190550219</c:v>
                </c:pt>
                <c:pt idx="101">
                  <c:v>1.731096951550817</c:v>
                </c:pt>
                <c:pt idx="102">
                  <c:v>1.6337476899963843</c:v>
                </c:pt>
                <c:pt idx="103">
                  <c:v>1.959154270629462</c:v>
                </c:pt>
                <c:pt idx="104">
                  <c:v>1.7280704137829159</c:v>
                </c:pt>
                <c:pt idx="105">
                  <c:v>0.689083348388424</c:v>
                </c:pt>
                <c:pt idx="106">
                  <c:v>0.90498630603585606</c:v>
                </c:pt>
                <c:pt idx="107">
                  <c:v>0.76348911571458511</c:v>
                </c:pt>
                <c:pt idx="108">
                  <c:v>0.18373874052328529</c:v>
                </c:pt>
                <c:pt idx="109">
                  <c:v>1.0367781360264647</c:v>
                </c:pt>
                <c:pt idx="110">
                  <c:v>0.88496864673549658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1.8915251130933977</c:v>
                </c:pt>
                <c:pt idx="1">
                  <c:v>1.1583732992562563</c:v>
                </c:pt>
                <c:pt idx="2">
                  <c:v>0.35148662663568986</c:v>
                </c:pt>
                <c:pt idx="3">
                  <c:v>1.2195371491209328</c:v>
                </c:pt>
                <c:pt idx="4">
                  <c:v>-0.22542249379180651</c:v>
                </c:pt>
                <c:pt idx="5">
                  <c:v>-9.9194510052798654E-2</c:v>
                </c:pt>
                <c:pt idx="6">
                  <c:v>-3.0921985254141445E-3</c:v>
                </c:pt>
                <c:pt idx="7">
                  <c:v>-0.26484628490748907</c:v>
                </c:pt>
                <c:pt idx="8">
                  <c:v>1.2241548187710496E-2</c:v>
                </c:pt>
                <c:pt idx="9">
                  <c:v>-0.99070983666681178</c:v>
                </c:pt>
                <c:pt idx="10">
                  <c:v>-0.69213044265319534</c:v>
                </c:pt>
                <c:pt idx="11">
                  <c:v>-0.52084681674279831</c:v>
                </c:pt>
                <c:pt idx="12">
                  <c:v>-1.5441299865493738</c:v>
                </c:pt>
                <c:pt idx="13">
                  <c:v>-1.7027102855097065</c:v>
                </c:pt>
                <c:pt idx="14">
                  <c:v>-0.83467219885842403</c:v>
                </c:pt>
                <c:pt idx="15">
                  <c:v>-0.71813708212498284</c:v>
                </c:pt>
                <c:pt idx="16">
                  <c:v>-0.56243537062366711</c:v>
                </c:pt>
                <c:pt idx="17">
                  <c:v>-2.8254760969369942E-2</c:v>
                </c:pt>
                <c:pt idx="18">
                  <c:v>-0.15438453123028964</c:v>
                </c:pt>
                <c:pt idx="19">
                  <c:v>-5.3141687724693888E-2</c:v>
                </c:pt>
                <c:pt idx="20">
                  <c:v>-0.13331203001841424</c:v>
                </c:pt>
                <c:pt idx="21">
                  <c:v>-0.42990483570414023</c:v>
                </c:pt>
                <c:pt idx="22">
                  <c:v>0.1182116809623322</c:v>
                </c:pt>
                <c:pt idx="23">
                  <c:v>0.22027487585055966</c:v>
                </c:pt>
                <c:pt idx="24">
                  <c:v>0.34688502390595044</c:v>
                </c:pt>
                <c:pt idx="25">
                  <c:v>-0.79283646358742998</c:v>
                </c:pt>
                <c:pt idx="26">
                  <c:v>0.26308139715082118</c:v>
                </c:pt>
                <c:pt idx="27">
                  <c:v>-0.32632421974258485</c:v>
                </c:pt>
                <c:pt idx="28">
                  <c:v>6.7613571888110319E-2</c:v>
                </c:pt>
                <c:pt idx="29">
                  <c:v>0.24282537096529505</c:v>
                </c:pt>
                <c:pt idx="30">
                  <c:v>-0.68572929624207479</c:v>
                </c:pt>
                <c:pt idx="31">
                  <c:v>-0.45410086510702852</c:v>
                </c:pt>
                <c:pt idx="32">
                  <c:v>0.42145769441056674</c:v>
                </c:pt>
                <c:pt idx="33">
                  <c:v>-2.3450606170379334E-2</c:v>
                </c:pt>
                <c:pt idx="34">
                  <c:v>0.86379380264585137</c:v>
                </c:pt>
                <c:pt idx="35">
                  <c:v>0.27791783854019686</c:v>
                </c:pt>
                <c:pt idx="36">
                  <c:v>-0.44241235235024812</c:v>
                </c:pt>
                <c:pt idx="37">
                  <c:v>-0.11073498244427515</c:v>
                </c:pt>
                <c:pt idx="38">
                  <c:v>0.4411986352132834</c:v>
                </c:pt>
                <c:pt idx="39">
                  <c:v>0.30062234043395875</c:v>
                </c:pt>
                <c:pt idx="40">
                  <c:v>0.1164571895002894</c:v>
                </c:pt>
                <c:pt idx="41">
                  <c:v>-0.50163721682909435</c:v>
                </c:pt>
                <c:pt idx="42">
                  <c:v>3.4567809729194182E-2</c:v>
                </c:pt>
                <c:pt idx="43">
                  <c:v>0.27213790240249497</c:v>
                </c:pt>
                <c:pt idx="44">
                  <c:v>-0.44884908606604557</c:v>
                </c:pt>
                <c:pt idx="45">
                  <c:v>0.15794529325377729</c:v>
                </c:pt>
                <c:pt idx="46">
                  <c:v>0.60716092276293698</c:v>
                </c:pt>
                <c:pt idx="47">
                  <c:v>-1.6322737332084538</c:v>
                </c:pt>
                <c:pt idx="48">
                  <c:v>-1.0215728290648545</c:v>
                </c:pt>
                <c:pt idx="49">
                  <c:v>-0.79800874520491705</c:v>
                </c:pt>
                <c:pt idx="50">
                  <c:v>4.8010549867568718E-2</c:v>
                </c:pt>
                <c:pt idx="51">
                  <c:v>0.55880739765958176</c:v>
                </c:pt>
                <c:pt idx="52">
                  <c:v>0.74668851905047917</c:v>
                </c:pt>
                <c:pt idx="53">
                  <c:v>0.82860025387469349</c:v>
                </c:pt>
                <c:pt idx="54">
                  <c:v>0.25388341231740974</c:v>
                </c:pt>
                <c:pt idx="55">
                  <c:v>0.5933219390943647</c:v>
                </c:pt>
                <c:pt idx="56">
                  <c:v>0.19713920541940072</c:v>
                </c:pt>
                <c:pt idx="57">
                  <c:v>-0.4950016159623965</c:v>
                </c:pt>
                <c:pt idx="58">
                  <c:v>0.10511946996110894</c:v>
                </c:pt>
                <c:pt idx="59">
                  <c:v>-0.59173743767593157</c:v>
                </c:pt>
                <c:pt idx="60">
                  <c:v>-0.81582706447808684</c:v>
                </c:pt>
                <c:pt idx="61">
                  <c:v>-0.73429890496200856</c:v>
                </c:pt>
                <c:pt idx="62">
                  <c:v>-1.2663642499595342</c:v>
                </c:pt>
                <c:pt idx="63">
                  <c:v>-1.1644131425372228</c:v>
                </c:pt>
                <c:pt idx="64">
                  <c:v>-1.0954385232744275</c:v>
                </c:pt>
                <c:pt idx="65">
                  <c:v>-1.1137290124221286</c:v>
                </c:pt>
                <c:pt idx="66">
                  <c:v>-0.89843560994654925</c:v>
                </c:pt>
                <c:pt idx="67">
                  <c:v>-1.441338799339362</c:v>
                </c:pt>
                <c:pt idx="68">
                  <c:v>-1.5515570831964789</c:v>
                </c:pt>
                <c:pt idx="69">
                  <c:v>-2.0171604761178044</c:v>
                </c:pt>
                <c:pt idx="70">
                  <c:v>-1.8689023410368937</c:v>
                </c:pt>
                <c:pt idx="71">
                  <c:v>-1.2162066410968293</c:v>
                </c:pt>
                <c:pt idx="72">
                  <c:v>-1.0720490152484379</c:v>
                </c:pt>
                <c:pt idx="73">
                  <c:v>-1.1164926463655533</c:v>
                </c:pt>
                <c:pt idx="74">
                  <c:v>0.13608831293679727</c:v>
                </c:pt>
                <c:pt idx="75">
                  <c:v>0.9254834906389463</c:v>
                </c:pt>
                <c:pt idx="76">
                  <c:v>0.42205732099188714</c:v>
                </c:pt>
                <c:pt idx="77">
                  <c:v>0.39362035509011539</c:v>
                </c:pt>
                <c:pt idx="78">
                  <c:v>0.23592115296571323</c:v>
                </c:pt>
                <c:pt idx="79">
                  <c:v>-1.1309363042357812</c:v>
                </c:pt>
                <c:pt idx="80">
                  <c:v>-0.78993319315356103</c:v>
                </c:pt>
                <c:pt idx="81">
                  <c:v>-0.74950950080191892</c:v>
                </c:pt>
                <c:pt idx="82">
                  <c:v>-1.179421780740352</c:v>
                </c:pt>
                <c:pt idx="83">
                  <c:v>-0.89987125726770545</c:v>
                </c:pt>
                <c:pt idx="84">
                  <c:v>-0.87386025093839081</c:v>
                </c:pt>
                <c:pt idx="85">
                  <c:v>-0.90938403499757448</c:v>
                </c:pt>
                <c:pt idx="86">
                  <c:v>-0.68898599354680923</c:v>
                </c:pt>
                <c:pt idx="87">
                  <c:v>-0.5478371845001252</c:v>
                </c:pt>
                <c:pt idx="88">
                  <c:v>-0.61105311822005237</c:v>
                </c:pt>
                <c:pt idx="89">
                  <c:v>-0.24054108340490751</c:v>
                </c:pt>
                <c:pt idx="90">
                  <c:v>-0.36734392434359675</c:v>
                </c:pt>
                <c:pt idx="91">
                  <c:v>-0.49648602439454337</c:v>
                </c:pt>
                <c:pt idx="92">
                  <c:v>-0.104664081849264</c:v>
                </c:pt>
                <c:pt idx="93">
                  <c:v>-0.11824825206073641</c:v>
                </c:pt>
                <c:pt idx="94">
                  <c:v>0.28269633721786691</c:v>
                </c:pt>
                <c:pt idx="95">
                  <c:v>0.16183812220441032</c:v>
                </c:pt>
                <c:pt idx="96">
                  <c:v>-0.22462918441285093</c:v>
                </c:pt>
                <c:pt idx="97">
                  <c:v>-6.1670667155305142E-2</c:v>
                </c:pt>
                <c:pt idx="98">
                  <c:v>0.41750939721520874</c:v>
                </c:pt>
                <c:pt idx="99">
                  <c:v>0.78558906507796633</c:v>
                </c:pt>
                <c:pt idx="100">
                  <c:v>1.0551420018480817</c:v>
                </c:pt>
                <c:pt idx="101">
                  <c:v>0.66442717193433642</c:v>
                </c:pt>
                <c:pt idx="102">
                  <c:v>0.45662346600803883</c:v>
                </c:pt>
                <c:pt idx="103">
                  <c:v>1.185917189394825</c:v>
                </c:pt>
                <c:pt idx="104">
                  <c:v>1.2698083950754877</c:v>
                </c:pt>
                <c:pt idx="105">
                  <c:v>1.3685421641119371</c:v>
                </c:pt>
                <c:pt idx="106">
                  <c:v>0.92799055139202424</c:v>
                </c:pt>
                <c:pt idx="107">
                  <c:v>1.0884228094216635</c:v>
                </c:pt>
                <c:pt idx="108">
                  <c:v>1.1013912538755188</c:v>
                </c:pt>
                <c:pt idx="109">
                  <c:v>0.76533710606938221</c:v>
                </c:pt>
                <c:pt idx="110">
                  <c:v>1.2375005461440161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4"/>
          <c:order val="2"/>
          <c:tx>
            <c:v>trace 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1.4515370096655755</c:v>
                </c:pt>
                <c:pt idx="1">
                  <c:v>0.81337863760872231</c:v>
                </c:pt>
                <c:pt idx="2">
                  <c:v>-0.69222572977052388</c:v>
                </c:pt>
                <c:pt idx="3">
                  <c:v>0.27897898746387212</c:v>
                </c:pt>
                <c:pt idx="4">
                  <c:v>-0.21517898147518422</c:v>
                </c:pt>
                <c:pt idx="5">
                  <c:v>0.27810333017480382</c:v>
                </c:pt>
                <c:pt idx="6">
                  <c:v>0.89698870575742418</c:v>
                </c:pt>
                <c:pt idx="7">
                  <c:v>0.51790560449081169</c:v>
                </c:pt>
                <c:pt idx="8">
                  <c:v>-0.43889882584166984</c:v>
                </c:pt>
                <c:pt idx="9">
                  <c:v>-0.62567309079964195</c:v>
                </c:pt>
                <c:pt idx="10">
                  <c:v>-1.4387782197877759</c:v>
                </c:pt>
                <c:pt idx="11">
                  <c:v>-1.8461631978776694</c:v>
                </c:pt>
                <c:pt idx="12">
                  <c:v>-0.78424560821998901</c:v>
                </c:pt>
                <c:pt idx="13">
                  <c:v>-1.2206917665301042</c:v>
                </c:pt>
                <c:pt idx="14">
                  <c:v>-1.6578153724087459</c:v>
                </c:pt>
                <c:pt idx="15">
                  <c:v>-2.0458342582467579</c:v>
                </c:pt>
                <c:pt idx="16">
                  <c:v>-1.0440781220345867</c:v>
                </c:pt>
                <c:pt idx="17">
                  <c:v>-1.676930917410473</c:v>
                </c:pt>
                <c:pt idx="18">
                  <c:v>-1.6129252043000715</c:v>
                </c:pt>
                <c:pt idx="19">
                  <c:v>-0.79299477386928352</c:v>
                </c:pt>
                <c:pt idx="20">
                  <c:v>-1.4377358521430055</c:v>
                </c:pt>
                <c:pt idx="21">
                  <c:v>-1.000768104156418</c:v>
                </c:pt>
                <c:pt idx="22">
                  <c:v>-0.23924689955950618</c:v>
                </c:pt>
                <c:pt idx="23">
                  <c:v>-0.73646798611837017</c:v>
                </c:pt>
                <c:pt idx="24">
                  <c:v>-0.38480738781281731</c:v>
                </c:pt>
                <c:pt idx="25">
                  <c:v>0.33190112410346345</c:v>
                </c:pt>
                <c:pt idx="26">
                  <c:v>-1.2714464236486678</c:v>
                </c:pt>
                <c:pt idx="27">
                  <c:v>-0.18696119910544079</c:v>
                </c:pt>
                <c:pt idx="28">
                  <c:v>-1.0600759246907823</c:v>
                </c:pt>
                <c:pt idx="29">
                  <c:v>-0.95958880075042696</c:v>
                </c:pt>
                <c:pt idx="30">
                  <c:v>-1.4309075897010823</c:v>
                </c:pt>
                <c:pt idx="31">
                  <c:v>-1.8416534951659556</c:v>
                </c:pt>
                <c:pt idx="32">
                  <c:v>-1.14561736517993</c:v>
                </c:pt>
                <c:pt idx="33">
                  <c:v>-1.5415467841396904</c:v>
                </c:pt>
                <c:pt idx="34">
                  <c:v>-1.1166988303684073</c:v>
                </c:pt>
                <c:pt idx="35">
                  <c:v>-0.54623811016177271</c:v>
                </c:pt>
                <c:pt idx="36">
                  <c:v>-2.1797012923024548</c:v>
                </c:pt>
                <c:pt idx="37">
                  <c:v>-1.690825540999684</c:v>
                </c:pt>
                <c:pt idx="38">
                  <c:v>-2.0587319133492228</c:v>
                </c:pt>
                <c:pt idx="39">
                  <c:v>-2.1241426232954055</c:v>
                </c:pt>
                <c:pt idx="40">
                  <c:v>-1.1583853642164152</c:v>
                </c:pt>
                <c:pt idx="41">
                  <c:v>-2.0887552306585944</c:v>
                </c:pt>
                <c:pt idx="42">
                  <c:v>-1.1178971972587461</c:v>
                </c:pt>
                <c:pt idx="43">
                  <c:v>-1.1190218767919056</c:v>
                </c:pt>
                <c:pt idx="44">
                  <c:v>-1.2146971127639048</c:v>
                </c:pt>
                <c:pt idx="45">
                  <c:v>0.13854423014248979</c:v>
                </c:pt>
                <c:pt idx="46">
                  <c:v>-0.21484709230827262</c:v>
                </c:pt>
                <c:pt idx="47">
                  <c:v>2.5932466126527338E-2</c:v>
                </c:pt>
                <c:pt idx="48">
                  <c:v>-0.53697306853247873</c:v>
                </c:pt>
                <c:pt idx="49">
                  <c:v>-2.6821515933099362E-2</c:v>
                </c:pt>
                <c:pt idx="50">
                  <c:v>0.50263441348438842</c:v>
                </c:pt>
                <c:pt idx="51">
                  <c:v>-0.79419795049015995</c:v>
                </c:pt>
                <c:pt idx="52">
                  <c:v>-1.471886474518401</c:v>
                </c:pt>
                <c:pt idx="53">
                  <c:v>-0.92572594947692488</c:v>
                </c:pt>
                <c:pt idx="54">
                  <c:v>-1.4019149553123993</c:v>
                </c:pt>
                <c:pt idx="55">
                  <c:v>-1.8816500321211422</c:v>
                </c:pt>
                <c:pt idx="56">
                  <c:v>-0.71780667164965883</c:v>
                </c:pt>
                <c:pt idx="57">
                  <c:v>-1.2792552521559688</c:v>
                </c:pt>
                <c:pt idx="58">
                  <c:v>-2.116925940477195</c:v>
                </c:pt>
                <c:pt idx="59">
                  <c:v>-1.3304094584623722</c:v>
                </c:pt>
                <c:pt idx="60">
                  <c:v>-1.2569965515532899</c:v>
                </c:pt>
                <c:pt idx="61">
                  <c:v>-1.197943900954098</c:v>
                </c:pt>
                <c:pt idx="62">
                  <c:v>-2.6130430251231029</c:v>
                </c:pt>
                <c:pt idx="63">
                  <c:v>-1.7694790031657688</c:v>
                </c:pt>
                <c:pt idx="64">
                  <c:v>-2.1281413660298556</c:v>
                </c:pt>
                <c:pt idx="65">
                  <c:v>-1.8865108831368944</c:v>
                </c:pt>
                <c:pt idx="66">
                  <c:v>-1.6400636991694755</c:v>
                </c:pt>
                <c:pt idx="67">
                  <c:v>-1.893157878421001</c:v>
                </c:pt>
                <c:pt idx="68">
                  <c:v>-1.4122149995550792</c:v>
                </c:pt>
                <c:pt idx="69">
                  <c:v>-2.6260043795775632</c:v>
                </c:pt>
                <c:pt idx="70">
                  <c:v>-2.0593999913323073</c:v>
                </c:pt>
                <c:pt idx="71">
                  <c:v>-1.1380063266705358</c:v>
                </c:pt>
                <c:pt idx="72">
                  <c:v>-0.55901736404409219</c:v>
                </c:pt>
                <c:pt idx="73">
                  <c:v>-0.31793772622009098</c:v>
                </c:pt>
                <c:pt idx="74">
                  <c:v>-1.1673938265351218</c:v>
                </c:pt>
                <c:pt idx="75">
                  <c:v>-2.0101707344730784</c:v>
                </c:pt>
                <c:pt idx="76">
                  <c:v>-0.11866026925058078</c:v>
                </c:pt>
                <c:pt idx="77">
                  <c:v>-1.3752267667971407</c:v>
                </c:pt>
                <c:pt idx="78">
                  <c:v>-0.96735849283690767</c:v>
                </c:pt>
                <c:pt idx="79">
                  <c:v>-1.2897338193405239</c:v>
                </c:pt>
                <c:pt idx="80">
                  <c:v>-1.7119638222177638</c:v>
                </c:pt>
                <c:pt idx="81">
                  <c:v>-1.050864768079214</c:v>
                </c:pt>
                <c:pt idx="82">
                  <c:v>-1.2543706043884522</c:v>
                </c:pt>
                <c:pt idx="83">
                  <c:v>-0.91757676045915504</c:v>
                </c:pt>
                <c:pt idx="84">
                  <c:v>-1.3069906385035193</c:v>
                </c:pt>
                <c:pt idx="85">
                  <c:v>-0.24136361740841436</c:v>
                </c:pt>
                <c:pt idx="86">
                  <c:v>0.12819626113847327</c:v>
                </c:pt>
                <c:pt idx="87">
                  <c:v>-0.79922807454816669</c:v>
                </c:pt>
                <c:pt idx="88">
                  <c:v>2.0530627326019533E-2</c:v>
                </c:pt>
                <c:pt idx="89">
                  <c:v>-0.92230368678723806</c:v>
                </c:pt>
                <c:pt idx="90">
                  <c:v>-1.2177012051179974</c:v>
                </c:pt>
                <c:pt idx="91">
                  <c:v>0.41894801875375859</c:v>
                </c:pt>
                <c:pt idx="92">
                  <c:v>0.19558519775670227</c:v>
                </c:pt>
                <c:pt idx="93">
                  <c:v>0.35215543354045054</c:v>
                </c:pt>
                <c:pt idx="94">
                  <c:v>-0.3957825607786552</c:v>
                </c:pt>
                <c:pt idx="95">
                  <c:v>0.40185976634033477</c:v>
                </c:pt>
                <c:pt idx="96">
                  <c:v>-0.18485340142048487</c:v>
                </c:pt>
                <c:pt idx="97">
                  <c:v>0.39001167934549424</c:v>
                </c:pt>
                <c:pt idx="98">
                  <c:v>0.42986692031591922</c:v>
                </c:pt>
                <c:pt idx="99">
                  <c:v>0.12106742762595761</c:v>
                </c:pt>
                <c:pt idx="100">
                  <c:v>0.873454500073366</c:v>
                </c:pt>
                <c:pt idx="101">
                  <c:v>1.1464159127669888</c:v>
                </c:pt>
                <c:pt idx="102">
                  <c:v>0.17572491393124143</c:v>
                </c:pt>
                <c:pt idx="103">
                  <c:v>-1.1900436571356051E-2</c:v>
                </c:pt>
                <c:pt idx="104">
                  <c:v>0.47270380346582563</c:v>
                </c:pt>
                <c:pt idx="105">
                  <c:v>0.38992492156991965</c:v>
                </c:pt>
                <c:pt idx="106">
                  <c:v>0.60014602302757059</c:v>
                </c:pt>
                <c:pt idx="107">
                  <c:v>0.77313565432103626</c:v>
                </c:pt>
                <c:pt idx="108">
                  <c:v>0.97031761642050185</c:v>
                </c:pt>
                <c:pt idx="109">
                  <c:v>0.71793358880894509</c:v>
                </c:pt>
                <c:pt idx="110">
                  <c:v>0.32604012741117799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3"/>
          <c:tx>
            <c:v>trace 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0.33288801684265734</c:v>
                </c:pt>
                <c:pt idx="1">
                  <c:v>-0.87753984271288132</c:v>
                </c:pt>
                <c:pt idx="2">
                  <c:v>-0.13634189138456379</c:v>
                </c:pt>
                <c:pt idx="3">
                  <c:v>1.7033317581442733E-2</c:v>
                </c:pt>
                <c:pt idx="4">
                  <c:v>0.48488463134574705</c:v>
                </c:pt>
                <c:pt idx="5">
                  <c:v>0.2258737641568892</c:v>
                </c:pt>
                <c:pt idx="6">
                  <c:v>0.10062095691176669</c:v>
                </c:pt>
                <c:pt idx="7">
                  <c:v>0.22543683310828172</c:v>
                </c:pt>
                <c:pt idx="8">
                  <c:v>-0.63557572611096469</c:v>
                </c:pt>
                <c:pt idx="9">
                  <c:v>-0.28193188560851479</c:v>
                </c:pt>
                <c:pt idx="10">
                  <c:v>0.50664134546075712</c:v>
                </c:pt>
                <c:pt idx="11">
                  <c:v>0.92391014625909718</c:v>
                </c:pt>
                <c:pt idx="12">
                  <c:v>1.0036345711358046</c:v>
                </c:pt>
                <c:pt idx="13">
                  <c:v>-0.79862021686859519</c:v>
                </c:pt>
                <c:pt idx="14">
                  <c:v>-0.38281251017113366</c:v>
                </c:pt>
                <c:pt idx="15">
                  <c:v>-0.3281282793638991</c:v>
                </c:pt>
                <c:pt idx="16">
                  <c:v>0.66773216720243844</c:v>
                </c:pt>
                <c:pt idx="17">
                  <c:v>-0.13263786591590671</c:v>
                </c:pt>
                <c:pt idx="18">
                  <c:v>-0.24577628510987101</c:v>
                </c:pt>
                <c:pt idx="19">
                  <c:v>0.45485889681303338</c:v>
                </c:pt>
                <c:pt idx="20">
                  <c:v>-0.13906724457448899</c:v>
                </c:pt>
                <c:pt idx="21">
                  <c:v>-0.24961693866088391</c:v>
                </c:pt>
                <c:pt idx="22">
                  <c:v>-0.64130495525611253</c:v>
                </c:pt>
                <c:pt idx="23">
                  <c:v>-0.49049435538382974</c:v>
                </c:pt>
                <c:pt idx="24">
                  <c:v>-1.246545944956529</c:v>
                </c:pt>
                <c:pt idx="25">
                  <c:v>-1.4349599441288023</c:v>
                </c:pt>
                <c:pt idx="26">
                  <c:v>-1.3807019207912758</c:v>
                </c:pt>
                <c:pt idx="27">
                  <c:v>-0.62282250607797573</c:v>
                </c:pt>
                <c:pt idx="28">
                  <c:v>-0.76483265998996786</c:v>
                </c:pt>
                <c:pt idx="29">
                  <c:v>-0.4800362259428862</c:v>
                </c:pt>
                <c:pt idx="30">
                  <c:v>-0.51088563595212177</c:v>
                </c:pt>
                <c:pt idx="31">
                  <c:v>8.3230213466202116E-2</c:v>
                </c:pt>
                <c:pt idx="32">
                  <c:v>-0.43259354743564332</c:v>
                </c:pt>
                <c:pt idx="33">
                  <c:v>-0.56007172471324318</c:v>
                </c:pt>
                <c:pt idx="34">
                  <c:v>-0.85139769103466012</c:v>
                </c:pt>
                <c:pt idx="35">
                  <c:v>-1.3256463126070637</c:v>
                </c:pt>
                <c:pt idx="36">
                  <c:v>-2.684357429940476</c:v>
                </c:pt>
                <c:pt idx="37">
                  <c:v>-3.6905779309603273</c:v>
                </c:pt>
                <c:pt idx="38">
                  <c:v>-4.9909629081016993</c:v>
                </c:pt>
                <c:pt idx="39">
                  <c:v>-5.531603556968399</c:v>
                </c:pt>
                <c:pt idx="40">
                  <c:v>-6.7834042296618575</c:v>
                </c:pt>
                <c:pt idx="41">
                  <c:v>-5.8986140571582402</c:v>
                </c:pt>
                <c:pt idx="42">
                  <c:v>-5.5848341361687304</c:v>
                </c:pt>
                <c:pt idx="43">
                  <c:v>-5.0313293212775534</c:v>
                </c:pt>
                <c:pt idx="44">
                  <c:v>-3.4224729272268521</c:v>
                </c:pt>
                <c:pt idx="45">
                  <c:v>-3.1621902737463028</c:v>
                </c:pt>
                <c:pt idx="46">
                  <c:v>-2.8187537856972686</c:v>
                </c:pt>
                <c:pt idx="47">
                  <c:v>-3.8139461202573117</c:v>
                </c:pt>
                <c:pt idx="48">
                  <c:v>-4.2425005421306166</c:v>
                </c:pt>
                <c:pt idx="49">
                  <c:v>-5.3413710909314718</c:v>
                </c:pt>
                <c:pt idx="50">
                  <c:v>-6.065470777366996</c:v>
                </c:pt>
                <c:pt idx="51">
                  <c:v>-6.5810638757146736</c:v>
                </c:pt>
                <c:pt idx="52">
                  <c:v>-6.1992171465469532</c:v>
                </c:pt>
                <c:pt idx="53">
                  <c:v>-6.3894179255990435</c:v>
                </c:pt>
                <c:pt idx="54">
                  <c:v>-6.4451057523212993</c:v>
                </c:pt>
                <c:pt idx="55">
                  <c:v>-6.4491132936544364</c:v>
                </c:pt>
                <c:pt idx="56">
                  <c:v>-5.8245539426602901</c:v>
                </c:pt>
                <c:pt idx="57">
                  <c:v>-5.4543017052219973</c:v>
                </c:pt>
                <c:pt idx="58">
                  <c:v>-4.7043520029469557</c:v>
                </c:pt>
                <c:pt idx="59">
                  <c:v>-4.948309639187717</c:v>
                </c:pt>
                <c:pt idx="60">
                  <c:v>-3.6306329827711217</c:v>
                </c:pt>
                <c:pt idx="61">
                  <c:v>-3.5805235833428366</c:v>
                </c:pt>
                <c:pt idx="62">
                  <c:v>-3.4902220735780443</c:v>
                </c:pt>
                <c:pt idx="63">
                  <c:v>-3.8048974667038125</c:v>
                </c:pt>
                <c:pt idx="64">
                  <c:v>-4.4585127827606321</c:v>
                </c:pt>
                <c:pt idx="65">
                  <c:v>-4.4768260650821636</c:v>
                </c:pt>
                <c:pt idx="66">
                  <c:v>-4.9314303767504137</c:v>
                </c:pt>
                <c:pt idx="67">
                  <c:v>-4.5979952284736507</c:v>
                </c:pt>
                <c:pt idx="68">
                  <c:v>-4.326310315702468</c:v>
                </c:pt>
                <c:pt idx="69">
                  <c:v>-2.1626568768482382</c:v>
                </c:pt>
                <c:pt idx="70">
                  <c:v>-1.8708259676681545</c:v>
                </c:pt>
                <c:pt idx="71">
                  <c:v>-1.3066289428666298</c:v>
                </c:pt>
                <c:pt idx="72">
                  <c:v>-0.71249947684357184</c:v>
                </c:pt>
                <c:pt idx="73">
                  <c:v>-1.0041018393163854</c:v>
                </c:pt>
                <c:pt idx="74">
                  <c:v>-0.63618990389427121</c:v>
                </c:pt>
                <c:pt idx="75">
                  <c:v>-0.47166277360877934</c:v>
                </c:pt>
                <c:pt idx="76">
                  <c:v>-0.54878949016384659</c:v>
                </c:pt>
                <c:pt idx="77">
                  <c:v>2.0072241371462503</c:v>
                </c:pt>
                <c:pt idx="78">
                  <c:v>2.1374647030084821</c:v>
                </c:pt>
                <c:pt idx="79">
                  <c:v>1.278603038995227</c:v>
                </c:pt>
                <c:pt idx="80">
                  <c:v>1.8753702615696268</c:v>
                </c:pt>
                <c:pt idx="81">
                  <c:v>0.70460024831039159</c:v>
                </c:pt>
                <c:pt idx="82">
                  <c:v>0.16060462325851665</c:v>
                </c:pt>
                <c:pt idx="83">
                  <c:v>-0.31839098237872743</c:v>
                </c:pt>
                <c:pt idx="84">
                  <c:v>0.79442607406171806</c:v>
                </c:pt>
                <c:pt idx="85">
                  <c:v>-6.2180332609629158E-2</c:v>
                </c:pt>
                <c:pt idx="86">
                  <c:v>-0.11859352974499889</c:v>
                </c:pt>
                <c:pt idx="87">
                  <c:v>0.48626127817251485</c:v>
                </c:pt>
                <c:pt idx="88">
                  <c:v>0.24902333194373494</c:v>
                </c:pt>
                <c:pt idx="89">
                  <c:v>0.50355609570064153</c:v>
                </c:pt>
                <c:pt idx="90">
                  <c:v>0.41752955351639054</c:v>
                </c:pt>
                <c:pt idx="91">
                  <c:v>0.30028410212098983</c:v>
                </c:pt>
                <c:pt idx="92">
                  <c:v>-0.61702267221713669</c:v>
                </c:pt>
                <c:pt idx="93">
                  <c:v>-8.7668236677730368E-2</c:v>
                </c:pt>
                <c:pt idx="94">
                  <c:v>1.0850263658173156</c:v>
                </c:pt>
                <c:pt idx="95">
                  <c:v>0.57324146299679557</c:v>
                </c:pt>
                <c:pt idx="96">
                  <c:v>0.70711491468291698</c:v>
                </c:pt>
                <c:pt idx="97">
                  <c:v>0.88621978454088857</c:v>
                </c:pt>
                <c:pt idx="98">
                  <c:v>0.70478827609729677</c:v>
                </c:pt>
                <c:pt idx="99">
                  <c:v>0.40800269950665791</c:v>
                </c:pt>
                <c:pt idx="100">
                  <c:v>-0.78166706825088372</c:v>
                </c:pt>
                <c:pt idx="101">
                  <c:v>-0.67616029262269184</c:v>
                </c:pt>
                <c:pt idx="102">
                  <c:v>-0.87117509444576291</c:v>
                </c:pt>
                <c:pt idx="103">
                  <c:v>-1.014460135906486</c:v>
                </c:pt>
                <c:pt idx="104">
                  <c:v>-0.91203004146139177</c:v>
                </c:pt>
                <c:pt idx="105">
                  <c:v>-1.1599599253469384</c:v>
                </c:pt>
                <c:pt idx="106">
                  <c:v>-0.73498170724431033</c:v>
                </c:pt>
                <c:pt idx="107">
                  <c:v>-0.56559489579020861</c:v>
                </c:pt>
                <c:pt idx="108">
                  <c:v>-0.32192316982970681</c:v>
                </c:pt>
                <c:pt idx="109">
                  <c:v>-0.93390206969273559</c:v>
                </c:pt>
                <c:pt idx="110">
                  <c:v>-0.78443912826737483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4"/>
          <c:tx>
            <c:v>trace 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0.28621871013275302</c:v>
                </c:pt>
                <c:pt idx="1">
                  <c:v>-4.0819751290021501E-2</c:v>
                </c:pt>
                <c:pt idx="2">
                  <c:v>1.26089320020632</c:v>
                </c:pt>
                <c:pt idx="3">
                  <c:v>-0.56935644409527475</c:v>
                </c:pt>
                <c:pt idx="4">
                  <c:v>-4.0918608131606179E-2</c:v>
                </c:pt>
                <c:pt idx="5">
                  <c:v>-0.71149199136826691</c:v>
                </c:pt>
                <c:pt idx="6">
                  <c:v>0.10572357957902645</c:v>
                </c:pt>
                <c:pt idx="7">
                  <c:v>6.5194054895768752E-2</c:v>
                </c:pt>
                <c:pt idx="8">
                  <c:v>-9.3665313671676062E-2</c:v>
                </c:pt>
                <c:pt idx="9">
                  <c:v>-1.637847741427843E-2</c:v>
                </c:pt>
                <c:pt idx="10">
                  <c:v>-0.66943747918423502</c:v>
                </c:pt>
                <c:pt idx="11">
                  <c:v>0.78469351341879434</c:v>
                </c:pt>
                <c:pt idx="12">
                  <c:v>0.463563205935762</c:v>
                </c:pt>
                <c:pt idx="13">
                  <c:v>-0.43519257678672901</c:v>
                </c:pt>
                <c:pt idx="14">
                  <c:v>-0.12105068559879792</c:v>
                </c:pt>
                <c:pt idx="15">
                  <c:v>0.18150777726476591</c:v>
                </c:pt>
                <c:pt idx="16">
                  <c:v>1.0424595219994848</c:v>
                </c:pt>
                <c:pt idx="17">
                  <c:v>0.71415687175370035</c:v>
                </c:pt>
                <c:pt idx="18">
                  <c:v>1.8440503488251121E-2</c:v>
                </c:pt>
                <c:pt idx="19">
                  <c:v>-4.5685680703125273E-2</c:v>
                </c:pt>
                <c:pt idx="20">
                  <c:v>2.5798409156418645</c:v>
                </c:pt>
                <c:pt idx="21">
                  <c:v>3.9797606857010623</c:v>
                </c:pt>
                <c:pt idx="22">
                  <c:v>4.5224855729616094</c:v>
                </c:pt>
                <c:pt idx="23">
                  <c:v>4.3249231432793689</c:v>
                </c:pt>
                <c:pt idx="24">
                  <c:v>6.8128263311668169</c:v>
                </c:pt>
                <c:pt idx="25">
                  <c:v>7.6001050412822693</c:v>
                </c:pt>
                <c:pt idx="26">
                  <c:v>7.9476099559739373</c:v>
                </c:pt>
                <c:pt idx="27">
                  <c:v>9.1166470884253226</c:v>
                </c:pt>
                <c:pt idx="28">
                  <c:v>8.6258997036447553</c:v>
                </c:pt>
                <c:pt idx="29">
                  <c:v>8.3710130776094438</c:v>
                </c:pt>
                <c:pt idx="30">
                  <c:v>9.0211500568567118</c:v>
                </c:pt>
                <c:pt idx="31">
                  <c:v>9.1091709249118225</c:v>
                </c:pt>
                <c:pt idx="32">
                  <c:v>8.9592964301122482</c:v>
                </c:pt>
                <c:pt idx="33">
                  <c:v>8.5682948996423498</c:v>
                </c:pt>
                <c:pt idx="34">
                  <c:v>7.8265457809208323</c:v>
                </c:pt>
                <c:pt idx="35">
                  <c:v>8.1515965560565018</c:v>
                </c:pt>
                <c:pt idx="36">
                  <c:v>9.3661146280083258</c:v>
                </c:pt>
                <c:pt idx="37">
                  <c:v>8.960169403106562</c:v>
                </c:pt>
                <c:pt idx="38">
                  <c:v>10.35587223442935</c:v>
                </c:pt>
                <c:pt idx="39">
                  <c:v>11.03462308815762</c:v>
                </c:pt>
                <c:pt idx="40">
                  <c:v>11.135326076701171</c:v>
                </c:pt>
                <c:pt idx="41">
                  <c:v>10.553170266173787</c:v>
                </c:pt>
                <c:pt idx="42">
                  <c:v>10.547443487365877</c:v>
                </c:pt>
                <c:pt idx="43">
                  <c:v>10.759594854243373</c:v>
                </c:pt>
                <c:pt idx="44">
                  <c:v>9.6120216852171971</c:v>
                </c:pt>
                <c:pt idx="45">
                  <c:v>8.3023695501081303</c:v>
                </c:pt>
                <c:pt idx="46">
                  <c:v>10.095421384970395</c:v>
                </c:pt>
                <c:pt idx="47">
                  <c:v>9.5494647962891275</c:v>
                </c:pt>
                <c:pt idx="48">
                  <c:v>8.0044588541492665</c:v>
                </c:pt>
                <c:pt idx="49">
                  <c:v>8.5598513700356502</c:v>
                </c:pt>
                <c:pt idx="50">
                  <c:v>8.1405034934416314</c:v>
                </c:pt>
                <c:pt idx="51">
                  <c:v>8.1215354106018829</c:v>
                </c:pt>
                <c:pt idx="52">
                  <c:v>7.9802105323812835</c:v>
                </c:pt>
                <c:pt idx="53">
                  <c:v>7.2009864289165604</c:v>
                </c:pt>
                <c:pt idx="54">
                  <c:v>6.9164467710399995</c:v>
                </c:pt>
                <c:pt idx="55">
                  <c:v>6.6612112290807231</c:v>
                </c:pt>
                <c:pt idx="56">
                  <c:v>6.0757168227147655</c:v>
                </c:pt>
                <c:pt idx="57">
                  <c:v>5.669787231010976</c:v>
                </c:pt>
                <c:pt idx="58">
                  <c:v>5.4608052919311536</c:v>
                </c:pt>
                <c:pt idx="59">
                  <c:v>4.4998527309191703</c:v>
                </c:pt>
                <c:pt idx="60">
                  <c:v>4.236107219642693</c:v>
                </c:pt>
                <c:pt idx="61">
                  <c:v>3.6127056886145148</c:v>
                </c:pt>
                <c:pt idx="62">
                  <c:v>3.4749990967895599</c:v>
                </c:pt>
                <c:pt idx="63">
                  <c:v>2.52796686403744</c:v>
                </c:pt>
                <c:pt idx="64">
                  <c:v>2.5903217474538778</c:v>
                </c:pt>
                <c:pt idx="65">
                  <c:v>1.3786018537299189</c:v>
                </c:pt>
                <c:pt idx="66">
                  <c:v>1.9824452431982036</c:v>
                </c:pt>
                <c:pt idx="67">
                  <c:v>0.88270657046268086</c:v>
                </c:pt>
                <c:pt idx="68">
                  <c:v>0.37899888218810995</c:v>
                </c:pt>
                <c:pt idx="69">
                  <c:v>0.75088947140234552</c:v>
                </c:pt>
                <c:pt idx="70">
                  <c:v>0.88480254804617231</c:v>
                </c:pt>
                <c:pt idx="71">
                  <c:v>0.98347503238423661</c:v>
                </c:pt>
                <c:pt idx="72">
                  <c:v>1.7987194607454169</c:v>
                </c:pt>
                <c:pt idx="73">
                  <c:v>1.1750455501316543</c:v>
                </c:pt>
                <c:pt idx="74">
                  <c:v>1.3029403632140493</c:v>
                </c:pt>
                <c:pt idx="75">
                  <c:v>0.99268133513639933</c:v>
                </c:pt>
                <c:pt idx="76">
                  <c:v>2.7611476018840215</c:v>
                </c:pt>
                <c:pt idx="77">
                  <c:v>2.5218471826190334</c:v>
                </c:pt>
                <c:pt idx="78">
                  <c:v>2.6570817081322655</c:v>
                </c:pt>
                <c:pt idx="79">
                  <c:v>2.8088447783069412</c:v>
                </c:pt>
                <c:pt idx="80">
                  <c:v>3.4978052127362833</c:v>
                </c:pt>
                <c:pt idx="81">
                  <c:v>3.6499018756933808</c:v>
                </c:pt>
                <c:pt idx="82">
                  <c:v>3.3453531657119608</c:v>
                </c:pt>
                <c:pt idx="83">
                  <c:v>3.6045411836552952</c:v>
                </c:pt>
                <c:pt idx="84">
                  <c:v>3.0369479145529716</c:v>
                </c:pt>
                <c:pt idx="85">
                  <c:v>3.3356146314372093</c:v>
                </c:pt>
                <c:pt idx="86">
                  <c:v>4.7507631486455306</c:v>
                </c:pt>
                <c:pt idx="87">
                  <c:v>5.7307944371278179</c:v>
                </c:pt>
                <c:pt idx="88">
                  <c:v>5.4076495423852959</c:v>
                </c:pt>
                <c:pt idx="89">
                  <c:v>6.4181335747829085</c:v>
                </c:pt>
                <c:pt idx="90">
                  <c:v>7.4591007783729708</c:v>
                </c:pt>
                <c:pt idx="91">
                  <c:v>6.6406413376597504</c:v>
                </c:pt>
                <c:pt idx="92">
                  <c:v>6.405395417056198</c:v>
                </c:pt>
                <c:pt idx="93">
                  <c:v>5.8752006297766037</c:v>
                </c:pt>
                <c:pt idx="94">
                  <c:v>5.1870859029561522</c:v>
                </c:pt>
                <c:pt idx="95">
                  <c:v>4.8291905912532629</c:v>
                </c:pt>
                <c:pt idx="96">
                  <c:v>4.1680054107636781</c:v>
                </c:pt>
                <c:pt idx="97">
                  <c:v>3.5942402682496497</c:v>
                </c:pt>
                <c:pt idx="98">
                  <c:v>2.7947736825714684</c:v>
                </c:pt>
                <c:pt idx="99">
                  <c:v>2.3120304314590086</c:v>
                </c:pt>
                <c:pt idx="100">
                  <c:v>1.6016584115098302</c:v>
                </c:pt>
                <c:pt idx="101">
                  <c:v>1.1050975891068195</c:v>
                </c:pt>
                <c:pt idx="102">
                  <c:v>0.99274768323140317</c:v>
                </c:pt>
                <c:pt idx="103">
                  <c:v>0.86270960654773643</c:v>
                </c:pt>
                <c:pt idx="104">
                  <c:v>0.38347347198434001</c:v>
                </c:pt>
                <c:pt idx="105">
                  <c:v>1.640992936618953E-2</c:v>
                </c:pt>
                <c:pt idx="106">
                  <c:v>-8.9754248863462519E-2</c:v>
                </c:pt>
                <c:pt idx="107">
                  <c:v>-0.84586037415914184</c:v>
                </c:pt>
                <c:pt idx="108">
                  <c:v>-1.0121428374361296</c:v>
                </c:pt>
                <c:pt idx="109">
                  <c:v>-0.79744238353615438</c:v>
                </c:pt>
                <c:pt idx="110">
                  <c:v>-0.75341880306768738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5"/>
          <c:tx>
            <c:v>trace 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0.63690987006710365</c:v>
                </c:pt>
                <c:pt idx="1">
                  <c:v>-0.58656656644096339</c:v>
                </c:pt>
                <c:pt idx="2">
                  <c:v>-0.76549546751192066</c:v>
                </c:pt>
                <c:pt idx="3">
                  <c:v>-0.78055461856245245</c:v>
                </c:pt>
                <c:pt idx="4">
                  <c:v>-0.16117209498955515</c:v>
                </c:pt>
                <c:pt idx="5">
                  <c:v>-1.3599151212114262</c:v>
                </c:pt>
                <c:pt idx="6">
                  <c:v>3.2256028697686137E-2</c:v>
                </c:pt>
                <c:pt idx="7">
                  <c:v>2.1246747411515896</c:v>
                </c:pt>
                <c:pt idx="8">
                  <c:v>0.76122581802129163</c:v>
                </c:pt>
                <c:pt idx="9">
                  <c:v>0.1489807144047666</c:v>
                </c:pt>
                <c:pt idx="10">
                  <c:v>-0.25829545258466963</c:v>
                </c:pt>
                <c:pt idx="11">
                  <c:v>-0.81168182465507499</c:v>
                </c:pt>
                <c:pt idx="12">
                  <c:v>0.41555923824131608</c:v>
                </c:pt>
                <c:pt idx="13">
                  <c:v>0.50528993498982466</c:v>
                </c:pt>
                <c:pt idx="14">
                  <c:v>-1.2378169075355918</c:v>
                </c:pt>
                <c:pt idx="15">
                  <c:v>-1.6808596197803862</c:v>
                </c:pt>
                <c:pt idx="16">
                  <c:v>-1.0868129829749047</c:v>
                </c:pt>
                <c:pt idx="17">
                  <c:v>-1.9412588083547078</c:v>
                </c:pt>
                <c:pt idx="18">
                  <c:v>-1.5924806702749643</c:v>
                </c:pt>
                <c:pt idx="19">
                  <c:v>-1.9205130550664904</c:v>
                </c:pt>
                <c:pt idx="20">
                  <c:v>-2.2035724620003267</c:v>
                </c:pt>
                <c:pt idx="21">
                  <c:v>-1.5250344182701068</c:v>
                </c:pt>
                <c:pt idx="22">
                  <c:v>-3.1972818632704443</c:v>
                </c:pt>
                <c:pt idx="23">
                  <c:v>-1.8636680609128078</c:v>
                </c:pt>
                <c:pt idx="24">
                  <c:v>-0.9642976254535286</c:v>
                </c:pt>
                <c:pt idx="25">
                  <c:v>-0.80735880397912185</c:v>
                </c:pt>
                <c:pt idx="26">
                  <c:v>-0.49156230399616019</c:v>
                </c:pt>
                <c:pt idx="27">
                  <c:v>1.148740929144259</c:v>
                </c:pt>
                <c:pt idx="28">
                  <c:v>1.1497358287741666E-2</c:v>
                </c:pt>
                <c:pt idx="29">
                  <c:v>0.81289165753553516</c:v>
                </c:pt>
                <c:pt idx="30">
                  <c:v>0.36546426396815768</c:v>
                </c:pt>
                <c:pt idx="31">
                  <c:v>0.68365611268104565</c:v>
                </c:pt>
                <c:pt idx="32">
                  <c:v>-0.31309144827327218</c:v>
                </c:pt>
                <c:pt idx="33">
                  <c:v>-0.49870251438497759</c:v>
                </c:pt>
                <c:pt idx="34">
                  <c:v>-1.0344472528235056</c:v>
                </c:pt>
                <c:pt idx="35">
                  <c:v>-0.51022188256763745</c:v>
                </c:pt>
                <c:pt idx="36">
                  <c:v>2.4828064313517698E-2</c:v>
                </c:pt>
                <c:pt idx="37">
                  <c:v>5.5847296328973665E-2</c:v>
                </c:pt>
                <c:pt idx="38">
                  <c:v>-0.15009798542615366</c:v>
                </c:pt>
                <c:pt idx="39">
                  <c:v>0.79101415091130567</c:v>
                </c:pt>
                <c:pt idx="40">
                  <c:v>-1.2036190341175439</c:v>
                </c:pt>
                <c:pt idx="41">
                  <c:v>-0.60625969442457195</c:v>
                </c:pt>
                <c:pt idx="42">
                  <c:v>-2.0164046812104375</c:v>
                </c:pt>
                <c:pt idx="43">
                  <c:v>-3.3127865531502243</c:v>
                </c:pt>
                <c:pt idx="44">
                  <c:v>-0.52108288196406205</c:v>
                </c:pt>
                <c:pt idx="45">
                  <c:v>2.6582799487476699E-2</c:v>
                </c:pt>
                <c:pt idx="46">
                  <c:v>-1.0619739277108946</c:v>
                </c:pt>
                <c:pt idx="47">
                  <c:v>-0.812659449915901</c:v>
                </c:pt>
                <c:pt idx="48">
                  <c:v>-0.70090761405880742</c:v>
                </c:pt>
                <c:pt idx="49">
                  <c:v>-1.7712521679827602</c:v>
                </c:pt>
                <c:pt idx="50">
                  <c:v>-1.1946522874576642</c:v>
                </c:pt>
                <c:pt idx="51">
                  <c:v>-2.6222758979153995</c:v>
                </c:pt>
                <c:pt idx="52">
                  <c:v>-3.1862667695482787</c:v>
                </c:pt>
                <c:pt idx="53">
                  <c:v>-2.3213619119330273</c:v>
                </c:pt>
                <c:pt idx="54">
                  <c:v>-2.9021164666068926</c:v>
                </c:pt>
                <c:pt idx="55">
                  <c:v>-3.3035694911036</c:v>
                </c:pt>
                <c:pt idx="56">
                  <c:v>-3.8320238644614637</c:v>
                </c:pt>
                <c:pt idx="57">
                  <c:v>-3.3196019322611856</c:v>
                </c:pt>
                <c:pt idx="58">
                  <c:v>-2.7639135468537401</c:v>
                </c:pt>
                <c:pt idx="59">
                  <c:v>-3.0717973296102619</c:v>
                </c:pt>
                <c:pt idx="60">
                  <c:v>-2.8750358373314446</c:v>
                </c:pt>
                <c:pt idx="61">
                  <c:v>-2.4396900005952538</c:v>
                </c:pt>
                <c:pt idx="62">
                  <c:v>-3.8100330496540233</c:v>
                </c:pt>
                <c:pt idx="63">
                  <c:v>-2.6961499141040202</c:v>
                </c:pt>
                <c:pt idx="64">
                  <c:v>-2.3003855657451142</c:v>
                </c:pt>
                <c:pt idx="65">
                  <c:v>-3.4872335583284522</c:v>
                </c:pt>
                <c:pt idx="66">
                  <c:v>-3.9690014006155669</c:v>
                </c:pt>
                <c:pt idx="67">
                  <c:v>-4.4831386243313771</c:v>
                </c:pt>
                <c:pt idx="68">
                  <c:v>-3.6457897502802967</c:v>
                </c:pt>
                <c:pt idx="69">
                  <c:v>-5.770568170469943</c:v>
                </c:pt>
                <c:pt idx="70">
                  <c:v>-4.7523116704117605</c:v>
                </c:pt>
                <c:pt idx="71">
                  <c:v>-5.4511961101319546</c:v>
                </c:pt>
                <c:pt idx="72">
                  <c:v>-4.9169392459787034</c:v>
                </c:pt>
                <c:pt idx="73">
                  <c:v>-4.894432599082128</c:v>
                </c:pt>
                <c:pt idx="74">
                  <c:v>-5.2927345697440726</c:v>
                </c:pt>
                <c:pt idx="75">
                  <c:v>-4.2687233559285209</c:v>
                </c:pt>
                <c:pt idx="76">
                  <c:v>-4.4074201577360226</c:v>
                </c:pt>
                <c:pt idx="77">
                  <c:v>-4.6548238905168837</c:v>
                </c:pt>
                <c:pt idx="78">
                  <c:v>-5.3512934790051174</c:v>
                </c:pt>
                <c:pt idx="79">
                  <c:v>-5.0552432625998511</c:v>
                </c:pt>
                <c:pt idx="80">
                  <c:v>-4.8772054630828263</c:v>
                </c:pt>
                <c:pt idx="81">
                  <c:v>-4.7281162167945352</c:v>
                </c:pt>
                <c:pt idx="82">
                  <c:v>-4.8492186480269348</c:v>
                </c:pt>
                <c:pt idx="83">
                  <c:v>-2.5585527826048264</c:v>
                </c:pt>
                <c:pt idx="84">
                  <c:v>-3.0422124575566207</c:v>
                </c:pt>
                <c:pt idx="85">
                  <c:v>-1.6231775312195207</c:v>
                </c:pt>
                <c:pt idx="86">
                  <c:v>-2.347079037620651</c:v>
                </c:pt>
                <c:pt idx="87">
                  <c:v>-2.5429959373442368</c:v>
                </c:pt>
                <c:pt idx="88">
                  <c:v>-2.4839170418107188</c:v>
                </c:pt>
                <c:pt idx="89">
                  <c:v>-1.3957921054738305</c:v>
                </c:pt>
                <c:pt idx="90">
                  <c:v>-2.0033280308354287</c:v>
                </c:pt>
                <c:pt idx="91">
                  <c:v>-1.5220094424507133</c:v>
                </c:pt>
                <c:pt idx="92">
                  <c:v>-2.4369049042930633</c:v>
                </c:pt>
                <c:pt idx="93">
                  <c:v>-1.3224259838503989</c:v>
                </c:pt>
                <c:pt idx="94">
                  <c:v>-1.0720084329245836</c:v>
                </c:pt>
                <c:pt idx="95">
                  <c:v>-1.55386731237966</c:v>
                </c:pt>
                <c:pt idx="96">
                  <c:v>-1.2225660444779141</c:v>
                </c:pt>
                <c:pt idx="97">
                  <c:v>-1.7375210703388408</c:v>
                </c:pt>
                <c:pt idx="98">
                  <c:v>-1.6922744264467313</c:v>
                </c:pt>
                <c:pt idx="99">
                  <c:v>-2.4708288948484429</c:v>
                </c:pt>
                <c:pt idx="100">
                  <c:v>-1.9363711046685832</c:v>
                </c:pt>
                <c:pt idx="101">
                  <c:v>-1.9979189279939154</c:v>
                </c:pt>
                <c:pt idx="102">
                  <c:v>-1.4568638402796374</c:v>
                </c:pt>
                <c:pt idx="103">
                  <c:v>-0.59240189662038634</c:v>
                </c:pt>
                <c:pt idx="104">
                  <c:v>-0.63933173719732839</c:v>
                </c:pt>
                <c:pt idx="105">
                  <c:v>-1.1308673113936387</c:v>
                </c:pt>
                <c:pt idx="106">
                  <c:v>-1.0034027223494688</c:v>
                </c:pt>
                <c:pt idx="107">
                  <c:v>0.31864092446568176</c:v>
                </c:pt>
                <c:pt idx="108">
                  <c:v>-0.63175537459358022</c:v>
                </c:pt>
                <c:pt idx="109">
                  <c:v>-0.42362840369553256</c:v>
                </c:pt>
                <c:pt idx="110">
                  <c:v>0.81114523984005693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6"/>
          <c:tx>
            <c:v>trace 7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-0.77150923839393482</c:v>
                </c:pt>
                <c:pt idx="1">
                  <c:v>0.51430917734888937</c:v>
                </c:pt>
                <c:pt idx="2">
                  <c:v>0.89141202267617714</c:v>
                </c:pt>
                <c:pt idx="3">
                  <c:v>1.12149228592112</c:v>
                </c:pt>
                <c:pt idx="4">
                  <c:v>0.45571983472459526</c:v>
                </c:pt>
                <c:pt idx="5">
                  <c:v>0.32016791774610953</c:v>
                </c:pt>
                <c:pt idx="6">
                  <c:v>-0.53946897908724711</c:v>
                </c:pt>
                <c:pt idx="7">
                  <c:v>0.17579732696882386</c:v>
                </c:pt>
                <c:pt idx="8">
                  <c:v>-1.6305443481067619</c:v>
                </c:pt>
                <c:pt idx="9">
                  <c:v>-0.79457606084279686</c:v>
                </c:pt>
                <c:pt idx="10">
                  <c:v>-1.4763479590906703</c:v>
                </c:pt>
                <c:pt idx="11">
                  <c:v>-1.8706568484861186</c:v>
                </c:pt>
                <c:pt idx="12">
                  <c:v>-0.20288926454247511</c:v>
                </c:pt>
                <c:pt idx="13">
                  <c:v>-3.1185671923267102</c:v>
                </c:pt>
                <c:pt idx="14">
                  <c:v>9.4871125801544026E-3</c:v>
                </c:pt>
                <c:pt idx="15">
                  <c:v>-1.7795998521034431</c:v>
                </c:pt>
                <c:pt idx="16">
                  <c:v>-0.10333732840061453</c:v>
                </c:pt>
                <c:pt idx="17">
                  <c:v>0.58290513178970615</c:v>
                </c:pt>
                <c:pt idx="18">
                  <c:v>0.94358786909363346</c:v>
                </c:pt>
                <c:pt idx="19">
                  <c:v>1.5996862371072718</c:v>
                </c:pt>
                <c:pt idx="20">
                  <c:v>0.69481956789831745</c:v>
                </c:pt>
                <c:pt idx="21">
                  <c:v>-0.42645483184835192</c:v>
                </c:pt>
                <c:pt idx="22">
                  <c:v>-2.0464478680870881</c:v>
                </c:pt>
                <c:pt idx="23">
                  <c:v>-2.1580796757071861</c:v>
                </c:pt>
                <c:pt idx="24">
                  <c:v>-4.4961867382325948</c:v>
                </c:pt>
                <c:pt idx="25">
                  <c:v>-5.8154809363745166</c:v>
                </c:pt>
                <c:pt idx="26">
                  <c:v>-5.626330894040021</c:v>
                </c:pt>
                <c:pt idx="27">
                  <c:v>-6.2864598801182172</c:v>
                </c:pt>
                <c:pt idx="28">
                  <c:v>-6.8632631393866443</c:v>
                </c:pt>
                <c:pt idx="29">
                  <c:v>-7.1732519673769151</c:v>
                </c:pt>
                <c:pt idx="30">
                  <c:v>-7.4437160924011243</c:v>
                </c:pt>
                <c:pt idx="31">
                  <c:v>-6.2787793531959819</c:v>
                </c:pt>
                <c:pt idx="32">
                  <c:v>-6.112749086200302</c:v>
                </c:pt>
                <c:pt idx="33">
                  <c:v>-5.308902435077246</c:v>
                </c:pt>
                <c:pt idx="34">
                  <c:v>-5.0911979234165239</c:v>
                </c:pt>
                <c:pt idx="35">
                  <c:v>-5.4550124965376492</c:v>
                </c:pt>
                <c:pt idx="36">
                  <c:v>-5.902133884546986</c:v>
                </c:pt>
                <c:pt idx="37">
                  <c:v>-5.8850392352870227</c:v>
                </c:pt>
                <c:pt idx="38">
                  <c:v>-5.9736023404455825</c:v>
                </c:pt>
                <c:pt idx="39">
                  <c:v>-5.0440226867843547</c:v>
                </c:pt>
                <c:pt idx="40">
                  <c:v>-3.6462729185081146</c:v>
                </c:pt>
                <c:pt idx="41">
                  <c:v>-3.2905351528449214</c:v>
                </c:pt>
                <c:pt idx="42">
                  <c:v>-3.1945235461437709</c:v>
                </c:pt>
                <c:pt idx="43">
                  <c:v>-3.5301400865302495</c:v>
                </c:pt>
                <c:pt idx="44">
                  <c:v>-4.8714164354307004</c:v>
                </c:pt>
                <c:pt idx="45">
                  <c:v>-4.8748217124047457</c:v>
                </c:pt>
                <c:pt idx="46">
                  <c:v>-5.1012560900059878</c:v>
                </c:pt>
                <c:pt idx="47">
                  <c:v>-5.8068305739850965</c:v>
                </c:pt>
                <c:pt idx="48">
                  <c:v>-5.3719437595840036</c:v>
                </c:pt>
                <c:pt idx="49">
                  <c:v>-5.9784568866297967</c:v>
                </c:pt>
                <c:pt idx="50">
                  <c:v>-4.9192635647586291</c:v>
                </c:pt>
                <c:pt idx="51">
                  <c:v>-4.1753079197153369</c:v>
                </c:pt>
                <c:pt idx="52">
                  <c:v>-4.5256658444679756</c:v>
                </c:pt>
                <c:pt idx="53">
                  <c:v>-3.0399048368423425</c:v>
                </c:pt>
                <c:pt idx="54">
                  <c:v>-2.2741544646757728</c:v>
                </c:pt>
                <c:pt idx="55">
                  <c:v>-2.2998877849806623</c:v>
                </c:pt>
                <c:pt idx="56">
                  <c:v>-3.2609067084774588</c:v>
                </c:pt>
                <c:pt idx="57">
                  <c:v>-2.7497274975204942</c:v>
                </c:pt>
                <c:pt idx="58">
                  <c:v>-3.3761858093938564</c:v>
                </c:pt>
                <c:pt idx="59">
                  <c:v>-3.220324117659533</c:v>
                </c:pt>
                <c:pt idx="60">
                  <c:v>-4.7490488180124073</c:v>
                </c:pt>
                <c:pt idx="61">
                  <c:v>-5.0775764375531818</c:v>
                </c:pt>
                <c:pt idx="62">
                  <c:v>-4.935663132933592</c:v>
                </c:pt>
                <c:pt idx="63">
                  <c:v>-3.9606371374544822</c:v>
                </c:pt>
                <c:pt idx="64">
                  <c:v>-2.7634770489592531</c:v>
                </c:pt>
                <c:pt idx="65">
                  <c:v>-3.5077845765165532</c:v>
                </c:pt>
                <c:pt idx="66">
                  <c:v>-2.7157183295576766</c:v>
                </c:pt>
                <c:pt idx="67">
                  <c:v>-4.0100342401873936</c:v>
                </c:pt>
                <c:pt idx="68">
                  <c:v>-4.0290442943510243</c:v>
                </c:pt>
                <c:pt idx="69">
                  <c:v>-3.9900444435847366</c:v>
                </c:pt>
                <c:pt idx="70">
                  <c:v>-4.2342763555539307</c:v>
                </c:pt>
                <c:pt idx="71">
                  <c:v>-3.9476143389372416</c:v>
                </c:pt>
                <c:pt idx="72">
                  <c:v>-4.090367640696563</c:v>
                </c:pt>
                <c:pt idx="73">
                  <c:v>-2.6267103567769654</c:v>
                </c:pt>
                <c:pt idx="74">
                  <c:v>-2.3134921530195292</c:v>
                </c:pt>
                <c:pt idx="75">
                  <c:v>-3.6878696270748406</c:v>
                </c:pt>
                <c:pt idx="76">
                  <c:v>-2.3190199684242998</c:v>
                </c:pt>
                <c:pt idx="77">
                  <c:v>-1.6625789485102855</c:v>
                </c:pt>
                <c:pt idx="78">
                  <c:v>-1.4155300464640497</c:v>
                </c:pt>
                <c:pt idx="79">
                  <c:v>-7.0760267875049465E-2</c:v>
                </c:pt>
                <c:pt idx="80">
                  <c:v>0.9411229917374192</c:v>
                </c:pt>
                <c:pt idx="81">
                  <c:v>0.91497039655111523</c:v>
                </c:pt>
                <c:pt idx="82">
                  <c:v>0.74283729197953774</c:v>
                </c:pt>
                <c:pt idx="83">
                  <c:v>-0.63581351386388163</c:v>
                </c:pt>
                <c:pt idx="84">
                  <c:v>-1.6344944295563248</c:v>
                </c:pt>
                <c:pt idx="85">
                  <c:v>-0.71108530892436839</c:v>
                </c:pt>
                <c:pt idx="86">
                  <c:v>-1.3962535304525638</c:v>
                </c:pt>
                <c:pt idx="87">
                  <c:v>-1.2427881270082681</c:v>
                </c:pt>
                <c:pt idx="88">
                  <c:v>-0.69664439221319585</c:v>
                </c:pt>
                <c:pt idx="89">
                  <c:v>-0.56802745792154175</c:v>
                </c:pt>
                <c:pt idx="90">
                  <c:v>-0.15668704381528328</c:v>
                </c:pt>
                <c:pt idx="91">
                  <c:v>-0.49032840622825569</c:v>
                </c:pt>
                <c:pt idx="92">
                  <c:v>-0.53781470881718307</c:v>
                </c:pt>
                <c:pt idx="93">
                  <c:v>-0.84539544460568106</c:v>
                </c:pt>
                <c:pt idx="94">
                  <c:v>-0.32834587732267523</c:v>
                </c:pt>
                <c:pt idx="95">
                  <c:v>-2.0079905097313828</c:v>
                </c:pt>
                <c:pt idx="96">
                  <c:v>-3.5975351413233305</c:v>
                </c:pt>
                <c:pt idx="97">
                  <c:v>-0.63037742471867131</c:v>
                </c:pt>
                <c:pt idx="98">
                  <c:v>-0.39527635136838668</c:v>
                </c:pt>
                <c:pt idx="99">
                  <c:v>-7.7424180001523776E-2</c:v>
                </c:pt>
                <c:pt idx="100">
                  <c:v>-0.52962800336566229</c:v>
                </c:pt>
                <c:pt idx="101">
                  <c:v>-3.2220720042634286E-2</c:v>
                </c:pt>
                <c:pt idx="102">
                  <c:v>-0.42506543094198218</c:v>
                </c:pt>
                <c:pt idx="103">
                  <c:v>-1.0197758068221174</c:v>
                </c:pt>
                <c:pt idx="104">
                  <c:v>-2.6656522859514706</c:v>
                </c:pt>
                <c:pt idx="105">
                  <c:v>-0.18509584237132296</c:v>
                </c:pt>
                <c:pt idx="106">
                  <c:v>0.50644363021639094</c:v>
                </c:pt>
                <c:pt idx="107">
                  <c:v>0.39847604742833498</c:v>
                </c:pt>
                <c:pt idx="108">
                  <c:v>0.33841605057182383</c:v>
                </c:pt>
                <c:pt idx="109">
                  <c:v>1.0318907763569358</c:v>
                </c:pt>
                <c:pt idx="110">
                  <c:v>0.24664674472468945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7"/>
          <c:tx>
            <c:v>trace 8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-9.976955115354473E-2</c:v>
                </c:pt>
                <c:pt idx="1">
                  <c:v>-9.7942192439599729E-2</c:v>
                </c:pt>
                <c:pt idx="2">
                  <c:v>0.39820494786509919</c:v>
                </c:pt>
                <c:pt idx="3">
                  <c:v>0.15263096450246474</c:v>
                </c:pt>
                <c:pt idx="4">
                  <c:v>0.51883460902572309</c:v>
                </c:pt>
                <c:pt idx="5">
                  <c:v>-0.137177139970136</c:v>
                </c:pt>
                <c:pt idx="6">
                  <c:v>-0.59789736242974345</c:v>
                </c:pt>
                <c:pt idx="7">
                  <c:v>-8.2013449168889946E-2</c:v>
                </c:pt>
                <c:pt idx="8">
                  <c:v>-0.80430613717696142</c:v>
                </c:pt>
                <c:pt idx="9">
                  <c:v>0.55172356735228056</c:v>
                </c:pt>
                <c:pt idx="10">
                  <c:v>-5.3019411530517882E-2</c:v>
                </c:pt>
                <c:pt idx="11">
                  <c:v>-3.1699514574852379E-2</c:v>
                </c:pt>
                <c:pt idx="12">
                  <c:v>2.1142685885427812E-2</c:v>
                </c:pt>
                <c:pt idx="13">
                  <c:v>-0.48593507264296637</c:v>
                </c:pt>
                <c:pt idx="14">
                  <c:v>0.37604314168615355</c:v>
                </c:pt>
                <c:pt idx="15">
                  <c:v>0.14929141334513646</c:v>
                </c:pt>
                <c:pt idx="16">
                  <c:v>-0.52862446720416445</c:v>
                </c:pt>
                <c:pt idx="17">
                  <c:v>0.55457277237360614</c:v>
                </c:pt>
                <c:pt idx="18">
                  <c:v>1.2541632556424549</c:v>
                </c:pt>
                <c:pt idx="19">
                  <c:v>0.29315446070476131</c:v>
                </c:pt>
                <c:pt idx="20">
                  <c:v>-0.51046562751154889</c:v>
                </c:pt>
                <c:pt idx="21">
                  <c:v>-4.2696289043617747E-2</c:v>
                </c:pt>
                <c:pt idx="22">
                  <c:v>-0.60768158398177863</c:v>
                </c:pt>
                <c:pt idx="23">
                  <c:v>-1.8918551739512259</c:v>
                </c:pt>
                <c:pt idx="24">
                  <c:v>-1.0486074798690017</c:v>
                </c:pt>
                <c:pt idx="25">
                  <c:v>-1.7457455527601262</c:v>
                </c:pt>
                <c:pt idx="26">
                  <c:v>-2.2627825495813076</c:v>
                </c:pt>
                <c:pt idx="27">
                  <c:v>-2.3952802363496595</c:v>
                </c:pt>
                <c:pt idx="28">
                  <c:v>-1.2725006300770973</c:v>
                </c:pt>
                <c:pt idx="29">
                  <c:v>-1.7174172060235235</c:v>
                </c:pt>
                <c:pt idx="30">
                  <c:v>-2.6885090361603554</c:v>
                </c:pt>
                <c:pt idx="31">
                  <c:v>-1.6691041432909244</c:v>
                </c:pt>
                <c:pt idx="32">
                  <c:v>-2.5605883648171437</c:v>
                </c:pt>
                <c:pt idx="33">
                  <c:v>-3.304028724231165</c:v>
                </c:pt>
                <c:pt idx="34">
                  <c:v>-2.3105653657078737</c:v>
                </c:pt>
                <c:pt idx="35">
                  <c:v>-3.0573859368290068</c:v>
                </c:pt>
                <c:pt idx="36">
                  <c:v>-3.2841509528083588</c:v>
                </c:pt>
                <c:pt idx="37">
                  <c:v>-2.6401771743986675</c:v>
                </c:pt>
                <c:pt idx="38">
                  <c:v>-2.9713839840815623</c:v>
                </c:pt>
                <c:pt idx="39">
                  <c:v>-3.2826384040797496</c:v>
                </c:pt>
                <c:pt idx="40">
                  <c:v>-2.1485966269220018</c:v>
                </c:pt>
                <c:pt idx="41">
                  <c:v>-0.82852129944979092</c:v>
                </c:pt>
                <c:pt idx="42">
                  <c:v>-1.0232992287103222</c:v>
                </c:pt>
                <c:pt idx="43">
                  <c:v>-1.4505162240007707</c:v>
                </c:pt>
                <c:pt idx="44">
                  <c:v>-0.65893890587031367</c:v>
                </c:pt>
                <c:pt idx="45">
                  <c:v>-1.1150466372125321</c:v>
                </c:pt>
                <c:pt idx="46">
                  <c:v>-1.1461969381357335</c:v>
                </c:pt>
                <c:pt idx="47">
                  <c:v>-2.5789977698196269</c:v>
                </c:pt>
                <c:pt idx="48">
                  <c:v>-2.5269655055611873</c:v>
                </c:pt>
                <c:pt idx="49">
                  <c:v>-3.9848347072378374</c:v>
                </c:pt>
                <c:pt idx="50">
                  <c:v>-3.8197787985681408</c:v>
                </c:pt>
                <c:pt idx="51">
                  <c:v>-3.9461575509266913</c:v>
                </c:pt>
                <c:pt idx="52">
                  <c:v>-3.7940769843328672</c:v>
                </c:pt>
                <c:pt idx="53">
                  <c:v>-3.6276197896735849</c:v>
                </c:pt>
                <c:pt idx="54">
                  <c:v>-3.6666993928023306</c:v>
                </c:pt>
                <c:pt idx="55">
                  <c:v>-4.0214426141421074</c:v>
                </c:pt>
                <c:pt idx="56">
                  <c:v>-4.0759417438083947</c:v>
                </c:pt>
                <c:pt idx="57">
                  <c:v>-3.9006282646186663</c:v>
                </c:pt>
                <c:pt idx="58">
                  <c:v>-4.2503853754083467</c:v>
                </c:pt>
                <c:pt idx="59">
                  <c:v>-3.3425784613263794</c:v>
                </c:pt>
                <c:pt idx="60">
                  <c:v>-5.278469703820738</c:v>
                </c:pt>
                <c:pt idx="61">
                  <c:v>-6.5929596137148705</c:v>
                </c:pt>
                <c:pt idx="62">
                  <c:v>-6.6091819705196686</c:v>
                </c:pt>
                <c:pt idx="63">
                  <c:v>-7.431735616295275</c:v>
                </c:pt>
                <c:pt idx="64">
                  <c:v>-8.4778234472774461</c:v>
                </c:pt>
                <c:pt idx="65">
                  <c:v>-9.3932429864777145</c:v>
                </c:pt>
                <c:pt idx="66">
                  <c:v>-8.240585051205926</c:v>
                </c:pt>
                <c:pt idx="67">
                  <c:v>-8.0708560672359351</c:v>
                </c:pt>
                <c:pt idx="68">
                  <c:v>-7.3109326943312531</c:v>
                </c:pt>
                <c:pt idx="69">
                  <c:v>-8.47145698578022</c:v>
                </c:pt>
                <c:pt idx="70">
                  <c:v>-7.8186431207788774</c:v>
                </c:pt>
                <c:pt idx="71">
                  <c:v>-6.5315274503906267</c:v>
                </c:pt>
                <c:pt idx="72">
                  <c:v>-5.5813969541599047</c:v>
                </c:pt>
                <c:pt idx="73">
                  <c:v>-4.3749376627144674</c:v>
                </c:pt>
                <c:pt idx="74">
                  <c:v>-2.8090526611260618</c:v>
                </c:pt>
                <c:pt idx="75">
                  <c:v>-2.148536936242444</c:v>
                </c:pt>
                <c:pt idx="76">
                  <c:v>2.0937040579277599E-2</c:v>
                </c:pt>
                <c:pt idx="77">
                  <c:v>1.2554623059490193</c:v>
                </c:pt>
                <c:pt idx="78">
                  <c:v>1.0582419078818976</c:v>
                </c:pt>
                <c:pt idx="79">
                  <c:v>-0.22706423817532681</c:v>
                </c:pt>
                <c:pt idx="80">
                  <c:v>-0.14498342521350244</c:v>
                </c:pt>
                <c:pt idx="81">
                  <c:v>9.8097544802351E-2</c:v>
                </c:pt>
                <c:pt idx="82">
                  <c:v>7.2215581190148079E-2</c:v>
                </c:pt>
                <c:pt idx="83">
                  <c:v>-0.6720070358431971</c:v>
                </c:pt>
                <c:pt idx="84">
                  <c:v>0.79220438164832163</c:v>
                </c:pt>
                <c:pt idx="85">
                  <c:v>1.3974995008253353</c:v>
                </c:pt>
                <c:pt idx="86">
                  <c:v>1.2990120324020145</c:v>
                </c:pt>
                <c:pt idx="87">
                  <c:v>0.9707684086343189</c:v>
                </c:pt>
                <c:pt idx="88">
                  <c:v>1.1198798598571114</c:v>
                </c:pt>
                <c:pt idx="89">
                  <c:v>1.0870716337113675</c:v>
                </c:pt>
                <c:pt idx="90">
                  <c:v>0.84482342118031173</c:v>
                </c:pt>
                <c:pt idx="91">
                  <c:v>-0.66281748059173506</c:v>
                </c:pt>
                <c:pt idx="92">
                  <c:v>0.17740112500529212</c:v>
                </c:pt>
                <c:pt idx="93">
                  <c:v>-1.1956660603790825</c:v>
                </c:pt>
                <c:pt idx="94">
                  <c:v>-1.3136457936339188</c:v>
                </c:pt>
                <c:pt idx="95">
                  <c:v>0.17106930585124502</c:v>
                </c:pt>
                <c:pt idx="96">
                  <c:v>1.2657052881475956</c:v>
                </c:pt>
                <c:pt idx="97">
                  <c:v>0.66603311875285376</c:v>
                </c:pt>
                <c:pt idx="98">
                  <c:v>1.7494459487040273</c:v>
                </c:pt>
                <c:pt idx="99">
                  <c:v>0.9126391774862137</c:v>
                </c:pt>
                <c:pt idx="100">
                  <c:v>1.9678106550811161</c:v>
                </c:pt>
                <c:pt idx="101">
                  <c:v>1.160495956945081</c:v>
                </c:pt>
                <c:pt idx="102">
                  <c:v>0.36999429052727345</c:v>
                </c:pt>
                <c:pt idx="103">
                  <c:v>-3.8375177454927432</c:v>
                </c:pt>
                <c:pt idx="104">
                  <c:v>3.5248198942528432E-2</c:v>
                </c:pt>
                <c:pt idx="105">
                  <c:v>-0.40840328435191248</c:v>
                </c:pt>
                <c:pt idx="106">
                  <c:v>0.59595420672222355</c:v>
                </c:pt>
                <c:pt idx="107">
                  <c:v>-6.9582988211343219E-2</c:v>
                </c:pt>
                <c:pt idx="108">
                  <c:v>-0.50047716155882083</c:v>
                </c:pt>
                <c:pt idx="109">
                  <c:v>-1.2227945432880809</c:v>
                </c:pt>
                <c:pt idx="110">
                  <c:v>-1.2747260861457104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8"/>
          <c:tx>
            <c:v>trace 9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1.8883109474514608</c:v>
                </c:pt>
                <c:pt idx="1">
                  <c:v>1.0770000474394632</c:v>
                </c:pt>
                <c:pt idx="2">
                  <c:v>1.1008507112784904</c:v>
                </c:pt>
                <c:pt idx="3">
                  <c:v>9.9951811810264288E-2</c:v>
                </c:pt>
                <c:pt idx="4">
                  <c:v>-0.24079843949349888</c:v>
                </c:pt>
                <c:pt idx="5">
                  <c:v>-0.40817253444328283</c:v>
                </c:pt>
                <c:pt idx="6">
                  <c:v>-0.34619605062524678</c:v>
                </c:pt>
                <c:pt idx="7">
                  <c:v>2.3785952461484169E-2</c:v>
                </c:pt>
                <c:pt idx="8">
                  <c:v>0.10229057598379428</c:v>
                </c:pt>
                <c:pt idx="9">
                  <c:v>-0.33171202697202745</c:v>
                </c:pt>
                <c:pt idx="10">
                  <c:v>-0.50435989372449608</c:v>
                </c:pt>
                <c:pt idx="11">
                  <c:v>-0.14799233979653645</c:v>
                </c:pt>
                <c:pt idx="12">
                  <c:v>-1.2532242652929142</c:v>
                </c:pt>
                <c:pt idx="13">
                  <c:v>-0.81760945723709977</c:v>
                </c:pt>
                <c:pt idx="14">
                  <c:v>-0.99614630798934112</c:v>
                </c:pt>
                <c:pt idx="15">
                  <c:v>-0.93375444826398513</c:v>
                </c:pt>
                <c:pt idx="16">
                  <c:v>-1.3887242823858237</c:v>
                </c:pt>
                <c:pt idx="17">
                  <c:v>-1.2726457158959144</c:v>
                </c:pt>
                <c:pt idx="18">
                  <c:v>-1.1804287644317586</c:v>
                </c:pt>
                <c:pt idx="19">
                  <c:v>-1.4740636133185407</c:v>
                </c:pt>
                <c:pt idx="20">
                  <c:v>-1.2507446410582923</c:v>
                </c:pt>
                <c:pt idx="21">
                  <c:v>-0.67445555928156609</c:v>
                </c:pt>
                <c:pt idx="22">
                  <c:v>-1.1202294858519899</c:v>
                </c:pt>
                <c:pt idx="23">
                  <c:v>-1.1720178389486087</c:v>
                </c:pt>
                <c:pt idx="24">
                  <c:v>-0.74074632165964682</c:v>
                </c:pt>
                <c:pt idx="25">
                  <c:v>-0.52222294360509669</c:v>
                </c:pt>
                <c:pt idx="26">
                  <c:v>-0.2166994618571427</c:v>
                </c:pt>
                <c:pt idx="27">
                  <c:v>1.2194110050858256</c:v>
                </c:pt>
                <c:pt idx="28">
                  <c:v>1.599053716557167</c:v>
                </c:pt>
                <c:pt idx="29">
                  <c:v>1.8125802877104746</c:v>
                </c:pt>
                <c:pt idx="30">
                  <c:v>1.7092018747782391</c:v>
                </c:pt>
                <c:pt idx="31">
                  <c:v>2.1001611572720411</c:v>
                </c:pt>
                <c:pt idx="32">
                  <c:v>2.0298272061927949</c:v>
                </c:pt>
                <c:pt idx="33">
                  <c:v>1.4871594743268495</c:v>
                </c:pt>
                <c:pt idx="34">
                  <c:v>1.6985676956235194</c:v>
                </c:pt>
                <c:pt idx="35">
                  <c:v>1.7638665277386927</c:v>
                </c:pt>
                <c:pt idx="36">
                  <c:v>1.7577015529067441</c:v>
                </c:pt>
                <c:pt idx="37">
                  <c:v>1.2098925350199528</c:v>
                </c:pt>
                <c:pt idx="38">
                  <c:v>1.5376302299782825</c:v>
                </c:pt>
                <c:pt idx="39">
                  <c:v>1.8746568474137755</c:v>
                </c:pt>
                <c:pt idx="40">
                  <c:v>2.0115538924076759</c:v>
                </c:pt>
                <c:pt idx="41">
                  <c:v>2.1835185571120195</c:v>
                </c:pt>
                <c:pt idx="42">
                  <c:v>1.7713248073071803</c:v>
                </c:pt>
                <c:pt idx="43">
                  <c:v>2.4923655113427561</c:v>
                </c:pt>
                <c:pt idx="44">
                  <c:v>2.5237994381253883</c:v>
                </c:pt>
                <c:pt idx="45">
                  <c:v>1.452173439742233</c:v>
                </c:pt>
                <c:pt idx="46">
                  <c:v>1.0962015257168267</c:v>
                </c:pt>
                <c:pt idx="47">
                  <c:v>0.540314976148774</c:v>
                </c:pt>
                <c:pt idx="48">
                  <c:v>0.31953555379740856</c:v>
                </c:pt>
                <c:pt idx="49">
                  <c:v>0.52043588426335363</c:v>
                </c:pt>
                <c:pt idx="50">
                  <c:v>-0.36591119551079387</c:v>
                </c:pt>
                <c:pt idx="51">
                  <c:v>1.5199895108712227</c:v>
                </c:pt>
                <c:pt idx="52">
                  <c:v>1.2936288408092793</c:v>
                </c:pt>
                <c:pt idx="53">
                  <c:v>1.0771658048284674</c:v>
                </c:pt>
                <c:pt idx="54">
                  <c:v>1.4491916329402721</c:v>
                </c:pt>
                <c:pt idx="55">
                  <c:v>1.1273258688070231</c:v>
                </c:pt>
                <c:pt idx="56">
                  <c:v>1.2334859796874516</c:v>
                </c:pt>
                <c:pt idx="57">
                  <c:v>0.25278782993599191</c:v>
                </c:pt>
                <c:pt idx="58">
                  <c:v>0.16065198500313649</c:v>
                </c:pt>
                <c:pt idx="59">
                  <c:v>-0.45396220432994006</c:v>
                </c:pt>
                <c:pt idx="60">
                  <c:v>-5.0959140470560292E-2</c:v>
                </c:pt>
                <c:pt idx="61">
                  <c:v>-0.15043129672660294</c:v>
                </c:pt>
                <c:pt idx="62">
                  <c:v>-1.1791544935772904</c:v>
                </c:pt>
                <c:pt idx="63">
                  <c:v>-1.2997161944849955</c:v>
                </c:pt>
                <c:pt idx="64">
                  <c:v>-1.6614115573954462</c:v>
                </c:pt>
                <c:pt idx="65">
                  <c:v>-1.4869085984960289</c:v>
                </c:pt>
                <c:pt idx="66">
                  <c:v>-1.6217429131029943</c:v>
                </c:pt>
                <c:pt idx="67">
                  <c:v>-2.0870743335105106</c:v>
                </c:pt>
                <c:pt idx="68">
                  <c:v>-1.6843090998183552</c:v>
                </c:pt>
                <c:pt idx="69">
                  <c:v>-1.5623944682096749</c:v>
                </c:pt>
                <c:pt idx="70">
                  <c:v>-2.0787002904451919</c:v>
                </c:pt>
                <c:pt idx="71">
                  <c:v>-1.5627613156586118</c:v>
                </c:pt>
                <c:pt idx="72">
                  <c:v>-1.7100828738420055</c:v>
                </c:pt>
                <c:pt idx="73">
                  <c:v>-2.5231291894079377</c:v>
                </c:pt>
                <c:pt idx="74">
                  <c:v>-1.8802401678187717</c:v>
                </c:pt>
                <c:pt idx="75">
                  <c:v>-1.6990121876736315</c:v>
                </c:pt>
                <c:pt idx="76">
                  <c:v>-1.5676109100745739</c:v>
                </c:pt>
                <c:pt idx="77">
                  <c:v>-1.0636950925543234</c:v>
                </c:pt>
                <c:pt idx="78">
                  <c:v>-0.92221211112839641</c:v>
                </c:pt>
                <c:pt idx="79">
                  <c:v>-0.80208370914951388</c:v>
                </c:pt>
                <c:pt idx="80">
                  <c:v>-1.444914547861379</c:v>
                </c:pt>
                <c:pt idx="81">
                  <c:v>-0.91357594156204913</c:v>
                </c:pt>
                <c:pt idx="82">
                  <c:v>-1.1545900748797977</c:v>
                </c:pt>
                <c:pt idx="83">
                  <c:v>-1.040283914275133</c:v>
                </c:pt>
                <c:pt idx="84">
                  <c:v>-0.77005417058111036</c:v>
                </c:pt>
                <c:pt idx="85">
                  <c:v>-1.1064665513741407</c:v>
                </c:pt>
                <c:pt idx="86">
                  <c:v>-0.17325069547579511</c:v>
                </c:pt>
                <c:pt idx="87">
                  <c:v>-9.9023443481044873E-2</c:v>
                </c:pt>
                <c:pt idx="88">
                  <c:v>-0.43870125837802432</c:v>
                </c:pt>
                <c:pt idx="89">
                  <c:v>-0.13471140297423453</c:v>
                </c:pt>
                <c:pt idx="90">
                  <c:v>-0.28199199593427238</c:v>
                </c:pt>
                <c:pt idx="91">
                  <c:v>-0.2356116230056681</c:v>
                </c:pt>
                <c:pt idx="92">
                  <c:v>-0.25167805142343413</c:v>
                </c:pt>
                <c:pt idx="93">
                  <c:v>-0.138942162490725</c:v>
                </c:pt>
                <c:pt idx="94">
                  <c:v>-0.15087631371552798</c:v>
                </c:pt>
                <c:pt idx="95">
                  <c:v>0.48802916408190161</c:v>
                </c:pt>
                <c:pt idx="96">
                  <c:v>0.33784509956817593</c:v>
                </c:pt>
                <c:pt idx="97">
                  <c:v>0.71297974874622172</c:v>
                </c:pt>
                <c:pt idx="98">
                  <c:v>0.66566928776134393</c:v>
                </c:pt>
                <c:pt idx="99">
                  <c:v>0.3631661690843212</c:v>
                </c:pt>
                <c:pt idx="100">
                  <c:v>0.91185510504515843</c:v>
                </c:pt>
                <c:pt idx="101">
                  <c:v>1.4445683037225927</c:v>
                </c:pt>
                <c:pt idx="102">
                  <c:v>1.1118113617904368</c:v>
                </c:pt>
                <c:pt idx="103">
                  <c:v>1.1713725109963407</c:v>
                </c:pt>
                <c:pt idx="104">
                  <c:v>1.594180299368797</c:v>
                </c:pt>
                <c:pt idx="105">
                  <c:v>1.77918133946114</c:v>
                </c:pt>
                <c:pt idx="106">
                  <c:v>2.5907744196647555</c:v>
                </c:pt>
                <c:pt idx="107">
                  <c:v>2.8415513954610936</c:v>
                </c:pt>
                <c:pt idx="108">
                  <c:v>2.2531141021293899</c:v>
                </c:pt>
                <c:pt idx="109">
                  <c:v>2.5717523341520603</c:v>
                </c:pt>
                <c:pt idx="110">
                  <c:v>2.8480914117817764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9"/>
          <c:tx>
            <c:v>trace 10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-2.1641888591711038</c:v>
                </c:pt>
                <c:pt idx="1">
                  <c:v>-0.62344427078408404</c:v>
                </c:pt>
                <c:pt idx="2">
                  <c:v>0.22574871844566222</c:v>
                </c:pt>
                <c:pt idx="3">
                  <c:v>0.63435680458853061</c:v>
                </c:pt>
                <c:pt idx="4">
                  <c:v>-0.94550050965742949</c:v>
                </c:pt>
                <c:pt idx="5">
                  <c:v>-0.20194330342010411</c:v>
                </c:pt>
                <c:pt idx="6">
                  <c:v>0.13506688800927705</c:v>
                </c:pt>
                <c:pt idx="7">
                  <c:v>0.45197863040645481</c:v>
                </c:pt>
                <c:pt idx="8">
                  <c:v>3.477231564433448E-2</c:v>
                </c:pt>
                <c:pt idx="9">
                  <c:v>-0.33447954401674906</c:v>
                </c:pt>
                <c:pt idx="10">
                  <c:v>0.24888145165637265</c:v>
                </c:pt>
                <c:pt idx="11">
                  <c:v>0.64369080543982882</c:v>
                </c:pt>
                <c:pt idx="12">
                  <c:v>0.93742011940171799</c:v>
                </c:pt>
                <c:pt idx="13">
                  <c:v>0.92457587641163097</c:v>
                </c:pt>
                <c:pt idx="14">
                  <c:v>-0.30594494754640233</c:v>
                </c:pt>
                <c:pt idx="15">
                  <c:v>-0.3511639443539249</c:v>
                </c:pt>
                <c:pt idx="16">
                  <c:v>0.57855093606880714</c:v>
                </c:pt>
                <c:pt idx="17">
                  <c:v>-0.441379079160098</c:v>
                </c:pt>
                <c:pt idx="18">
                  <c:v>-2.4692202213017262</c:v>
                </c:pt>
                <c:pt idx="19">
                  <c:v>-1.1777393138910164</c:v>
                </c:pt>
                <c:pt idx="20">
                  <c:v>-1.1987499453279378</c:v>
                </c:pt>
                <c:pt idx="21">
                  <c:v>-1.1049397183785929</c:v>
                </c:pt>
                <c:pt idx="22">
                  <c:v>-1.2871275526221999</c:v>
                </c:pt>
                <c:pt idx="23">
                  <c:v>-1.6665757739972091</c:v>
                </c:pt>
                <c:pt idx="24">
                  <c:v>-2.7702668594934345</c:v>
                </c:pt>
                <c:pt idx="25">
                  <c:v>-2.416900260736067</c:v>
                </c:pt>
                <c:pt idx="26">
                  <c:v>-3.4489402732467642</c:v>
                </c:pt>
                <c:pt idx="27">
                  <c:v>-3.1584045603068147</c:v>
                </c:pt>
                <c:pt idx="28">
                  <c:v>-2.3855265840730615</c:v>
                </c:pt>
                <c:pt idx="29">
                  <c:v>-2.5966609793687807</c:v>
                </c:pt>
                <c:pt idx="30">
                  <c:v>-1.7370041357732944</c:v>
                </c:pt>
                <c:pt idx="31">
                  <c:v>-1.2185961622620085</c:v>
                </c:pt>
                <c:pt idx="32">
                  <c:v>-0.66924581013185125</c:v>
                </c:pt>
                <c:pt idx="33">
                  <c:v>-0.39173780562821975</c:v>
                </c:pt>
                <c:pt idx="34">
                  <c:v>-0.51698575741565322</c:v>
                </c:pt>
                <c:pt idx="35">
                  <c:v>-1.1055296143440525</c:v>
                </c:pt>
                <c:pt idx="36">
                  <c:v>0.95208684110797659</c:v>
                </c:pt>
                <c:pt idx="37">
                  <c:v>1.1949201143152666</c:v>
                </c:pt>
                <c:pt idx="38">
                  <c:v>3.0026515727162106</c:v>
                </c:pt>
                <c:pt idx="39">
                  <c:v>3.6292564444968036</c:v>
                </c:pt>
                <c:pt idx="40">
                  <c:v>4.8640168771254988</c:v>
                </c:pt>
                <c:pt idx="41">
                  <c:v>4.5584534071434364</c:v>
                </c:pt>
                <c:pt idx="42">
                  <c:v>5.1244012062458699</c:v>
                </c:pt>
                <c:pt idx="43">
                  <c:v>4.5292237633351018</c:v>
                </c:pt>
                <c:pt idx="44">
                  <c:v>6.3321435086870164</c:v>
                </c:pt>
                <c:pt idx="45">
                  <c:v>5.8552113065849607</c:v>
                </c:pt>
                <c:pt idx="46">
                  <c:v>6.622870005969661</c:v>
                </c:pt>
                <c:pt idx="47">
                  <c:v>6.1561117691030409</c:v>
                </c:pt>
                <c:pt idx="48">
                  <c:v>7.0736622548992685</c:v>
                </c:pt>
                <c:pt idx="49">
                  <c:v>5.8753671802613514</c:v>
                </c:pt>
                <c:pt idx="50">
                  <c:v>6.7525310463861148</c:v>
                </c:pt>
                <c:pt idx="51">
                  <c:v>4.5807272622028279</c:v>
                </c:pt>
                <c:pt idx="52">
                  <c:v>5.0285799275356986</c:v>
                </c:pt>
                <c:pt idx="53">
                  <c:v>4.2368849130113624</c:v>
                </c:pt>
                <c:pt idx="54">
                  <c:v>4.4918130090934572</c:v>
                </c:pt>
                <c:pt idx="55">
                  <c:v>3.185221892048304</c:v>
                </c:pt>
                <c:pt idx="56">
                  <c:v>3.3195678875022283</c:v>
                </c:pt>
                <c:pt idx="57">
                  <c:v>3.5745768715610455</c:v>
                </c:pt>
                <c:pt idx="58">
                  <c:v>5.1439243770491858</c:v>
                </c:pt>
                <c:pt idx="59">
                  <c:v>5.7336639550938342</c:v>
                </c:pt>
                <c:pt idx="60">
                  <c:v>6.8368805993435835</c:v>
                </c:pt>
                <c:pt idx="61">
                  <c:v>5.6905878127616303</c:v>
                </c:pt>
                <c:pt idx="62">
                  <c:v>6.939760081965451</c:v>
                </c:pt>
                <c:pt idx="63">
                  <c:v>6.4295505417830858</c:v>
                </c:pt>
                <c:pt idx="64">
                  <c:v>8.1439218811825018</c:v>
                </c:pt>
                <c:pt idx="65">
                  <c:v>7.3957830995155085</c:v>
                </c:pt>
                <c:pt idx="66">
                  <c:v>7.7853918065827505</c:v>
                </c:pt>
                <c:pt idx="67">
                  <c:v>7.8673342963431354</c:v>
                </c:pt>
                <c:pt idx="68">
                  <c:v>6.8185435171492763</c:v>
                </c:pt>
                <c:pt idx="69">
                  <c:v>7.0730453984826536</c:v>
                </c:pt>
                <c:pt idx="70">
                  <c:v>6.1297762827158255</c:v>
                </c:pt>
                <c:pt idx="71">
                  <c:v>6.1796063599447226</c:v>
                </c:pt>
                <c:pt idx="72">
                  <c:v>5.6437475815625682</c:v>
                </c:pt>
                <c:pt idx="73">
                  <c:v>5.4747432383817722</c:v>
                </c:pt>
                <c:pt idx="74">
                  <c:v>6.1687251114763582</c:v>
                </c:pt>
                <c:pt idx="75">
                  <c:v>3.8637215900375153</c:v>
                </c:pt>
                <c:pt idx="76">
                  <c:v>4.7379771705741067</c:v>
                </c:pt>
                <c:pt idx="77">
                  <c:v>4.1335093017608298</c:v>
                </c:pt>
                <c:pt idx="78">
                  <c:v>5.6065362621130195</c:v>
                </c:pt>
                <c:pt idx="79">
                  <c:v>6.1829680802748328</c:v>
                </c:pt>
                <c:pt idx="80">
                  <c:v>4.7665800631052875</c:v>
                </c:pt>
                <c:pt idx="81">
                  <c:v>5.8312168917487206</c:v>
                </c:pt>
                <c:pt idx="82">
                  <c:v>6.5376471419286801</c:v>
                </c:pt>
                <c:pt idx="83">
                  <c:v>7.1905614306053787</c:v>
                </c:pt>
                <c:pt idx="84">
                  <c:v>7.051282301946558</c:v>
                </c:pt>
                <c:pt idx="85">
                  <c:v>7.9368924178297746</c:v>
                </c:pt>
                <c:pt idx="86">
                  <c:v>8.0020376245998754</c:v>
                </c:pt>
                <c:pt idx="87">
                  <c:v>6.7349135552483741</c:v>
                </c:pt>
                <c:pt idx="88">
                  <c:v>5.7225545377430311</c:v>
                </c:pt>
                <c:pt idx="89">
                  <c:v>6.9796634015076586</c:v>
                </c:pt>
                <c:pt idx="90">
                  <c:v>5.315009146168352</c:v>
                </c:pt>
                <c:pt idx="91">
                  <c:v>4.2056162458095914</c:v>
                </c:pt>
                <c:pt idx="92">
                  <c:v>4.3379210451400905</c:v>
                </c:pt>
                <c:pt idx="93">
                  <c:v>2.840438350946056</c:v>
                </c:pt>
                <c:pt idx="94">
                  <c:v>1.209969393835963</c:v>
                </c:pt>
                <c:pt idx="95">
                  <c:v>1.1294138838127767</c:v>
                </c:pt>
                <c:pt idx="96">
                  <c:v>9.6718193338103716E-3</c:v>
                </c:pt>
                <c:pt idx="97">
                  <c:v>-1.0668642394544645</c:v>
                </c:pt>
                <c:pt idx="98">
                  <c:v>-0.5750143209388473</c:v>
                </c:pt>
                <c:pt idx="99">
                  <c:v>-1.2694359268660864</c:v>
                </c:pt>
                <c:pt idx="100">
                  <c:v>-2.433539770936834</c:v>
                </c:pt>
                <c:pt idx="101">
                  <c:v>-1.2439249868573663</c:v>
                </c:pt>
                <c:pt idx="102">
                  <c:v>-2.5144835932383263</c:v>
                </c:pt>
                <c:pt idx="103">
                  <c:v>-2.8257993744454355</c:v>
                </c:pt>
                <c:pt idx="104">
                  <c:v>-1.9377076341680355</c:v>
                </c:pt>
                <c:pt idx="105">
                  <c:v>-2.6855931910475523</c:v>
                </c:pt>
                <c:pt idx="106">
                  <c:v>-1.7218853626778792</c:v>
                </c:pt>
                <c:pt idx="107">
                  <c:v>-1.6722484556594304</c:v>
                </c:pt>
                <c:pt idx="108">
                  <c:v>-0.83019450469805789</c:v>
                </c:pt>
                <c:pt idx="109">
                  <c:v>-0.33974829193329092</c:v>
                </c:pt>
                <c:pt idx="110">
                  <c:v>-0.62461491416219272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0"/>
          <c:tx>
            <c:v>trace 11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0.45041523684092122</c:v>
                </c:pt>
                <c:pt idx="1">
                  <c:v>0.24759778688250267</c:v>
                </c:pt>
                <c:pt idx="2">
                  <c:v>0.78209536513842248</c:v>
                </c:pt>
                <c:pt idx="3">
                  <c:v>0.56082686099292678</c:v>
                </c:pt>
                <c:pt idx="4">
                  <c:v>0.40468927159623536</c:v>
                </c:pt>
                <c:pt idx="5">
                  <c:v>0.10585108031130902</c:v>
                </c:pt>
                <c:pt idx="6">
                  <c:v>-0.81779966072082366</c:v>
                </c:pt>
                <c:pt idx="7">
                  <c:v>-0.70436432184552566</c:v>
                </c:pt>
                <c:pt idx="8">
                  <c:v>-0.18532523624861547</c:v>
                </c:pt>
                <c:pt idx="9">
                  <c:v>-0.14597335922381918</c:v>
                </c:pt>
                <c:pt idx="10">
                  <c:v>0.34839487863696117</c:v>
                </c:pt>
                <c:pt idx="11">
                  <c:v>1.0897995189769871</c:v>
                </c:pt>
                <c:pt idx="12">
                  <c:v>1.8993911073689609</c:v>
                </c:pt>
                <c:pt idx="13">
                  <c:v>6.0722320846979301</c:v>
                </c:pt>
                <c:pt idx="14">
                  <c:v>5.3463947273899795</c:v>
                </c:pt>
                <c:pt idx="15">
                  <c:v>6.5640042044764257</c:v>
                </c:pt>
                <c:pt idx="16">
                  <c:v>6.5078489433998659</c:v>
                </c:pt>
                <c:pt idx="17">
                  <c:v>5.5323877257612795</c:v>
                </c:pt>
                <c:pt idx="18">
                  <c:v>5.8673677449784591</c:v>
                </c:pt>
                <c:pt idx="19">
                  <c:v>4.926631032337613</c:v>
                </c:pt>
                <c:pt idx="20">
                  <c:v>3.7651311435888215</c:v>
                </c:pt>
                <c:pt idx="21">
                  <c:v>3.4815518999859005</c:v>
                </c:pt>
                <c:pt idx="22">
                  <c:v>3.4377084352688501</c:v>
                </c:pt>
                <c:pt idx="23">
                  <c:v>1.2680139254912679</c:v>
                </c:pt>
                <c:pt idx="24">
                  <c:v>0.30801884025528886</c:v>
                </c:pt>
                <c:pt idx="25">
                  <c:v>1.6146719512712329</c:v>
                </c:pt>
                <c:pt idx="26">
                  <c:v>2.3489373609471755</c:v>
                </c:pt>
                <c:pt idx="27">
                  <c:v>2.6405231225252557</c:v>
                </c:pt>
                <c:pt idx="28">
                  <c:v>2.7831253222044596</c:v>
                </c:pt>
                <c:pt idx="29">
                  <c:v>0.98772524068141221</c:v>
                </c:pt>
                <c:pt idx="30">
                  <c:v>1.7647743459430363</c:v>
                </c:pt>
                <c:pt idx="31">
                  <c:v>3.42056335894029</c:v>
                </c:pt>
                <c:pt idx="32">
                  <c:v>3.6415364486604802</c:v>
                </c:pt>
                <c:pt idx="33">
                  <c:v>4.4050644707076394</c:v>
                </c:pt>
                <c:pt idx="34">
                  <c:v>6.7109426743524274</c:v>
                </c:pt>
                <c:pt idx="35">
                  <c:v>5.9059387848823901</c:v>
                </c:pt>
                <c:pt idx="36">
                  <c:v>8.7432180913666695</c:v>
                </c:pt>
                <c:pt idx="37">
                  <c:v>6.6495757885781233</c:v>
                </c:pt>
                <c:pt idx="38">
                  <c:v>6.701022361714787</c:v>
                </c:pt>
                <c:pt idx="39">
                  <c:v>6.5133136198750625</c:v>
                </c:pt>
                <c:pt idx="40">
                  <c:v>5.2832889698187158</c:v>
                </c:pt>
                <c:pt idx="41">
                  <c:v>8.0223658800004003</c:v>
                </c:pt>
                <c:pt idx="42">
                  <c:v>5.8984312001170585</c:v>
                </c:pt>
                <c:pt idx="43">
                  <c:v>5.5530918582595374</c:v>
                </c:pt>
                <c:pt idx="44">
                  <c:v>7.3700697108221771</c:v>
                </c:pt>
                <c:pt idx="45">
                  <c:v>8.0134293012132005</c:v>
                </c:pt>
                <c:pt idx="46">
                  <c:v>9.7559745527185413</c:v>
                </c:pt>
                <c:pt idx="47">
                  <c:v>10.700442753590739</c:v>
                </c:pt>
                <c:pt idx="48">
                  <c:v>11.486008607103123</c:v>
                </c:pt>
                <c:pt idx="49">
                  <c:v>11.762731445563441</c:v>
                </c:pt>
                <c:pt idx="50">
                  <c:v>10.989733444525282</c:v>
                </c:pt>
                <c:pt idx="51">
                  <c:v>11.330141474932491</c:v>
                </c:pt>
                <c:pt idx="52">
                  <c:v>11.030187449856447</c:v>
                </c:pt>
                <c:pt idx="53">
                  <c:v>10.160263441298198</c:v>
                </c:pt>
                <c:pt idx="54">
                  <c:v>10.362919368272685</c:v>
                </c:pt>
                <c:pt idx="55">
                  <c:v>8.0686045535162165</c:v>
                </c:pt>
                <c:pt idx="56">
                  <c:v>7.8044885913085187</c:v>
                </c:pt>
                <c:pt idx="57">
                  <c:v>7.3999127577742101</c:v>
                </c:pt>
                <c:pt idx="58">
                  <c:v>7.4395206255577371</c:v>
                </c:pt>
                <c:pt idx="59">
                  <c:v>10.379561182772409</c:v>
                </c:pt>
                <c:pt idx="60">
                  <c:v>10.146490238326848</c:v>
                </c:pt>
                <c:pt idx="61">
                  <c:v>10.369101981996309</c:v>
                </c:pt>
                <c:pt idx="62">
                  <c:v>8.6641576142476477</c:v>
                </c:pt>
                <c:pt idx="63">
                  <c:v>8.9213238385170808</c:v>
                </c:pt>
                <c:pt idx="64">
                  <c:v>8.5320118665877462</c:v>
                </c:pt>
                <c:pt idx="65">
                  <c:v>8.1104895971779438</c:v>
                </c:pt>
                <c:pt idx="66">
                  <c:v>7.8445013500268228</c:v>
                </c:pt>
                <c:pt idx="67">
                  <c:v>7.8899093121091903</c:v>
                </c:pt>
                <c:pt idx="68">
                  <c:v>6.095215277355055</c:v>
                </c:pt>
                <c:pt idx="69">
                  <c:v>6.1618205520102443</c:v>
                </c:pt>
                <c:pt idx="70">
                  <c:v>7.6060072838055532</c:v>
                </c:pt>
                <c:pt idx="71">
                  <c:v>5.2329163593134362</c:v>
                </c:pt>
                <c:pt idx="72">
                  <c:v>7.791958211463597</c:v>
                </c:pt>
                <c:pt idx="73">
                  <c:v>6.7889040911544836</c:v>
                </c:pt>
                <c:pt idx="74">
                  <c:v>5.0381364398054052</c:v>
                </c:pt>
                <c:pt idx="75">
                  <c:v>7.3912342755769602</c:v>
                </c:pt>
                <c:pt idx="76">
                  <c:v>8.255379768771034</c:v>
                </c:pt>
                <c:pt idx="77">
                  <c:v>7.9858770045873886</c:v>
                </c:pt>
                <c:pt idx="78">
                  <c:v>6.1673205495265382</c:v>
                </c:pt>
                <c:pt idx="79">
                  <c:v>6.1583381672096458</c:v>
                </c:pt>
                <c:pt idx="80">
                  <c:v>7.5140742073612143</c:v>
                </c:pt>
                <c:pt idx="81">
                  <c:v>7.3808286896383271</c:v>
                </c:pt>
                <c:pt idx="82">
                  <c:v>4.7999692728290064</c:v>
                </c:pt>
                <c:pt idx="83">
                  <c:v>4.2800084290200626</c:v>
                </c:pt>
                <c:pt idx="84">
                  <c:v>5.1896326127677321</c:v>
                </c:pt>
                <c:pt idx="85">
                  <c:v>4.4322184458142049</c:v>
                </c:pt>
                <c:pt idx="86">
                  <c:v>4.4202125447644987</c:v>
                </c:pt>
                <c:pt idx="87">
                  <c:v>3.910952396916862</c:v>
                </c:pt>
                <c:pt idx="88">
                  <c:v>4.974768039683072</c:v>
                </c:pt>
                <c:pt idx="89">
                  <c:v>3.9128991379481914</c:v>
                </c:pt>
                <c:pt idx="90">
                  <c:v>4.0765961494086937</c:v>
                </c:pt>
                <c:pt idx="91">
                  <c:v>4.6285463636232267</c:v>
                </c:pt>
                <c:pt idx="92">
                  <c:v>3.37264540210181</c:v>
                </c:pt>
                <c:pt idx="93">
                  <c:v>4.1388176857467522</c:v>
                </c:pt>
                <c:pt idx="94">
                  <c:v>3.6490869265125272</c:v>
                </c:pt>
                <c:pt idx="95">
                  <c:v>2.7461759707475881</c:v>
                </c:pt>
                <c:pt idx="96">
                  <c:v>2.2978272622720857</c:v>
                </c:pt>
                <c:pt idx="97">
                  <c:v>2.0673622276358143</c:v>
                </c:pt>
                <c:pt idx="98">
                  <c:v>1.6011610830023015</c:v>
                </c:pt>
                <c:pt idx="99">
                  <c:v>1.201952452450789</c:v>
                </c:pt>
                <c:pt idx="100">
                  <c:v>1.4583855627289466</c:v>
                </c:pt>
                <c:pt idx="101">
                  <c:v>0.80201114593106726</c:v>
                </c:pt>
                <c:pt idx="102">
                  <c:v>0.19390270067489898</c:v>
                </c:pt>
                <c:pt idx="103">
                  <c:v>2.187241329014598</c:v>
                </c:pt>
                <c:pt idx="104">
                  <c:v>1.1310612832110094</c:v>
                </c:pt>
                <c:pt idx="105">
                  <c:v>1.774948308470748</c:v>
                </c:pt>
                <c:pt idx="106">
                  <c:v>1.7330185484434844</c:v>
                </c:pt>
                <c:pt idx="107">
                  <c:v>1.2469637622683942</c:v>
                </c:pt>
                <c:pt idx="108">
                  <c:v>0.61743672934540417</c:v>
                </c:pt>
                <c:pt idx="109">
                  <c:v>1.8286138416046722</c:v>
                </c:pt>
                <c:pt idx="110">
                  <c:v>1.2943088929883451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1"/>
          <c:tx>
            <c:v>trace 12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  <c:pt idx="0">
                  <c:v>0.79590275349042894</c:v>
                </c:pt>
                <c:pt idx="1">
                  <c:v>1.2840316156002862</c:v>
                </c:pt>
                <c:pt idx="2">
                  <c:v>1.7593540665649436</c:v>
                </c:pt>
                <c:pt idx="3">
                  <c:v>1.1161482579451418</c:v>
                </c:pt>
                <c:pt idx="4">
                  <c:v>0.56464546639469537</c:v>
                </c:pt>
                <c:pt idx="5">
                  <c:v>0.26141832190580899</c:v>
                </c:pt>
                <c:pt idx="6">
                  <c:v>0.16980548517988972</c:v>
                </c:pt>
                <c:pt idx="7">
                  <c:v>-0.63696534325080878</c:v>
                </c:pt>
                <c:pt idx="8">
                  <c:v>-1.4424147302492232</c:v>
                </c:pt>
                <c:pt idx="9">
                  <c:v>-1.7919915244903601</c:v>
                </c:pt>
                <c:pt idx="10">
                  <c:v>-1.3760267579666747</c:v>
                </c:pt>
                <c:pt idx="11">
                  <c:v>1.3029467205981298</c:v>
                </c:pt>
                <c:pt idx="12">
                  <c:v>3.1437325736286903</c:v>
                </c:pt>
                <c:pt idx="13">
                  <c:v>4.0425324929581166</c:v>
                </c:pt>
                <c:pt idx="14">
                  <c:v>4.9208586781286909</c:v>
                </c:pt>
                <c:pt idx="15">
                  <c:v>6.0678059196859584</c:v>
                </c:pt>
                <c:pt idx="16">
                  <c:v>6.307217974482997</c:v>
                </c:pt>
                <c:pt idx="17">
                  <c:v>5.7987841433414102</c:v>
                </c:pt>
                <c:pt idx="18">
                  <c:v>7.408160834348501</c:v>
                </c:pt>
                <c:pt idx="19">
                  <c:v>7.5383523356997193</c:v>
                </c:pt>
                <c:pt idx="20">
                  <c:v>8.3389600454304382</c:v>
                </c:pt>
                <c:pt idx="21">
                  <c:v>7.269461952953117</c:v>
                </c:pt>
                <c:pt idx="22">
                  <c:v>5.459945276304949</c:v>
                </c:pt>
                <c:pt idx="23">
                  <c:v>5.7813591834494735</c:v>
                </c:pt>
                <c:pt idx="24">
                  <c:v>6.7500617444660458</c:v>
                </c:pt>
                <c:pt idx="25">
                  <c:v>6.4261829826164112</c:v>
                </c:pt>
                <c:pt idx="26">
                  <c:v>7.2082845691282387</c:v>
                </c:pt>
                <c:pt idx="27">
                  <c:v>7.346221807340898</c:v>
                </c:pt>
                <c:pt idx="28">
                  <c:v>7.2253727037923392</c:v>
                </c:pt>
                <c:pt idx="29">
                  <c:v>7.6080131824233721</c:v>
                </c:pt>
                <c:pt idx="30">
                  <c:v>5.3055130891711793</c:v>
                </c:pt>
                <c:pt idx="31">
                  <c:v>3.3564251593948526</c:v>
                </c:pt>
                <c:pt idx="32">
                  <c:v>2.9548375680990211</c:v>
                </c:pt>
                <c:pt idx="33">
                  <c:v>2.2595257799651032</c:v>
                </c:pt>
                <c:pt idx="34">
                  <c:v>2.1413336834816357</c:v>
                </c:pt>
                <c:pt idx="35">
                  <c:v>1.5579200258434098</c:v>
                </c:pt>
                <c:pt idx="36">
                  <c:v>2.3167403867271616</c:v>
                </c:pt>
                <c:pt idx="37">
                  <c:v>2.3972773878127032</c:v>
                </c:pt>
                <c:pt idx="38">
                  <c:v>5.6414685512612328</c:v>
                </c:pt>
                <c:pt idx="39">
                  <c:v>8.6087866948983862</c:v>
                </c:pt>
                <c:pt idx="40">
                  <c:v>12.449020535262539</c:v>
                </c:pt>
                <c:pt idx="41">
                  <c:v>16.533528014992509</c:v>
                </c:pt>
                <c:pt idx="42">
                  <c:v>18.596279816838532</c:v>
                </c:pt>
                <c:pt idx="43">
                  <c:v>16.598499446026363</c:v>
                </c:pt>
                <c:pt idx="44">
                  <c:v>15.330443180724352</c:v>
                </c:pt>
                <c:pt idx="45">
                  <c:v>14.617213878784751</c:v>
                </c:pt>
                <c:pt idx="46">
                  <c:v>15.169654685419454</c:v>
                </c:pt>
                <c:pt idx="47">
                  <c:v>17.443891238011496</c:v>
                </c:pt>
                <c:pt idx="48">
                  <c:v>19.781118682783514</c:v>
                </c:pt>
                <c:pt idx="49">
                  <c:v>21.044914574003272</c:v>
                </c:pt>
                <c:pt idx="50">
                  <c:v>22.383694647810945</c:v>
                </c:pt>
                <c:pt idx="51">
                  <c:v>21.710506516284898</c:v>
                </c:pt>
                <c:pt idx="52">
                  <c:v>20.37070214201507</c:v>
                </c:pt>
                <c:pt idx="53">
                  <c:v>19.414545037720369</c:v>
                </c:pt>
                <c:pt idx="54">
                  <c:v>16.762103081592358</c:v>
                </c:pt>
                <c:pt idx="55">
                  <c:v>15.59336123711636</c:v>
                </c:pt>
                <c:pt idx="56">
                  <c:v>19.942750852668599</c:v>
                </c:pt>
                <c:pt idx="57">
                  <c:v>20.199466304255118</c:v>
                </c:pt>
                <c:pt idx="58">
                  <c:v>19.570126555623172</c:v>
                </c:pt>
                <c:pt idx="59">
                  <c:v>18.509997822958681</c:v>
                </c:pt>
                <c:pt idx="60">
                  <c:v>17.044159396125131</c:v>
                </c:pt>
                <c:pt idx="61">
                  <c:v>14.168603102695204</c:v>
                </c:pt>
                <c:pt idx="62">
                  <c:v>10.979396078914291</c:v>
                </c:pt>
                <c:pt idx="63">
                  <c:v>8.1454559355403777</c:v>
                </c:pt>
                <c:pt idx="64">
                  <c:v>5.5157871907255522</c:v>
                </c:pt>
                <c:pt idx="65">
                  <c:v>4.7017650209106012</c:v>
                </c:pt>
                <c:pt idx="66">
                  <c:v>2.9839918527201723</c:v>
                </c:pt>
                <c:pt idx="67">
                  <c:v>2.4990980843451966</c:v>
                </c:pt>
                <c:pt idx="68">
                  <c:v>0.76335246712358418</c:v>
                </c:pt>
                <c:pt idx="69">
                  <c:v>0.64651924667799077</c:v>
                </c:pt>
                <c:pt idx="70">
                  <c:v>3.2878462369350498</c:v>
                </c:pt>
                <c:pt idx="71">
                  <c:v>5.1238869238157196</c:v>
                </c:pt>
                <c:pt idx="72">
                  <c:v>4.1190981253139745</c:v>
                </c:pt>
                <c:pt idx="73">
                  <c:v>3.7302922458974828</c:v>
                </c:pt>
                <c:pt idx="74">
                  <c:v>4.1500019475735028</c:v>
                </c:pt>
                <c:pt idx="75">
                  <c:v>3.9066496513177125</c:v>
                </c:pt>
                <c:pt idx="76">
                  <c:v>3.7000845538410188</c:v>
                </c:pt>
                <c:pt idx="77">
                  <c:v>3.0171302714807466</c:v>
                </c:pt>
                <c:pt idx="78">
                  <c:v>1.3889402271625744</c:v>
                </c:pt>
                <c:pt idx="79">
                  <c:v>1.7978627305801864</c:v>
                </c:pt>
                <c:pt idx="80">
                  <c:v>0.80678811434134334</c:v>
                </c:pt>
                <c:pt idx="81">
                  <c:v>1.2046079819400601</c:v>
                </c:pt>
                <c:pt idx="82">
                  <c:v>2.3016628003723953</c:v>
                </c:pt>
                <c:pt idx="83">
                  <c:v>1.296240334733612</c:v>
                </c:pt>
                <c:pt idx="84">
                  <c:v>1.1034901775499799</c:v>
                </c:pt>
                <c:pt idx="85">
                  <c:v>1.0103417697908492</c:v>
                </c:pt>
                <c:pt idx="86">
                  <c:v>0.85229330935533643</c:v>
                </c:pt>
                <c:pt idx="87">
                  <c:v>0.52712316584711716</c:v>
                </c:pt>
                <c:pt idx="88">
                  <c:v>0.64055874013093717</c:v>
                </c:pt>
                <c:pt idx="89">
                  <c:v>0.4422243355001248</c:v>
                </c:pt>
                <c:pt idx="90">
                  <c:v>-0.88663590060455344</c:v>
                </c:pt>
                <c:pt idx="91">
                  <c:v>-0.2916370712500323</c:v>
                </c:pt>
                <c:pt idx="92">
                  <c:v>-0.15024610273748523</c:v>
                </c:pt>
                <c:pt idx="93">
                  <c:v>-0.82205228019786858</c:v>
                </c:pt>
                <c:pt idx="94">
                  <c:v>-1.0557126938682528</c:v>
                </c:pt>
                <c:pt idx="95">
                  <c:v>-1.554423398175365</c:v>
                </c:pt>
                <c:pt idx="96">
                  <c:v>-0.86769814271290568</c:v>
                </c:pt>
                <c:pt idx="97">
                  <c:v>-0.82556540174351278</c:v>
                </c:pt>
                <c:pt idx="98">
                  <c:v>-0.10019007094737101</c:v>
                </c:pt>
                <c:pt idx="99">
                  <c:v>-0.36248887173556332</c:v>
                </c:pt>
                <c:pt idx="100">
                  <c:v>-0.52407856753536364</c:v>
                </c:pt>
                <c:pt idx="101">
                  <c:v>-0.38037756700626191</c:v>
                </c:pt>
                <c:pt idx="102">
                  <c:v>-0.82551357475990372</c:v>
                </c:pt>
                <c:pt idx="103">
                  <c:v>-1.1640176984425701</c:v>
                </c:pt>
                <c:pt idx="104">
                  <c:v>-0.66240691353434034</c:v>
                </c:pt>
                <c:pt idx="105">
                  <c:v>-0.29475168455312117</c:v>
                </c:pt>
                <c:pt idx="106">
                  <c:v>-0.68704491990978844</c:v>
                </c:pt>
                <c:pt idx="107">
                  <c:v>-0.43402361372521564</c:v>
                </c:pt>
                <c:pt idx="108">
                  <c:v>-0.25423423017856289</c:v>
                </c:pt>
                <c:pt idx="109">
                  <c:v>-0.45393215418815697</c:v>
                </c:pt>
                <c:pt idx="110">
                  <c:v>-0.66400844204029708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5-B54D-AE24-6BEE3B8CB5BF}"/>
            </c:ext>
          </c:extLst>
        </c:ser>
        <c:ser>
          <c:idx val="15"/>
          <c:order val="12"/>
          <c:tx>
            <c:v>trace 13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  <c:pt idx="0">
                  <c:v>0.10066793058793776</c:v>
                </c:pt>
                <c:pt idx="1">
                  <c:v>-1.0884103366843294</c:v>
                </c:pt>
                <c:pt idx="2">
                  <c:v>-4.7164534736378709E-2</c:v>
                </c:pt>
                <c:pt idx="3">
                  <c:v>-6.1429256494630685E-2</c:v>
                </c:pt>
                <c:pt idx="4">
                  <c:v>6.9703269541796092E-2</c:v>
                </c:pt>
                <c:pt idx="5">
                  <c:v>-0.30662199535703555</c:v>
                </c:pt>
                <c:pt idx="6">
                  <c:v>0.72448277589172583</c:v>
                </c:pt>
                <c:pt idx="7">
                  <c:v>0.38443883456401906</c:v>
                </c:pt>
                <c:pt idx="8">
                  <c:v>-9.9511949476056072E-2</c:v>
                </c:pt>
                <c:pt idx="9">
                  <c:v>-0.66389714393345212</c:v>
                </c:pt>
                <c:pt idx="10">
                  <c:v>-0.50716790548861368</c:v>
                </c:pt>
                <c:pt idx="11">
                  <c:v>-1.2202703030151643</c:v>
                </c:pt>
                <c:pt idx="12">
                  <c:v>0.14384870987207482</c:v>
                </c:pt>
                <c:pt idx="13">
                  <c:v>-0.16740824301621837</c:v>
                </c:pt>
                <c:pt idx="14">
                  <c:v>0.31160816909973976</c:v>
                </c:pt>
                <c:pt idx="15">
                  <c:v>1.9982540836146958</c:v>
                </c:pt>
                <c:pt idx="16">
                  <c:v>0.55798249741825767</c:v>
                </c:pt>
                <c:pt idx="17">
                  <c:v>1.6566870216933476</c:v>
                </c:pt>
                <c:pt idx="18">
                  <c:v>-0.73415456097424581</c:v>
                </c:pt>
                <c:pt idx="19">
                  <c:v>-1.4671167137025936</c:v>
                </c:pt>
                <c:pt idx="20">
                  <c:v>0.36616957800204292</c:v>
                </c:pt>
                <c:pt idx="21">
                  <c:v>0.25096835337805451</c:v>
                </c:pt>
                <c:pt idx="22">
                  <c:v>-0.35010792780598909</c:v>
                </c:pt>
                <c:pt idx="23">
                  <c:v>-0.47254686078373942</c:v>
                </c:pt>
                <c:pt idx="24">
                  <c:v>-0.96858915050402927</c:v>
                </c:pt>
                <c:pt idx="25">
                  <c:v>-0.41044370238871031</c:v>
                </c:pt>
                <c:pt idx="26">
                  <c:v>-1.5399802500070141</c:v>
                </c:pt>
                <c:pt idx="27">
                  <c:v>-0.3108345661605405</c:v>
                </c:pt>
                <c:pt idx="28">
                  <c:v>-1.2790044060002608</c:v>
                </c:pt>
                <c:pt idx="29">
                  <c:v>-0.98914368952780618</c:v>
                </c:pt>
                <c:pt idx="30">
                  <c:v>-0.6829711691553475</c:v>
                </c:pt>
                <c:pt idx="31">
                  <c:v>-0.9253634082640072</c:v>
                </c:pt>
                <c:pt idx="32">
                  <c:v>-2.5480889933114956</c:v>
                </c:pt>
                <c:pt idx="33">
                  <c:v>-1.9578137475426984</c:v>
                </c:pt>
                <c:pt idx="34">
                  <c:v>-0.29416663585574704</c:v>
                </c:pt>
                <c:pt idx="35">
                  <c:v>-1.3445306889884454</c:v>
                </c:pt>
                <c:pt idx="36">
                  <c:v>-1.7577293177552467</c:v>
                </c:pt>
                <c:pt idx="37">
                  <c:v>-1.7249143474224595</c:v>
                </c:pt>
                <c:pt idx="38">
                  <c:v>-2.6857708957267654</c:v>
                </c:pt>
                <c:pt idx="39">
                  <c:v>-2.4251684189452858</c:v>
                </c:pt>
                <c:pt idx="40">
                  <c:v>-3.0897695081802734</c:v>
                </c:pt>
                <c:pt idx="41">
                  <c:v>-2.8559545338235011</c:v>
                </c:pt>
                <c:pt idx="42">
                  <c:v>-3.5284348602900466</c:v>
                </c:pt>
                <c:pt idx="43">
                  <c:v>-2.7012517177751785</c:v>
                </c:pt>
                <c:pt idx="44">
                  <c:v>-2.6329490062852861</c:v>
                </c:pt>
                <c:pt idx="45">
                  <c:v>-2.6592841092542852</c:v>
                </c:pt>
                <c:pt idx="46">
                  <c:v>-2.6971822224155337</c:v>
                </c:pt>
                <c:pt idx="47">
                  <c:v>-3.2640698196962727</c:v>
                </c:pt>
                <c:pt idx="48">
                  <c:v>-1.8845898167023991</c:v>
                </c:pt>
                <c:pt idx="49">
                  <c:v>-2.652570359361246</c:v>
                </c:pt>
                <c:pt idx="50">
                  <c:v>-2.8501840584705809</c:v>
                </c:pt>
                <c:pt idx="51">
                  <c:v>-3.605349695682118</c:v>
                </c:pt>
                <c:pt idx="52">
                  <c:v>-3.243647322489926</c:v>
                </c:pt>
                <c:pt idx="53">
                  <c:v>-2.8866664272957392</c:v>
                </c:pt>
                <c:pt idx="54">
                  <c:v>-3.2447472455036674</c:v>
                </c:pt>
                <c:pt idx="55">
                  <c:v>-4.2681656728383182</c:v>
                </c:pt>
                <c:pt idx="56">
                  <c:v>-3.240385080109248</c:v>
                </c:pt>
                <c:pt idx="57">
                  <c:v>-2.0053737693425959</c:v>
                </c:pt>
                <c:pt idx="58">
                  <c:v>-1.3458833537106414</c:v>
                </c:pt>
                <c:pt idx="59">
                  <c:v>-1.1461801636450331</c:v>
                </c:pt>
                <c:pt idx="60">
                  <c:v>-1.2049144575789441</c:v>
                </c:pt>
                <c:pt idx="61">
                  <c:v>-1.2091994073201253</c:v>
                </c:pt>
                <c:pt idx="62">
                  <c:v>-2.2426410071575109</c:v>
                </c:pt>
                <c:pt idx="63">
                  <c:v>8.043481940192522E-2</c:v>
                </c:pt>
                <c:pt idx="64">
                  <c:v>-0.83213512411083757</c:v>
                </c:pt>
                <c:pt idx="65">
                  <c:v>-0.72726646021180175</c:v>
                </c:pt>
                <c:pt idx="66">
                  <c:v>-0.51357706495866962</c:v>
                </c:pt>
                <c:pt idx="67">
                  <c:v>-2.392913886901658</c:v>
                </c:pt>
                <c:pt idx="68">
                  <c:v>-2.6212514680776846</c:v>
                </c:pt>
                <c:pt idx="69">
                  <c:v>-1.6366946831651301</c:v>
                </c:pt>
                <c:pt idx="70">
                  <c:v>-3.0948557033890793</c:v>
                </c:pt>
                <c:pt idx="71">
                  <c:v>-3.3036399338026796</c:v>
                </c:pt>
                <c:pt idx="72">
                  <c:v>-1.7316615079647573</c:v>
                </c:pt>
                <c:pt idx="73">
                  <c:v>-2.5589208959352074</c:v>
                </c:pt>
                <c:pt idx="74">
                  <c:v>-2.2403280532188696</c:v>
                </c:pt>
                <c:pt idx="75">
                  <c:v>-3.1690297177305649</c:v>
                </c:pt>
                <c:pt idx="76">
                  <c:v>-2.9094867955979908</c:v>
                </c:pt>
                <c:pt idx="77">
                  <c:v>-2.2030654632802911</c:v>
                </c:pt>
                <c:pt idx="78">
                  <c:v>-1.4974116855174711</c:v>
                </c:pt>
                <c:pt idx="79">
                  <c:v>-0.88093605097601846</c:v>
                </c:pt>
                <c:pt idx="80">
                  <c:v>-2.8605955733850714</c:v>
                </c:pt>
                <c:pt idx="81">
                  <c:v>-1.2905993388730368</c:v>
                </c:pt>
                <c:pt idx="82">
                  <c:v>-1.3660346303540649</c:v>
                </c:pt>
                <c:pt idx="83">
                  <c:v>-1.2459503197328294</c:v>
                </c:pt>
                <c:pt idx="84">
                  <c:v>-2.5222076682697483</c:v>
                </c:pt>
                <c:pt idx="85">
                  <c:v>-1.5385727515694634</c:v>
                </c:pt>
                <c:pt idx="86">
                  <c:v>-1.5114695937771332</c:v>
                </c:pt>
                <c:pt idx="87">
                  <c:v>-1.2363299473535654</c:v>
                </c:pt>
                <c:pt idx="88">
                  <c:v>0.48620079933130383</c:v>
                </c:pt>
                <c:pt idx="89">
                  <c:v>-0.48393321095335246</c:v>
                </c:pt>
                <c:pt idx="90">
                  <c:v>-1.6335321861100205</c:v>
                </c:pt>
                <c:pt idx="91">
                  <c:v>-1.6577261805821981</c:v>
                </c:pt>
                <c:pt idx="92">
                  <c:v>-1.5124980856320578</c:v>
                </c:pt>
                <c:pt idx="93">
                  <c:v>-1.2491310201091679</c:v>
                </c:pt>
                <c:pt idx="94">
                  <c:v>-1.8332510199946999</c:v>
                </c:pt>
                <c:pt idx="95">
                  <c:v>-1.9159809320853218</c:v>
                </c:pt>
                <c:pt idx="96">
                  <c:v>-1.2862845914104943</c:v>
                </c:pt>
                <c:pt idx="97">
                  <c:v>0.11991346075457573</c:v>
                </c:pt>
                <c:pt idx="98">
                  <c:v>-1.4292416910773516</c:v>
                </c:pt>
                <c:pt idx="99">
                  <c:v>-1.8669033000337614</c:v>
                </c:pt>
                <c:pt idx="100">
                  <c:v>-8.8154706512131906E-2</c:v>
                </c:pt>
                <c:pt idx="101">
                  <c:v>-1.7120779481838762</c:v>
                </c:pt>
                <c:pt idx="102">
                  <c:v>-2.6652919158700135</c:v>
                </c:pt>
                <c:pt idx="103">
                  <c:v>-2.06060362378923</c:v>
                </c:pt>
                <c:pt idx="104">
                  <c:v>0.22430075063350818</c:v>
                </c:pt>
                <c:pt idx="105">
                  <c:v>-0.24892994004541477</c:v>
                </c:pt>
                <c:pt idx="106">
                  <c:v>-1.4177261898733631</c:v>
                </c:pt>
                <c:pt idx="107">
                  <c:v>0.41473134254845562</c:v>
                </c:pt>
                <c:pt idx="108">
                  <c:v>0.21403771038529043</c:v>
                </c:pt>
                <c:pt idx="109">
                  <c:v>0.40459531160097395</c:v>
                </c:pt>
                <c:pt idx="110">
                  <c:v>0.18196977802197334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5-B54D-AE24-6BEE3B8CB5BF}"/>
            </c:ext>
          </c:extLst>
        </c:ser>
        <c:ser>
          <c:idx val="16"/>
          <c:order val="13"/>
          <c:tx>
            <c:v>trace 14</c:v>
          </c:tx>
          <c:spPr>
            <a:ln w="28575" cap="rnd">
              <a:solidFill>
                <a:schemeClr val="accent4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5-B54D-AE24-6BEE3B8CB5BF}"/>
            </c:ext>
          </c:extLst>
        </c:ser>
        <c:ser>
          <c:idx val="17"/>
          <c:order val="14"/>
          <c:tx>
            <c:v>trace 15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  <c:pt idx="0">
                  <c:v>-0.66392701696931955</c:v>
                </c:pt>
                <c:pt idx="1">
                  <c:v>-0.23154551680492683</c:v>
                </c:pt>
                <c:pt idx="2">
                  <c:v>3.8987911506392914E-2</c:v>
                </c:pt>
                <c:pt idx="3">
                  <c:v>2.6995339195217377E-2</c:v>
                </c:pt>
                <c:pt idx="4">
                  <c:v>0.13312459513304581</c:v>
                </c:pt>
                <c:pt idx="5">
                  <c:v>-0.21797731756873634</c:v>
                </c:pt>
                <c:pt idx="6">
                  <c:v>0.33493174021489674</c:v>
                </c:pt>
                <c:pt idx="7">
                  <c:v>0.5155810588073535</c:v>
                </c:pt>
                <c:pt idx="8">
                  <c:v>-0.24802235469314152</c:v>
                </c:pt>
                <c:pt idx="9">
                  <c:v>-0.58362097259513412</c:v>
                </c:pt>
                <c:pt idx="10">
                  <c:v>0.28113940724348774</c:v>
                </c:pt>
                <c:pt idx="11">
                  <c:v>0.52803931819020589</c:v>
                </c:pt>
                <c:pt idx="12">
                  <c:v>0.4263545892826191</c:v>
                </c:pt>
                <c:pt idx="13">
                  <c:v>-0.43968009077876974</c:v>
                </c:pt>
                <c:pt idx="14">
                  <c:v>-0.35027113550106087</c:v>
                </c:pt>
                <c:pt idx="15">
                  <c:v>-0.20549957315207978</c:v>
                </c:pt>
                <c:pt idx="16">
                  <c:v>-0.37761590045211652</c:v>
                </c:pt>
                <c:pt idx="17">
                  <c:v>-0.10552877169124311</c:v>
                </c:pt>
                <c:pt idx="18">
                  <c:v>-0.15039497028970561</c:v>
                </c:pt>
                <c:pt idx="19">
                  <c:v>0.13757096655113224</c:v>
                </c:pt>
                <c:pt idx="20">
                  <c:v>0.22466740294823526</c:v>
                </c:pt>
                <c:pt idx="21">
                  <c:v>0.79521634978123101</c:v>
                </c:pt>
                <c:pt idx="22">
                  <c:v>1.7191680925589048</c:v>
                </c:pt>
                <c:pt idx="23">
                  <c:v>-0.16032221535169461</c:v>
                </c:pt>
                <c:pt idx="24">
                  <c:v>-0.19843860689899956</c:v>
                </c:pt>
                <c:pt idx="25">
                  <c:v>5.6905120252033985</c:v>
                </c:pt>
                <c:pt idx="26">
                  <c:v>3.1495931819064231</c:v>
                </c:pt>
                <c:pt idx="27">
                  <c:v>2.8912984671560946</c:v>
                </c:pt>
                <c:pt idx="28">
                  <c:v>5.0471868804300781</c:v>
                </c:pt>
                <c:pt idx="29">
                  <c:v>4.2808200211829917</c:v>
                </c:pt>
                <c:pt idx="30">
                  <c:v>5.1947728462413894</c:v>
                </c:pt>
                <c:pt idx="31">
                  <c:v>5.2988743657795299</c:v>
                </c:pt>
                <c:pt idx="32">
                  <c:v>7.2234404585942116</c:v>
                </c:pt>
                <c:pt idx="33">
                  <c:v>6.3484025401283954</c:v>
                </c:pt>
                <c:pt idx="34">
                  <c:v>6.8594271594242011</c:v>
                </c:pt>
                <c:pt idx="35">
                  <c:v>6.6449958615511822</c:v>
                </c:pt>
                <c:pt idx="36">
                  <c:v>5.8383420395201817</c:v>
                </c:pt>
                <c:pt idx="37">
                  <c:v>5.940653065290201</c:v>
                </c:pt>
                <c:pt idx="38">
                  <c:v>5.27225380330965</c:v>
                </c:pt>
                <c:pt idx="39">
                  <c:v>5.4032087376524744</c:v>
                </c:pt>
                <c:pt idx="40">
                  <c:v>4.9793497950024568</c:v>
                </c:pt>
                <c:pt idx="41">
                  <c:v>6.0704717124335765</c:v>
                </c:pt>
                <c:pt idx="42">
                  <c:v>6.6603989750301631</c:v>
                </c:pt>
                <c:pt idx="43">
                  <c:v>5.5119690726360853</c:v>
                </c:pt>
                <c:pt idx="44">
                  <c:v>4.6436529537179023</c:v>
                </c:pt>
                <c:pt idx="45">
                  <c:v>5.1405288341443445</c:v>
                </c:pt>
                <c:pt idx="46">
                  <c:v>4.9606968555547599</c:v>
                </c:pt>
                <c:pt idx="47">
                  <c:v>5.3798746017782006</c:v>
                </c:pt>
                <c:pt idx="48">
                  <c:v>5.1539099639342147</c:v>
                </c:pt>
                <c:pt idx="49">
                  <c:v>4.9018044220550996</c:v>
                </c:pt>
                <c:pt idx="50">
                  <c:v>5.136254549515586</c:v>
                </c:pt>
                <c:pt idx="51">
                  <c:v>4.9727791959718148</c:v>
                </c:pt>
                <c:pt idx="52">
                  <c:v>4.2796916435484142</c:v>
                </c:pt>
                <c:pt idx="53">
                  <c:v>4.270373614565564</c:v>
                </c:pt>
                <c:pt idx="54">
                  <c:v>3.6172992539274897</c:v>
                </c:pt>
                <c:pt idx="55">
                  <c:v>3.924263085583962</c:v>
                </c:pt>
                <c:pt idx="56">
                  <c:v>3.8518356438461465</c:v>
                </c:pt>
                <c:pt idx="57">
                  <c:v>4.1173400645623168</c:v>
                </c:pt>
                <c:pt idx="58">
                  <c:v>5.0091427878615775</c:v>
                </c:pt>
                <c:pt idx="59">
                  <c:v>4.6621370006320921</c:v>
                </c:pt>
                <c:pt idx="60">
                  <c:v>4.4624871201513239</c:v>
                </c:pt>
                <c:pt idx="61">
                  <c:v>3.5548077488905503</c:v>
                </c:pt>
                <c:pt idx="62">
                  <c:v>3.7228585014085604</c:v>
                </c:pt>
                <c:pt idx="63">
                  <c:v>3.2708855039634499</c:v>
                </c:pt>
                <c:pt idx="64">
                  <c:v>1.4184376596135795</c:v>
                </c:pt>
                <c:pt idx="65">
                  <c:v>1.0387171217811477</c:v>
                </c:pt>
                <c:pt idx="66">
                  <c:v>0.14051789568387149</c:v>
                </c:pt>
                <c:pt idx="67">
                  <c:v>-0.26105983305730107</c:v>
                </c:pt>
                <c:pt idx="68">
                  <c:v>-1.0445476353323828</c:v>
                </c:pt>
                <c:pt idx="69">
                  <c:v>-1.8038459439276591</c:v>
                </c:pt>
                <c:pt idx="70">
                  <c:v>-2.228567536610484</c:v>
                </c:pt>
                <c:pt idx="71">
                  <c:v>-2.4040062815301599</c:v>
                </c:pt>
                <c:pt idx="72">
                  <c:v>-2.7996642950150807</c:v>
                </c:pt>
                <c:pt idx="73">
                  <c:v>-1.7094895327871975</c:v>
                </c:pt>
                <c:pt idx="74">
                  <c:v>-1.2874701497433603</c:v>
                </c:pt>
                <c:pt idx="75">
                  <c:v>-0.14251111106862266</c:v>
                </c:pt>
                <c:pt idx="76">
                  <c:v>-1.1046243726746927</c:v>
                </c:pt>
                <c:pt idx="77">
                  <c:v>-1.6403190343532084</c:v>
                </c:pt>
                <c:pt idx="78">
                  <c:v>-1.8128716129955109</c:v>
                </c:pt>
                <c:pt idx="79">
                  <c:v>-1.3132599005433976</c:v>
                </c:pt>
                <c:pt idx="80">
                  <c:v>-1.5057407498688018</c:v>
                </c:pt>
                <c:pt idx="81">
                  <c:v>-1.9819451228527303</c:v>
                </c:pt>
                <c:pt idx="82">
                  <c:v>-1.1503164024013708</c:v>
                </c:pt>
                <c:pt idx="83">
                  <c:v>-1.3493030516348572</c:v>
                </c:pt>
                <c:pt idx="84">
                  <c:v>-2.1039861614938014</c:v>
                </c:pt>
                <c:pt idx="85">
                  <c:v>-1.9962399063575158</c:v>
                </c:pt>
                <c:pt idx="86">
                  <c:v>-2.1919890766857226</c:v>
                </c:pt>
                <c:pt idx="87">
                  <c:v>-1.8990750891056947</c:v>
                </c:pt>
                <c:pt idx="88">
                  <c:v>-2.1533970329063492</c:v>
                </c:pt>
                <c:pt idx="89">
                  <c:v>-1.7550692483216372</c:v>
                </c:pt>
                <c:pt idx="90">
                  <c:v>-2.3356231719968044</c:v>
                </c:pt>
                <c:pt idx="91">
                  <c:v>-2.832583607716177</c:v>
                </c:pt>
                <c:pt idx="92">
                  <c:v>-2.6951001845747227</c:v>
                </c:pt>
                <c:pt idx="93">
                  <c:v>-3.6010686481692931</c:v>
                </c:pt>
                <c:pt idx="94">
                  <c:v>-3.3633642066582961</c:v>
                </c:pt>
                <c:pt idx="95">
                  <c:v>-2.7488430993553181</c:v>
                </c:pt>
                <c:pt idx="96">
                  <c:v>-3.1123416796512249</c:v>
                </c:pt>
                <c:pt idx="97">
                  <c:v>-2.3930735533515852</c:v>
                </c:pt>
                <c:pt idx="98">
                  <c:v>-2.2509760789568638</c:v>
                </c:pt>
                <c:pt idx="99">
                  <c:v>-2.8440827866694964</c:v>
                </c:pt>
                <c:pt idx="100">
                  <c:v>-1.1952144255688244</c:v>
                </c:pt>
                <c:pt idx="101">
                  <c:v>-0.91768106279300798</c:v>
                </c:pt>
                <c:pt idx="102">
                  <c:v>-0.46476566493912908</c:v>
                </c:pt>
                <c:pt idx="103">
                  <c:v>-0.50994258553511462</c:v>
                </c:pt>
                <c:pt idx="104">
                  <c:v>-0.8424178641826402</c:v>
                </c:pt>
                <c:pt idx="105">
                  <c:v>0.26719692200634726</c:v>
                </c:pt>
                <c:pt idx="106">
                  <c:v>0.42848246075188151</c:v>
                </c:pt>
                <c:pt idx="107">
                  <c:v>0.94083994435589269</c:v>
                </c:pt>
                <c:pt idx="108">
                  <c:v>0.42779646320713333</c:v>
                </c:pt>
                <c:pt idx="109">
                  <c:v>0.58977603523611044</c:v>
                </c:pt>
                <c:pt idx="110">
                  <c:v>0.53515269474471139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95-B54D-AE24-6BEE3B8CB5BF}"/>
            </c:ext>
          </c:extLst>
        </c:ser>
        <c:ser>
          <c:idx val="3"/>
          <c:order val="15"/>
          <c:tx>
            <c:v>trace 16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graph!$Q$6:$Q$116</c:f>
              <c:numCache>
                <c:formatCode>General</c:formatCode>
                <c:ptCount val="111"/>
                <c:pt idx="0">
                  <c:v>-0.22674371976929572</c:v>
                </c:pt>
                <c:pt idx="1">
                  <c:v>0.34716618040193392</c:v>
                </c:pt>
                <c:pt idx="2">
                  <c:v>0.96997089136989767</c:v>
                </c:pt>
                <c:pt idx="3">
                  <c:v>-0.61691218109834633</c:v>
                </c:pt>
                <c:pt idx="4">
                  <c:v>-0.47818721844495604</c:v>
                </c:pt>
                <c:pt idx="5">
                  <c:v>4.3039281890169985E-2</c:v>
                </c:pt>
                <c:pt idx="6">
                  <c:v>0.73707483730913681</c:v>
                </c:pt>
                <c:pt idx="7">
                  <c:v>0.11482048349504467</c:v>
                </c:pt>
                <c:pt idx="8">
                  <c:v>-0.88159788286741014</c:v>
                </c:pt>
                <c:pt idx="9">
                  <c:v>0.11179178834654271</c:v>
                </c:pt>
                <c:pt idx="10">
                  <c:v>1.6718554742204412</c:v>
                </c:pt>
                <c:pt idx="11">
                  <c:v>-0.50463914855955805</c:v>
                </c:pt>
                <c:pt idx="12">
                  <c:v>-0.2739957684384734</c:v>
                </c:pt>
                <c:pt idx="13">
                  <c:v>-0.41179851201071754</c:v>
                </c:pt>
                <c:pt idx="14">
                  <c:v>0.69936450930326488</c:v>
                </c:pt>
                <c:pt idx="15">
                  <c:v>-6.7267194738643801E-2</c:v>
                </c:pt>
                <c:pt idx="16">
                  <c:v>-1.0592841893197007</c:v>
                </c:pt>
                <c:pt idx="17">
                  <c:v>9.5855990809919328E-2</c:v>
                </c:pt>
                <c:pt idx="18">
                  <c:v>-1.3211164835349418</c:v>
                </c:pt>
                <c:pt idx="19">
                  <c:v>-0.42275162499140867</c:v>
                </c:pt>
                <c:pt idx="20">
                  <c:v>0.46473030035551371</c:v>
                </c:pt>
                <c:pt idx="21">
                  <c:v>-0.74297984457082511</c:v>
                </c:pt>
                <c:pt idx="22">
                  <c:v>-0.47751707693422268</c:v>
                </c:pt>
                <c:pt idx="23">
                  <c:v>-0.81637553192022727</c:v>
                </c:pt>
                <c:pt idx="24">
                  <c:v>0.30922694606284318</c:v>
                </c:pt>
                <c:pt idx="25">
                  <c:v>0.18495148504176767</c:v>
                </c:pt>
                <c:pt idx="26">
                  <c:v>-1.0230646218831083</c:v>
                </c:pt>
                <c:pt idx="27">
                  <c:v>-0.34869088764522399</c:v>
                </c:pt>
                <c:pt idx="28">
                  <c:v>-0.41863259523908525</c:v>
                </c:pt>
                <c:pt idx="29">
                  <c:v>-0.97707126976837</c:v>
                </c:pt>
                <c:pt idx="30">
                  <c:v>0.11065709547133931</c:v>
                </c:pt>
                <c:pt idx="31">
                  <c:v>-1.1408964980684855</c:v>
                </c:pt>
                <c:pt idx="32">
                  <c:v>-1.6073531481080379</c:v>
                </c:pt>
                <c:pt idx="33">
                  <c:v>-0.24368997732007233</c:v>
                </c:pt>
                <c:pt idx="34">
                  <c:v>-2.6457914674028991</c:v>
                </c:pt>
                <c:pt idx="35">
                  <c:v>-0.60167912344235575</c:v>
                </c:pt>
                <c:pt idx="36">
                  <c:v>-1.6211423186850531</c:v>
                </c:pt>
                <c:pt idx="37">
                  <c:v>-1.5026965705222355</c:v>
                </c:pt>
                <c:pt idx="38">
                  <c:v>-1.1014922805692187</c:v>
                </c:pt>
                <c:pt idx="39">
                  <c:v>-1.9624783573890616</c:v>
                </c:pt>
                <c:pt idx="40">
                  <c:v>-1.5288474073393827</c:v>
                </c:pt>
                <c:pt idx="41">
                  <c:v>-0.80441134721263952</c:v>
                </c:pt>
                <c:pt idx="42">
                  <c:v>-2.4803120054173928</c:v>
                </c:pt>
                <c:pt idx="43">
                  <c:v>-3.3425578158229148</c:v>
                </c:pt>
                <c:pt idx="44">
                  <c:v>-2.1182196595889993</c:v>
                </c:pt>
                <c:pt idx="45">
                  <c:v>-2.1544558343531901</c:v>
                </c:pt>
                <c:pt idx="46">
                  <c:v>-2.8655184216006928</c:v>
                </c:pt>
                <c:pt idx="47">
                  <c:v>-2.8723705130288533</c:v>
                </c:pt>
                <c:pt idx="48">
                  <c:v>-0.98044868051276945</c:v>
                </c:pt>
                <c:pt idx="49">
                  <c:v>-4.2684997696191909</c:v>
                </c:pt>
                <c:pt idx="50">
                  <c:v>-2.1088431225971349</c:v>
                </c:pt>
                <c:pt idx="51">
                  <c:v>-1.4879536235266648</c:v>
                </c:pt>
                <c:pt idx="52">
                  <c:v>-2.7509619842910848</c:v>
                </c:pt>
                <c:pt idx="53">
                  <c:v>-3.5504111248755224</c:v>
                </c:pt>
                <c:pt idx="54">
                  <c:v>-3.8478420026841187</c:v>
                </c:pt>
                <c:pt idx="55">
                  <c:v>-3.8136351349990467</c:v>
                </c:pt>
                <c:pt idx="56">
                  <c:v>-3.7384614125289164</c:v>
                </c:pt>
                <c:pt idx="57">
                  <c:v>-4.4115972719990921</c:v>
                </c:pt>
                <c:pt idx="58">
                  <c:v>-2.3752046462907441</c:v>
                </c:pt>
                <c:pt idx="59">
                  <c:v>-3.8943783162248309</c:v>
                </c:pt>
                <c:pt idx="60">
                  <c:v>-5.433541403979639</c:v>
                </c:pt>
                <c:pt idx="61">
                  <c:v>-2.6493158012586253</c:v>
                </c:pt>
                <c:pt idx="62">
                  <c:v>-4.0787821663387636</c:v>
                </c:pt>
                <c:pt idx="63">
                  <c:v>-4.0258105762309064</c:v>
                </c:pt>
                <c:pt idx="64">
                  <c:v>-3.9856073554251652</c:v>
                </c:pt>
                <c:pt idx="65">
                  <c:v>-3.9978164543919643</c:v>
                </c:pt>
                <c:pt idx="66">
                  <c:v>-4.4226260234750612</c:v>
                </c:pt>
                <c:pt idx="67">
                  <c:v>-3.9729613726730868</c:v>
                </c:pt>
                <c:pt idx="68">
                  <c:v>-4.0088044560767973</c:v>
                </c:pt>
                <c:pt idx="69">
                  <c:v>-4.0960034470040387</c:v>
                </c:pt>
                <c:pt idx="70">
                  <c:v>-4.3705766946999258</c:v>
                </c:pt>
                <c:pt idx="71">
                  <c:v>-2.2136231451662733</c:v>
                </c:pt>
                <c:pt idx="72">
                  <c:v>-2.3813594502413706</c:v>
                </c:pt>
                <c:pt idx="73">
                  <c:v>-1.7667653863917145</c:v>
                </c:pt>
                <c:pt idx="74">
                  <c:v>-1.4600898176915373</c:v>
                </c:pt>
                <c:pt idx="75">
                  <c:v>-2.1307341355456835</c:v>
                </c:pt>
                <c:pt idx="76">
                  <c:v>-2.4609052279236723</c:v>
                </c:pt>
                <c:pt idx="77">
                  <c:v>-2.2992405267911296</c:v>
                </c:pt>
                <c:pt idx="78">
                  <c:v>-2.1948935593778267</c:v>
                </c:pt>
                <c:pt idx="79">
                  <c:v>-2.6356271860830218</c:v>
                </c:pt>
                <c:pt idx="80">
                  <c:v>-1.769292826450986</c:v>
                </c:pt>
                <c:pt idx="81">
                  <c:v>-2.5671244852640909</c:v>
                </c:pt>
                <c:pt idx="82">
                  <c:v>-1.3941321477767445</c:v>
                </c:pt>
                <c:pt idx="83">
                  <c:v>-2.4656694885879582</c:v>
                </c:pt>
                <c:pt idx="84">
                  <c:v>-0.70704617775314826</c:v>
                </c:pt>
                <c:pt idx="85">
                  <c:v>-1.7309487703591808</c:v>
                </c:pt>
                <c:pt idx="86">
                  <c:v>-1.4927934484114804</c:v>
                </c:pt>
                <c:pt idx="87">
                  <c:v>-1.5886126895129156</c:v>
                </c:pt>
                <c:pt idx="88">
                  <c:v>-0.78275366070029473</c:v>
                </c:pt>
                <c:pt idx="89">
                  <c:v>-1.0738468671983481</c:v>
                </c:pt>
                <c:pt idx="90">
                  <c:v>-1.4229383246470828</c:v>
                </c:pt>
                <c:pt idx="91">
                  <c:v>-1.8205380500396857</c:v>
                </c:pt>
                <c:pt idx="92">
                  <c:v>-0.6844521336028081</c:v>
                </c:pt>
                <c:pt idx="93">
                  <c:v>-0.95469548644038205</c:v>
                </c:pt>
                <c:pt idx="94">
                  <c:v>-1.6085575611701437</c:v>
                </c:pt>
                <c:pt idx="95">
                  <c:v>-1.3218297558972283</c:v>
                </c:pt>
                <c:pt idx="96">
                  <c:v>-0.76416615014226397</c:v>
                </c:pt>
                <c:pt idx="97">
                  <c:v>-1.4265250369712921</c:v>
                </c:pt>
                <c:pt idx="98">
                  <c:v>-0.12784224862381222</c:v>
                </c:pt>
                <c:pt idx="99">
                  <c:v>-0.26785653936201215</c:v>
                </c:pt>
                <c:pt idx="100">
                  <c:v>-1.4802777811283818</c:v>
                </c:pt>
                <c:pt idx="101">
                  <c:v>-0.80481246226926273</c:v>
                </c:pt>
                <c:pt idx="102">
                  <c:v>-0.35320920228132052</c:v>
                </c:pt>
                <c:pt idx="103">
                  <c:v>-1.3339036791241048</c:v>
                </c:pt>
                <c:pt idx="104">
                  <c:v>0.42592197156439493</c:v>
                </c:pt>
                <c:pt idx="105">
                  <c:v>-0.86010582652289203</c:v>
                </c:pt>
                <c:pt idx="106">
                  <c:v>-0.22421031417364412</c:v>
                </c:pt>
                <c:pt idx="107">
                  <c:v>-0.58044275864188155</c:v>
                </c:pt>
                <c:pt idx="108">
                  <c:v>-0.65184271268507532</c:v>
                </c:pt>
                <c:pt idx="109">
                  <c:v>-0.10723655516324872</c:v>
                </c:pt>
                <c:pt idx="110">
                  <c:v>0.58885010012726835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95-B54D-AE24-6BEE3B8CB5BF}"/>
            </c:ext>
          </c:extLst>
        </c:ser>
        <c:ser>
          <c:idx val="14"/>
          <c:order val="16"/>
          <c:tx>
            <c:v>trace 17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graph!$R$6:$R$116</c:f>
              <c:numCache>
                <c:formatCode>General</c:formatCode>
                <c:ptCount val="111"/>
                <c:pt idx="0">
                  <c:v>0.76858536216615658</c:v>
                </c:pt>
                <c:pt idx="1">
                  <c:v>0.33113360370947531</c:v>
                </c:pt>
                <c:pt idx="2">
                  <c:v>-0.42376009811829241</c:v>
                </c:pt>
                <c:pt idx="3">
                  <c:v>0.23524298236306182</c:v>
                </c:pt>
                <c:pt idx="4">
                  <c:v>0.60427149529550206</c:v>
                </c:pt>
                <c:pt idx="5">
                  <c:v>-0.82384177489304089</c:v>
                </c:pt>
                <c:pt idx="6">
                  <c:v>-7.1489090574549247E-2</c:v>
                </c:pt>
                <c:pt idx="7">
                  <c:v>1.4555323845513346</c:v>
                </c:pt>
                <c:pt idx="8">
                  <c:v>-0.23796681052736718</c:v>
                </c:pt>
                <c:pt idx="9">
                  <c:v>-0.73798908809658437</c:v>
                </c:pt>
                <c:pt idx="10">
                  <c:v>-0.72971940284842518</c:v>
                </c:pt>
                <c:pt idx="11">
                  <c:v>0.4471119532728644</c:v>
                </c:pt>
                <c:pt idx="12">
                  <c:v>0.76788850355004135</c:v>
                </c:pt>
                <c:pt idx="13">
                  <c:v>-0.33612084167765111</c:v>
                </c:pt>
                <c:pt idx="14">
                  <c:v>1.1320762801888697</c:v>
                </c:pt>
                <c:pt idx="15">
                  <c:v>0.8820889550094887</c:v>
                </c:pt>
                <c:pt idx="16">
                  <c:v>7.7211197997412204E-2</c:v>
                </c:pt>
                <c:pt idx="17">
                  <c:v>-0.43358228653888714</c:v>
                </c:pt>
                <c:pt idx="18">
                  <c:v>-0.91470677547988655</c:v>
                </c:pt>
                <c:pt idx="19">
                  <c:v>1.060548388011219</c:v>
                </c:pt>
                <c:pt idx="20">
                  <c:v>0.79753779470679242</c:v>
                </c:pt>
                <c:pt idx="21">
                  <c:v>0.81826739976278251</c:v>
                </c:pt>
                <c:pt idx="22">
                  <c:v>0.29973809290002934</c:v>
                </c:pt>
                <c:pt idx="23">
                  <c:v>0.16395559842949597</c:v>
                </c:pt>
                <c:pt idx="24">
                  <c:v>5.1806283392525361E-2</c:v>
                </c:pt>
                <c:pt idx="25">
                  <c:v>-0.57007894183938146</c:v>
                </c:pt>
                <c:pt idx="26">
                  <c:v>-3.9475466189284409</c:v>
                </c:pt>
                <c:pt idx="27">
                  <c:v>-5.3332466493532387</c:v>
                </c:pt>
                <c:pt idx="28">
                  <c:v>-6.2360838238384915</c:v>
                </c:pt>
                <c:pt idx="29">
                  <c:v>-5.8029904730889044</c:v>
                </c:pt>
                <c:pt idx="30">
                  <c:v>-5.8915171603556082</c:v>
                </c:pt>
                <c:pt idx="31">
                  <c:v>-6.8985933932259176</c:v>
                </c:pt>
                <c:pt idx="32">
                  <c:v>-8.1492051774485894</c:v>
                </c:pt>
                <c:pt idx="33">
                  <c:v>-8.3271657437282602</c:v>
                </c:pt>
                <c:pt idx="34">
                  <c:v>-8.7437315225605712</c:v>
                </c:pt>
                <c:pt idx="35">
                  <c:v>-9.5246653634835088</c:v>
                </c:pt>
                <c:pt idx="36">
                  <c:v>-8.7415859813314523</c:v>
                </c:pt>
                <c:pt idx="37">
                  <c:v>-9.9735129238110627</c:v>
                </c:pt>
                <c:pt idx="38">
                  <c:v>-8.7667112380835803</c:v>
                </c:pt>
                <c:pt idx="39">
                  <c:v>-8.6520136863526727</c:v>
                </c:pt>
                <c:pt idx="40">
                  <c:v>-9.8338466441898102</c:v>
                </c:pt>
                <c:pt idx="41">
                  <c:v>-9.3902794279034207</c:v>
                </c:pt>
                <c:pt idx="42">
                  <c:v>-8.9370203971205662</c:v>
                </c:pt>
                <c:pt idx="43">
                  <c:v>-10.805240452258429</c:v>
                </c:pt>
                <c:pt idx="44">
                  <c:v>-9.2118782782750799</c:v>
                </c:pt>
                <c:pt idx="45">
                  <c:v>-8.4432847288721629</c:v>
                </c:pt>
                <c:pt idx="46">
                  <c:v>-10.983225629452926</c:v>
                </c:pt>
                <c:pt idx="47">
                  <c:v>-10.684737486845812</c:v>
                </c:pt>
                <c:pt idx="48">
                  <c:v>-9.7709631228440905</c:v>
                </c:pt>
                <c:pt idx="49">
                  <c:v>-11.780896650143132</c:v>
                </c:pt>
                <c:pt idx="50">
                  <c:v>-10.350089175555963</c:v>
                </c:pt>
                <c:pt idx="51">
                  <c:v>-10.877516166563</c:v>
                </c:pt>
                <c:pt idx="52">
                  <c:v>-10.391735903420091</c:v>
                </c:pt>
                <c:pt idx="53">
                  <c:v>-9.0703536040909736</c:v>
                </c:pt>
                <c:pt idx="54">
                  <c:v>-9.0313126961815193</c:v>
                </c:pt>
                <c:pt idx="55">
                  <c:v>-10.569217973287781</c:v>
                </c:pt>
                <c:pt idx="56">
                  <c:v>-10.752235255479883</c:v>
                </c:pt>
                <c:pt idx="57">
                  <c:v>-9.7104278053598918</c:v>
                </c:pt>
                <c:pt idx="58">
                  <c:v>-9.1292717281388942</c:v>
                </c:pt>
                <c:pt idx="59">
                  <c:v>-10.394850939971652</c:v>
                </c:pt>
                <c:pt idx="60">
                  <c:v>-11.555801643783775</c:v>
                </c:pt>
                <c:pt idx="61">
                  <c:v>-10.993224028320826</c:v>
                </c:pt>
                <c:pt idx="62">
                  <c:v>-10.789505567807472</c:v>
                </c:pt>
                <c:pt idx="63">
                  <c:v>-11.024822017398392</c:v>
                </c:pt>
                <c:pt idx="64">
                  <c:v>-10.022167525866386</c:v>
                </c:pt>
                <c:pt idx="65">
                  <c:v>-11.352687414618238</c:v>
                </c:pt>
                <c:pt idx="66">
                  <c:v>-11.589889885362327</c:v>
                </c:pt>
                <c:pt idx="67">
                  <c:v>-10.232676788870204</c:v>
                </c:pt>
                <c:pt idx="68">
                  <c:v>-11.356683354747309</c:v>
                </c:pt>
                <c:pt idx="69">
                  <c:v>-10.90494315345394</c:v>
                </c:pt>
                <c:pt idx="70">
                  <c:v>-8.9523329238939073</c:v>
                </c:pt>
                <c:pt idx="71">
                  <c:v>-5.8957929359770551</c:v>
                </c:pt>
                <c:pt idx="72">
                  <c:v>-3.202820518328068</c:v>
                </c:pt>
                <c:pt idx="73">
                  <c:v>-1.7809691490686108</c:v>
                </c:pt>
                <c:pt idx="74">
                  <c:v>-2.179581124744145</c:v>
                </c:pt>
                <c:pt idx="75">
                  <c:v>-1.2155143016726275</c:v>
                </c:pt>
                <c:pt idx="76">
                  <c:v>-0.36082790882234733</c:v>
                </c:pt>
                <c:pt idx="77">
                  <c:v>-0.55321855879759507</c:v>
                </c:pt>
                <c:pt idx="78">
                  <c:v>-2.0054846870234613</c:v>
                </c:pt>
                <c:pt idx="79">
                  <c:v>-2.2848053622516065</c:v>
                </c:pt>
                <c:pt idx="80">
                  <c:v>-0.49764341406429219</c:v>
                </c:pt>
                <c:pt idx="81">
                  <c:v>-1.7284113605018141</c:v>
                </c:pt>
                <c:pt idx="82">
                  <c:v>-0.56870080134036394</c:v>
                </c:pt>
                <c:pt idx="83">
                  <c:v>-1.8170145092822487</c:v>
                </c:pt>
                <c:pt idx="84">
                  <c:v>-1.9143151913559437</c:v>
                </c:pt>
                <c:pt idx="85">
                  <c:v>0.49817410674628376</c:v>
                </c:pt>
                <c:pt idx="86">
                  <c:v>-1.947531576035066</c:v>
                </c:pt>
                <c:pt idx="87">
                  <c:v>0.45618102023505119</c:v>
                </c:pt>
                <c:pt idx="88">
                  <c:v>-2.3008908684753178</c:v>
                </c:pt>
                <c:pt idx="89">
                  <c:v>-0.28663687372139851</c:v>
                </c:pt>
                <c:pt idx="90">
                  <c:v>-1.0300676063431684</c:v>
                </c:pt>
                <c:pt idx="91">
                  <c:v>-0.51355780122020722</c:v>
                </c:pt>
                <c:pt idx="92">
                  <c:v>0.99468286618543422</c:v>
                </c:pt>
                <c:pt idx="93">
                  <c:v>-0.98789835280779881</c:v>
                </c:pt>
                <c:pt idx="94">
                  <c:v>-1.0778171858601908</c:v>
                </c:pt>
                <c:pt idx="95">
                  <c:v>1.8654062525521617</c:v>
                </c:pt>
                <c:pt idx="96">
                  <c:v>-0.32971890128782344</c:v>
                </c:pt>
                <c:pt idx="97">
                  <c:v>-0.9073963475859339</c:v>
                </c:pt>
                <c:pt idx="98">
                  <c:v>0.20592546762847522</c:v>
                </c:pt>
                <c:pt idx="99">
                  <c:v>-1.3800266925929325</c:v>
                </c:pt>
                <c:pt idx="100">
                  <c:v>-0.34787524668388325</c:v>
                </c:pt>
                <c:pt idx="101">
                  <c:v>1.2721428456304626</c:v>
                </c:pt>
                <c:pt idx="102">
                  <c:v>-0.77242549282659489</c:v>
                </c:pt>
                <c:pt idx="103">
                  <c:v>9.6601506271841664E-2</c:v>
                </c:pt>
                <c:pt idx="104">
                  <c:v>0.68835243005481583</c:v>
                </c:pt>
                <c:pt idx="105">
                  <c:v>0.68687128581849566</c:v>
                </c:pt>
                <c:pt idx="106">
                  <c:v>-0.34072644860129853</c:v>
                </c:pt>
                <c:pt idx="107">
                  <c:v>1.0029045077944412</c:v>
                </c:pt>
                <c:pt idx="108">
                  <c:v>1.3099460823695037</c:v>
                </c:pt>
                <c:pt idx="109">
                  <c:v>-0.19900839518513505</c:v>
                </c:pt>
                <c:pt idx="110">
                  <c:v>1.2955252973134455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95-B54D-AE24-6BEE3B8CB5BF}"/>
            </c:ext>
          </c:extLst>
        </c:ser>
        <c:ser>
          <c:idx val="18"/>
          <c:order val="17"/>
          <c:tx>
            <c:v>trace 18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graph!$S$6:$S$116</c:f>
              <c:numCache>
                <c:formatCode>General</c:formatCode>
                <c:ptCount val="111"/>
                <c:pt idx="0">
                  <c:v>2.1926641795556336</c:v>
                </c:pt>
                <c:pt idx="1">
                  <c:v>1.7058335304630294</c:v>
                </c:pt>
                <c:pt idx="2">
                  <c:v>0.13639699655195109</c:v>
                </c:pt>
                <c:pt idx="3">
                  <c:v>1.248960136437042</c:v>
                </c:pt>
                <c:pt idx="4">
                  <c:v>-3.485929743202746E-2</c:v>
                </c:pt>
                <c:pt idx="5">
                  <c:v>0.13004971176081903</c:v>
                </c:pt>
                <c:pt idx="6">
                  <c:v>0.38815828354592408</c:v>
                </c:pt>
                <c:pt idx="7">
                  <c:v>-0.6290828541334057</c:v>
                </c:pt>
                <c:pt idx="8">
                  <c:v>-0.63561207837324907</c:v>
                </c:pt>
                <c:pt idx="9">
                  <c:v>-0.60401089835705379</c:v>
                </c:pt>
                <c:pt idx="10">
                  <c:v>-1.6142206026813999</c:v>
                </c:pt>
                <c:pt idx="11">
                  <c:v>9.8500695274445479E-2</c:v>
                </c:pt>
                <c:pt idx="12">
                  <c:v>-0.95334881361477319</c:v>
                </c:pt>
                <c:pt idx="13">
                  <c:v>-0.87443457383944589</c:v>
                </c:pt>
                <c:pt idx="14">
                  <c:v>-0.44194737375139614</c:v>
                </c:pt>
                <c:pt idx="15">
                  <c:v>-3.1184700722286864</c:v>
                </c:pt>
                <c:pt idx="16">
                  <c:v>-4.3655732355564414</c:v>
                </c:pt>
                <c:pt idx="17">
                  <c:v>-4.2966075356837212</c:v>
                </c:pt>
                <c:pt idx="18">
                  <c:v>-3.2161399247988531</c:v>
                </c:pt>
                <c:pt idx="19">
                  <c:v>-0.57178773974971753</c:v>
                </c:pt>
                <c:pt idx="20">
                  <c:v>2.0068260034327863</c:v>
                </c:pt>
                <c:pt idx="21">
                  <c:v>4.0090420484271148</c:v>
                </c:pt>
                <c:pt idx="22">
                  <c:v>6.0173445513943884</c:v>
                </c:pt>
                <c:pt idx="23">
                  <c:v>7.1847326521291999</c:v>
                </c:pt>
                <c:pt idx="24">
                  <c:v>6.6717903953480997</c:v>
                </c:pt>
                <c:pt idx="25">
                  <c:v>8.0044497664894259</c:v>
                </c:pt>
                <c:pt idx="26">
                  <c:v>7.9641465088102699</c:v>
                </c:pt>
                <c:pt idx="27">
                  <c:v>7.8805514920278856</c:v>
                </c:pt>
                <c:pt idx="28">
                  <c:v>7.0558496169287901</c:v>
                </c:pt>
                <c:pt idx="29">
                  <c:v>9.3739983712023864</c:v>
                </c:pt>
                <c:pt idx="30">
                  <c:v>8.5915826230732204</c:v>
                </c:pt>
                <c:pt idx="31">
                  <c:v>7.8173032719853595</c:v>
                </c:pt>
                <c:pt idx="32">
                  <c:v>6.9297547889951199</c:v>
                </c:pt>
                <c:pt idx="33">
                  <c:v>6.7774917626280393</c:v>
                </c:pt>
                <c:pt idx="34">
                  <c:v>6.3853054565040148</c:v>
                </c:pt>
                <c:pt idx="35">
                  <c:v>6.0299028411084272</c:v>
                </c:pt>
                <c:pt idx="36">
                  <c:v>4.8449633371203253</c:v>
                </c:pt>
                <c:pt idx="37">
                  <c:v>4.8555803257236931</c:v>
                </c:pt>
                <c:pt idx="38">
                  <c:v>5.7180207198819142</c:v>
                </c:pt>
                <c:pt idx="39">
                  <c:v>4.4850123230882968</c:v>
                </c:pt>
                <c:pt idx="40">
                  <c:v>4.2153186936653384</c:v>
                </c:pt>
                <c:pt idx="41">
                  <c:v>3.7304840325620594</c:v>
                </c:pt>
                <c:pt idx="42">
                  <c:v>2.6091579129815803</c:v>
                </c:pt>
                <c:pt idx="43">
                  <c:v>1.8698911292620135</c:v>
                </c:pt>
                <c:pt idx="44">
                  <c:v>2.6985281471642142</c:v>
                </c:pt>
                <c:pt idx="45">
                  <c:v>2.2378537719356326</c:v>
                </c:pt>
                <c:pt idx="46">
                  <c:v>1.2473255297102115</c:v>
                </c:pt>
                <c:pt idx="47">
                  <c:v>1.4244459608424056</c:v>
                </c:pt>
                <c:pt idx="48">
                  <c:v>2.4356961619971682</c:v>
                </c:pt>
                <c:pt idx="49">
                  <c:v>2.8776560351539704</c:v>
                </c:pt>
                <c:pt idx="50">
                  <c:v>2.2395342590970468</c:v>
                </c:pt>
                <c:pt idx="51">
                  <c:v>1.4020754667920874</c:v>
                </c:pt>
                <c:pt idx="52">
                  <c:v>0.6570013311513343</c:v>
                </c:pt>
                <c:pt idx="53">
                  <c:v>0.19073806330990797</c:v>
                </c:pt>
                <c:pt idx="54">
                  <c:v>1.2509728298879241</c:v>
                </c:pt>
                <c:pt idx="55">
                  <c:v>1.2623782086185409</c:v>
                </c:pt>
                <c:pt idx="56">
                  <c:v>0.17462289445936216</c:v>
                </c:pt>
                <c:pt idx="57">
                  <c:v>-0.85321133789221293</c:v>
                </c:pt>
                <c:pt idx="58">
                  <c:v>-1.658804588863511</c:v>
                </c:pt>
                <c:pt idx="59">
                  <c:v>-1.6703372711211684</c:v>
                </c:pt>
                <c:pt idx="60">
                  <c:v>7.8781964440484853E-2</c:v>
                </c:pt>
                <c:pt idx="61">
                  <c:v>0.10506422909694524</c:v>
                </c:pt>
                <c:pt idx="62">
                  <c:v>0.22824217393526453</c:v>
                </c:pt>
                <c:pt idx="63">
                  <c:v>-0.95517826287098828</c:v>
                </c:pt>
                <c:pt idx="64">
                  <c:v>-1.3194934146823343</c:v>
                </c:pt>
                <c:pt idx="65">
                  <c:v>-1.7454309748757459</c:v>
                </c:pt>
                <c:pt idx="66">
                  <c:v>-1.805987698096247</c:v>
                </c:pt>
                <c:pt idx="67">
                  <c:v>-1.8084692705966423</c:v>
                </c:pt>
                <c:pt idx="68">
                  <c:v>-2.6214568115227417</c:v>
                </c:pt>
                <c:pt idx="69">
                  <c:v>-3.0021918826591607</c:v>
                </c:pt>
                <c:pt idx="70">
                  <c:v>-3.441800041060822</c:v>
                </c:pt>
                <c:pt idx="71">
                  <c:v>-3.3830658740078547</c:v>
                </c:pt>
                <c:pt idx="72">
                  <c:v>-2.1900823394224971</c:v>
                </c:pt>
                <c:pt idx="73">
                  <c:v>-1.0388895718627342</c:v>
                </c:pt>
                <c:pt idx="74">
                  <c:v>-1.6597441886525959</c:v>
                </c:pt>
                <c:pt idx="75">
                  <c:v>-1.9887598701653175</c:v>
                </c:pt>
                <c:pt idx="76">
                  <c:v>-1.2479824843474197</c:v>
                </c:pt>
                <c:pt idx="77">
                  <c:v>-0.38009083397562698</c:v>
                </c:pt>
                <c:pt idx="78">
                  <c:v>-1.3476513574916773</c:v>
                </c:pt>
                <c:pt idx="79">
                  <c:v>-1.2700202336399158</c:v>
                </c:pt>
                <c:pt idx="80">
                  <c:v>0.34453327609287326</c:v>
                </c:pt>
                <c:pt idx="81">
                  <c:v>0.93330692423736639</c:v>
                </c:pt>
                <c:pt idx="82">
                  <c:v>0.92730289344245642</c:v>
                </c:pt>
                <c:pt idx="83">
                  <c:v>0.70836496900591084</c:v>
                </c:pt>
                <c:pt idx="84">
                  <c:v>-0.46409222544805534</c:v>
                </c:pt>
                <c:pt idx="85">
                  <c:v>2.6076449118274662E-2</c:v>
                </c:pt>
                <c:pt idx="86">
                  <c:v>-8.8953392236444495E-2</c:v>
                </c:pt>
                <c:pt idx="87">
                  <c:v>-0.16978418649670604</c:v>
                </c:pt>
                <c:pt idx="88">
                  <c:v>-0.61158027672164827</c:v>
                </c:pt>
                <c:pt idx="89">
                  <c:v>-0.7892008464231447</c:v>
                </c:pt>
                <c:pt idx="90">
                  <c:v>-0.59194007950098682</c:v>
                </c:pt>
                <c:pt idx="91">
                  <c:v>-0.9243510864464024</c:v>
                </c:pt>
                <c:pt idx="92">
                  <c:v>8.1619936364816667E-2</c:v>
                </c:pt>
                <c:pt idx="93">
                  <c:v>-0.19292479133234175</c:v>
                </c:pt>
                <c:pt idx="94">
                  <c:v>-0.30917042148663632</c:v>
                </c:pt>
                <c:pt idx="95">
                  <c:v>-0.63825048021345121</c:v>
                </c:pt>
                <c:pt idx="96">
                  <c:v>-0.76913279649258537</c:v>
                </c:pt>
                <c:pt idx="97">
                  <c:v>-1.5320197380781533</c:v>
                </c:pt>
                <c:pt idx="98">
                  <c:v>-0.75984790190153062</c:v>
                </c:pt>
                <c:pt idx="99">
                  <c:v>-0.69979234358817388</c:v>
                </c:pt>
                <c:pt idx="100">
                  <c:v>-0.80674719883818591</c:v>
                </c:pt>
                <c:pt idx="101">
                  <c:v>-1.4117394335473166</c:v>
                </c:pt>
                <c:pt idx="102">
                  <c:v>-1.029901046110725</c:v>
                </c:pt>
                <c:pt idx="103">
                  <c:v>-1.1581773605000787</c:v>
                </c:pt>
                <c:pt idx="104">
                  <c:v>0.10966619000546673</c:v>
                </c:pt>
                <c:pt idx="105">
                  <c:v>1.4303071260469062</c:v>
                </c:pt>
                <c:pt idx="106">
                  <c:v>0.82964171626474759</c:v>
                </c:pt>
                <c:pt idx="107">
                  <c:v>1.3429746733077885</c:v>
                </c:pt>
                <c:pt idx="108">
                  <c:v>2.7854333875426516</c:v>
                </c:pt>
                <c:pt idx="109">
                  <c:v>3.3157092362138609</c:v>
                </c:pt>
                <c:pt idx="110">
                  <c:v>3.5299031358579156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95-B54D-AE24-6BEE3B8CB5BF}"/>
            </c:ext>
          </c:extLst>
        </c:ser>
        <c:ser>
          <c:idx val="0"/>
          <c:order val="18"/>
          <c:tx>
            <c:v>median</c:v>
          </c:tx>
          <c:spPr>
            <a:ln w="571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graph!$Z$6:$Z$116</c:f>
              <c:numCache>
                <c:formatCode>General</c:formatCode>
                <c:ptCount val="111"/>
                <c:pt idx="0">
                  <c:v>0.45041523684092122</c:v>
                </c:pt>
                <c:pt idx="1">
                  <c:v>0.33113360370947531</c:v>
                </c:pt>
                <c:pt idx="2">
                  <c:v>0.35148662663568986</c:v>
                </c:pt>
                <c:pt idx="3">
                  <c:v>0.15263096450246474</c:v>
                </c:pt>
                <c:pt idx="4">
                  <c:v>-3.485929743202746E-2</c:v>
                </c:pt>
                <c:pt idx="5">
                  <c:v>-9.9194510052798654E-2</c:v>
                </c:pt>
                <c:pt idx="6">
                  <c:v>0.10572357957902645</c:v>
                </c:pt>
                <c:pt idx="7">
                  <c:v>0.11482048349504467</c:v>
                </c:pt>
                <c:pt idx="8">
                  <c:v>-0.23796681052736718</c:v>
                </c:pt>
                <c:pt idx="9">
                  <c:v>-0.33447954401674906</c:v>
                </c:pt>
                <c:pt idx="10">
                  <c:v>-0.50435989372449608</c:v>
                </c:pt>
                <c:pt idx="11">
                  <c:v>-3.1699514574852379E-2</c:v>
                </c:pt>
                <c:pt idx="12">
                  <c:v>0.14384870987207482</c:v>
                </c:pt>
                <c:pt idx="13">
                  <c:v>-0.43519257678672901</c:v>
                </c:pt>
                <c:pt idx="14">
                  <c:v>-0.30594494754640233</c:v>
                </c:pt>
                <c:pt idx="15">
                  <c:v>-0.3281282793638991</c:v>
                </c:pt>
                <c:pt idx="16">
                  <c:v>-0.37761590045211652</c:v>
                </c:pt>
                <c:pt idx="17">
                  <c:v>-2.8254760969369942E-2</c:v>
                </c:pt>
                <c:pt idx="18">
                  <c:v>-0.73415456097424581</c:v>
                </c:pt>
                <c:pt idx="19">
                  <c:v>-5.3141687724693888E-2</c:v>
                </c:pt>
                <c:pt idx="20">
                  <c:v>0.22466740294823526</c:v>
                </c:pt>
                <c:pt idx="21">
                  <c:v>-0.24961693866088391</c:v>
                </c:pt>
                <c:pt idx="22">
                  <c:v>-0.35010792780598909</c:v>
                </c:pt>
                <c:pt idx="23">
                  <c:v>-0.49049435538382974</c:v>
                </c:pt>
                <c:pt idx="24">
                  <c:v>-0.38480738781281731</c:v>
                </c:pt>
                <c:pt idx="25">
                  <c:v>-0.52222294360509669</c:v>
                </c:pt>
                <c:pt idx="26">
                  <c:v>-1.0230646218831083</c:v>
                </c:pt>
                <c:pt idx="27">
                  <c:v>-0.3108345661605405</c:v>
                </c:pt>
                <c:pt idx="28">
                  <c:v>-0.41863259523908525</c:v>
                </c:pt>
                <c:pt idx="29">
                  <c:v>-0.4800362259428862</c:v>
                </c:pt>
                <c:pt idx="30">
                  <c:v>-0.51088563595212177</c:v>
                </c:pt>
                <c:pt idx="31">
                  <c:v>-0.45410086510702852</c:v>
                </c:pt>
                <c:pt idx="32">
                  <c:v>-0.43259354743564332</c:v>
                </c:pt>
                <c:pt idx="33">
                  <c:v>-0.39173780562821975</c:v>
                </c:pt>
                <c:pt idx="34">
                  <c:v>-0.51698575741565322</c:v>
                </c:pt>
                <c:pt idx="35">
                  <c:v>-0.54623811016177271</c:v>
                </c:pt>
                <c:pt idx="36">
                  <c:v>-0.44241235235024812</c:v>
                </c:pt>
                <c:pt idx="37">
                  <c:v>-0.11073498244427515</c:v>
                </c:pt>
                <c:pt idx="38">
                  <c:v>-0.15009798542615366</c:v>
                </c:pt>
                <c:pt idx="39">
                  <c:v>0.30062234043395875</c:v>
                </c:pt>
                <c:pt idx="40">
                  <c:v>-1.1583853642164152</c:v>
                </c:pt>
                <c:pt idx="41">
                  <c:v>-0.60625969442457195</c:v>
                </c:pt>
                <c:pt idx="42">
                  <c:v>-1.0007890173695237</c:v>
                </c:pt>
                <c:pt idx="43">
                  <c:v>-1.1190218767919056</c:v>
                </c:pt>
                <c:pt idx="44">
                  <c:v>-0.52108288196406205</c:v>
                </c:pt>
                <c:pt idx="45">
                  <c:v>0.13854423014248979</c:v>
                </c:pt>
                <c:pt idx="46">
                  <c:v>-0.21484709230827262</c:v>
                </c:pt>
                <c:pt idx="47">
                  <c:v>-0.80919976300887886</c:v>
                </c:pt>
                <c:pt idx="48">
                  <c:v>-0.70090761405880742</c:v>
                </c:pt>
                <c:pt idx="49">
                  <c:v>-0.79800874520491705</c:v>
                </c:pt>
                <c:pt idx="50">
                  <c:v>-0.36591119551079387</c:v>
                </c:pt>
                <c:pt idx="51">
                  <c:v>-0.79419795049015995</c:v>
                </c:pt>
                <c:pt idx="52">
                  <c:v>-1.2355545803207353</c:v>
                </c:pt>
                <c:pt idx="53">
                  <c:v>-0.92572594947692488</c:v>
                </c:pt>
                <c:pt idx="54">
                  <c:v>-0.47393326273774161</c:v>
                </c:pt>
                <c:pt idx="55">
                  <c:v>-0.98548334805531201</c:v>
                </c:pt>
                <c:pt idx="56">
                  <c:v>-0.64668719910700934</c:v>
                </c:pt>
                <c:pt idx="57">
                  <c:v>-0.85321133789221293</c:v>
                </c:pt>
                <c:pt idx="58">
                  <c:v>-1.3458833537106414</c:v>
                </c:pt>
                <c:pt idx="59">
                  <c:v>-1.1461801636450331</c:v>
                </c:pt>
                <c:pt idx="60">
                  <c:v>-0.81582706447808684</c:v>
                </c:pt>
                <c:pt idx="61">
                  <c:v>-0.78958862711649203</c:v>
                </c:pt>
                <c:pt idx="62">
                  <c:v>-1.2663642499595342</c:v>
                </c:pt>
                <c:pt idx="63">
                  <c:v>-1.1926988332331554</c:v>
                </c:pt>
                <c:pt idx="64">
                  <c:v>-1.6614115573954462</c:v>
                </c:pt>
                <c:pt idx="65">
                  <c:v>-1.4869085984960289</c:v>
                </c:pt>
                <c:pt idx="66">
                  <c:v>-1.6217429131029943</c:v>
                </c:pt>
                <c:pt idx="67">
                  <c:v>-1.893157878421001</c:v>
                </c:pt>
                <c:pt idx="68">
                  <c:v>-1.6843090998183552</c:v>
                </c:pt>
                <c:pt idx="69">
                  <c:v>-2.0171604761178044</c:v>
                </c:pt>
                <c:pt idx="70">
                  <c:v>-2.0787002904451919</c:v>
                </c:pt>
                <c:pt idx="71">
                  <c:v>-1.5627613156586118</c:v>
                </c:pt>
                <c:pt idx="72">
                  <c:v>-1.7316615079647573</c:v>
                </c:pt>
                <c:pt idx="73">
                  <c:v>-1.7094895327871975</c:v>
                </c:pt>
                <c:pt idx="74">
                  <c:v>-1.4600898176915373</c:v>
                </c:pt>
                <c:pt idx="75">
                  <c:v>-1.2155143016726275</c:v>
                </c:pt>
                <c:pt idx="76">
                  <c:v>-0.36082790882234733</c:v>
                </c:pt>
                <c:pt idx="77">
                  <c:v>-0.55321855879759507</c:v>
                </c:pt>
                <c:pt idx="78">
                  <c:v>-0.92221211112839641</c:v>
                </c:pt>
                <c:pt idx="79">
                  <c:v>-0.80208370914951388</c:v>
                </c:pt>
                <c:pt idx="80">
                  <c:v>-0.14498342521350244</c:v>
                </c:pt>
                <c:pt idx="81">
                  <c:v>9.8097544802351E-2</c:v>
                </c:pt>
                <c:pt idx="82">
                  <c:v>-0.12947214608160867</c:v>
                </c:pt>
                <c:pt idx="83">
                  <c:v>-0.6720070358431971</c:v>
                </c:pt>
                <c:pt idx="84">
                  <c:v>-0.70704617775314826</c:v>
                </c:pt>
                <c:pt idx="85">
                  <c:v>-6.2180332609629158E-2</c:v>
                </c:pt>
                <c:pt idx="86">
                  <c:v>-0.11859352974499889</c:v>
                </c:pt>
                <c:pt idx="87">
                  <c:v>-9.9023443481044873E-2</c:v>
                </c:pt>
                <c:pt idx="88">
                  <c:v>2.0530627326019533E-2</c:v>
                </c:pt>
                <c:pt idx="89">
                  <c:v>-0.24054108340490751</c:v>
                </c:pt>
                <c:pt idx="90">
                  <c:v>-0.36734392434359675</c:v>
                </c:pt>
                <c:pt idx="91">
                  <c:v>-0.49032840622825569</c:v>
                </c:pt>
                <c:pt idx="92">
                  <c:v>-0.104664081849264</c:v>
                </c:pt>
                <c:pt idx="93">
                  <c:v>-0.19292479133234175</c:v>
                </c:pt>
                <c:pt idx="94">
                  <c:v>-0.32834587732267523</c:v>
                </c:pt>
                <c:pt idx="95">
                  <c:v>0.17106930585124502</c:v>
                </c:pt>
                <c:pt idx="96">
                  <c:v>-0.22462918441285093</c:v>
                </c:pt>
                <c:pt idx="97">
                  <c:v>-6.1670667155305142E-2</c:v>
                </c:pt>
                <c:pt idx="98">
                  <c:v>0.20592546762847522</c:v>
                </c:pt>
                <c:pt idx="99">
                  <c:v>-7.7424180001523776E-2</c:v>
                </c:pt>
                <c:pt idx="100">
                  <c:v>-0.34787524668388325</c:v>
                </c:pt>
                <c:pt idx="101">
                  <c:v>-3.2220720042634286E-2</c:v>
                </c:pt>
                <c:pt idx="102">
                  <c:v>-0.42506543094198218</c:v>
                </c:pt>
                <c:pt idx="103">
                  <c:v>-0.59240189662038634</c:v>
                </c:pt>
                <c:pt idx="104">
                  <c:v>0.22430075063350818</c:v>
                </c:pt>
                <c:pt idx="105">
                  <c:v>1.640992936618953E-2</c:v>
                </c:pt>
                <c:pt idx="106">
                  <c:v>0.42848246075188151</c:v>
                </c:pt>
                <c:pt idx="107">
                  <c:v>0.41473134254845562</c:v>
                </c:pt>
                <c:pt idx="108">
                  <c:v>0.21403771038529043</c:v>
                </c:pt>
                <c:pt idx="109">
                  <c:v>0.40459531160097395</c:v>
                </c:pt>
                <c:pt idx="110">
                  <c:v>0.53515269474471139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9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graph!$X$16:$X$56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08128"/>
        <c:axId val="729071872"/>
      </c:scatterChart>
      <c:valAx>
        <c:axId val="72910812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0894601241599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071872"/>
        <c:crossesAt val="-20"/>
        <c:crossBetween val="midCat"/>
        <c:majorUnit val="5"/>
      </c:valAx>
      <c:valAx>
        <c:axId val="729071872"/>
        <c:scaling>
          <c:orientation val="minMax"/>
          <c:max val="45"/>
          <c:min val="-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="1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10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'5871'!$L$1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'5871'!$A$2:$A$141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'5871'!$M$2:$M$177</c:f>
              <c:numCache>
                <c:formatCode>0.00</c:formatCode>
                <c:ptCount val="176"/>
                <c:pt idx="4">
                  <c:v>1.6333390786909641</c:v>
                </c:pt>
                <c:pt idx="5">
                  <c:v>1.625848521228018</c:v>
                </c:pt>
                <c:pt idx="6">
                  <c:v>1.6128651820149373</c:v>
                </c:pt>
                <c:pt idx="7">
                  <c:v>1.6070991967248016</c:v>
                </c:pt>
                <c:pt idx="8">
                  <c:v>1.6120017311184971</c:v>
                </c:pt>
                <c:pt idx="9">
                  <c:v>1.5982230325239961</c:v>
                </c:pt>
                <c:pt idx="10">
                  <c:v>1.5507803580541915</c:v>
                </c:pt>
                <c:pt idx="11">
                  <c:v>1.5521582567785224</c:v>
                </c:pt>
                <c:pt idx="12">
                  <c:v>1.6193429133076775</c:v>
                </c:pt>
                <c:pt idx="13">
                  <c:v>1.6428853396142105</c:v>
                </c:pt>
                <c:pt idx="14">
                  <c:v>1.6548861855927894</c:v>
                </c:pt>
                <c:pt idx="15">
                  <c:v>1.6590608494994541</c:v>
                </c:pt>
                <c:pt idx="16">
                  <c:v>1.6696606683796271</c:v>
                </c:pt>
                <c:pt idx="17">
                  <c:v>1.6497574116039859</c:v>
                </c:pt>
                <c:pt idx="18">
                  <c:v>1.6628591196867097</c:v>
                </c:pt>
                <c:pt idx="19">
                  <c:v>1.6569968338217671</c:v>
                </c:pt>
                <c:pt idx="20">
                  <c:v>1.65613053016061</c:v>
                </c:pt>
                <c:pt idx="21">
                  <c:v>1.6708983609361248</c:v>
                </c:pt>
                <c:pt idx="22">
                  <c:v>1.6720303166599495</c:v>
                </c:pt>
                <c:pt idx="23">
                  <c:v>1.6774445443490273</c:v>
                </c:pt>
                <c:pt idx="24">
                  <c:v>1.690462509623897</c:v>
                </c:pt>
                <c:pt idx="25">
                  <c:v>1.698842662983713</c:v>
                </c:pt>
                <c:pt idx="26">
                  <c:v>1.6920188054047678</c:v>
                </c:pt>
                <c:pt idx="27">
                  <c:v>1.7135519254678278</c:v>
                </c:pt>
                <c:pt idx="28">
                  <c:v>1.7058943446994359</c:v>
                </c:pt>
                <c:pt idx="29">
                  <c:v>1.7261424880698726</c:v>
                </c:pt>
                <c:pt idx="30">
                  <c:v>1.7314354075585261</c:v>
                </c:pt>
                <c:pt idx="31">
                  <c:v>1.7431389264235957</c:v>
                </c:pt>
                <c:pt idx="32">
                  <c:v>1.7451904086719818</c:v>
                </c:pt>
                <c:pt idx="33">
                  <c:v>1.7385803409990133</c:v>
                </c:pt>
                <c:pt idx="34">
                  <c:v>1.7235758680200051</c:v>
                </c:pt>
                <c:pt idx="35">
                  <c:v>1.7111740242697793</c:v>
                </c:pt>
                <c:pt idx="36">
                  <c:v>1.697524896968837</c:v>
                </c:pt>
                <c:pt idx="37">
                  <c:v>1.7122086592456023</c:v>
                </c:pt>
                <c:pt idx="38">
                  <c:v>1.6877660221565716</c:v>
                </c:pt>
                <c:pt idx="39">
                  <c:v>1.6899012685021326</c:v>
                </c:pt>
                <c:pt idx="40">
                  <c:v>1.6915269152360066</c:v>
                </c:pt>
                <c:pt idx="41">
                  <c:v>1.6870991374974458</c:v>
                </c:pt>
                <c:pt idx="42">
                  <c:v>1.6917862977093943</c:v>
                </c:pt>
                <c:pt idx="43">
                  <c:v>1.6748205804741896</c:v>
                </c:pt>
                <c:pt idx="44">
                  <c:v>1.6798712874651656</c:v>
                </c:pt>
                <c:pt idx="45">
                  <c:v>1.6827686856921373</c:v>
                </c:pt>
                <c:pt idx="46">
                  <c:v>1.6654590402071765</c:v>
                </c:pt>
                <c:pt idx="47">
                  <c:v>1.6627765288194232</c:v>
                </c:pt>
                <c:pt idx="48">
                  <c:v>1.6774600807342051</c:v>
                </c:pt>
                <c:pt idx="49">
                  <c:v>1.6794313645554622</c:v>
                </c:pt>
                <c:pt idx="50">
                  <c:v>1.6820651823558652</c:v>
                </c:pt>
                <c:pt idx="51">
                  <c:v>1.6911012705579256</c:v>
                </c:pt>
                <c:pt idx="52">
                  <c:v>1.6889676855711533</c:v>
                </c:pt>
                <c:pt idx="53">
                  <c:v>1.6906802884758825</c:v>
                </c:pt>
                <c:pt idx="54">
                  <c:v>1.6893241436232562</c:v>
                </c:pt>
                <c:pt idx="55">
                  <c:v>1.684307041347666</c:v>
                </c:pt>
                <c:pt idx="56">
                  <c:v>1.6935788664571727</c:v>
                </c:pt>
                <c:pt idx="57">
                  <c:v>1.6953053462554397</c:v>
                </c:pt>
                <c:pt idx="58">
                  <c:v>1.6974470572131715</c:v>
                </c:pt>
                <c:pt idx="59">
                  <c:v>1.6781677653395137</c:v>
                </c:pt>
                <c:pt idx="60">
                  <c:v>1.6960294524755117</c:v>
                </c:pt>
                <c:pt idx="61">
                  <c:v>1.686059189525523</c:v>
                </c:pt>
                <c:pt idx="62">
                  <c:v>1.692722959357235</c:v>
                </c:pt>
                <c:pt idx="63">
                  <c:v>1.6956868057453092</c:v>
                </c:pt>
                <c:pt idx="64">
                  <c:v>1.6799795679278402</c:v>
                </c:pt>
                <c:pt idx="65">
                  <c:v>1.6838977463416835</c:v>
                </c:pt>
                <c:pt idx="66">
                  <c:v>1.6987085130128849</c:v>
                </c:pt>
                <c:pt idx="67">
                  <c:v>1.6911825366423088</c:v>
                </c:pt>
                <c:pt idx="68">
                  <c:v>1.7061909787121863</c:v>
                </c:pt>
                <c:pt idx="69">
                  <c:v>1.6962804226353718</c:v>
                </c:pt>
                <c:pt idx="70">
                  <c:v>1.6840954667948642</c:v>
                </c:pt>
                <c:pt idx="71">
                  <c:v>1.6897060522690119</c:v>
                </c:pt>
                <c:pt idx="72">
                  <c:v>1.6990424466657752</c:v>
                </c:pt>
                <c:pt idx="73">
                  <c:v>1.6966644872719161</c:v>
                </c:pt>
                <c:pt idx="74">
                  <c:v>1.6935491878441451</c:v>
                </c:pt>
                <c:pt idx="75">
                  <c:v>1.6830936312929499</c:v>
                </c:pt>
                <c:pt idx="76">
                  <c:v>1.6921639641107293</c:v>
                </c:pt>
                <c:pt idx="77">
                  <c:v>1.6961826504366087</c:v>
                </c:pt>
                <c:pt idx="78">
                  <c:v>1.6839865843447379</c:v>
                </c:pt>
                <c:pt idx="79">
                  <c:v>1.6942509919869337</c:v>
                </c:pt>
                <c:pt idx="80">
                  <c:v>1.7018498302386924</c:v>
                </c:pt>
                <c:pt idx="81">
                  <c:v>1.6639680189030019</c:v>
                </c:pt>
                <c:pt idx="82">
                  <c:v>1.6742985085074278</c:v>
                </c:pt>
                <c:pt idx="83">
                  <c:v>1.6780802720983574</c:v>
                </c:pt>
                <c:pt idx="84">
                  <c:v>1.6923913587098076</c:v>
                </c:pt>
                <c:pt idx="85">
                  <c:v>1.7010318920548313</c:v>
                </c:pt>
                <c:pt idx="86">
                  <c:v>1.7042100500667607</c:v>
                </c:pt>
                <c:pt idx="87">
                  <c:v>1.7055956519536102</c:v>
                </c:pt>
                <c:pt idx="88">
                  <c:v>1.6958738612752065</c:v>
                </c:pt>
                <c:pt idx="89">
                  <c:v>1.7016157328663879</c:v>
                </c:pt>
                <c:pt idx="90">
                  <c:v>1.6949139880615041</c:v>
                </c:pt>
                <c:pt idx="91">
                  <c:v>1.6832058777384806</c:v>
                </c:pt>
                <c:pt idx="92">
                  <c:v>1.6933574013361463</c:v>
                </c:pt>
                <c:pt idx="93">
                  <c:v>1.681569514677927</c:v>
                </c:pt>
                <c:pt idx="94">
                  <c:v>1.677778861111783</c:v>
                </c:pt>
                <c:pt idx="95">
                  <c:v>1.6791579745184184</c:v>
                </c:pt>
                <c:pt idx="96">
                  <c:v>1.670157667693787</c:v>
                </c:pt>
                <c:pt idx="97">
                  <c:v>1.6718822514437699</c:v>
                </c:pt>
                <c:pt idx="98">
                  <c:v>1.6730490117718273</c:v>
                </c:pt>
                <c:pt idx="99">
                  <c:v>1.6727396136577617</c:v>
                </c:pt>
                <c:pt idx="100">
                  <c:v>1.6763814721208572</c:v>
                </c:pt>
                <c:pt idx="101">
                  <c:v>1.6671978345722982</c:v>
                </c:pt>
                <c:pt idx="102">
                  <c:v>1.6653334049834796</c:v>
                </c:pt>
                <c:pt idx="103">
                  <c:v>1.6574573547308535</c:v>
                </c:pt>
                <c:pt idx="104">
                  <c:v>1.6599652585391387</c:v>
                </c:pt>
                <c:pt idx="105">
                  <c:v>1.6710061233836728</c:v>
                </c:pt>
                <c:pt idx="106">
                  <c:v>1.6734446638297753</c:v>
                </c:pt>
                <c:pt idx="107">
                  <c:v>1.6726928646001964</c:v>
                </c:pt>
                <c:pt idx="108">
                  <c:v>1.6938812638492862</c:v>
                </c:pt>
                <c:pt idx="109">
                  <c:v>1.7072345086565321</c:v>
                </c:pt>
                <c:pt idx="110">
                  <c:v>1.6987186561715455</c:v>
                </c:pt>
                <c:pt idx="111">
                  <c:v>1.6982376223649203</c:v>
                </c:pt>
                <c:pt idx="112">
                  <c:v>1.6955700154281712</c:v>
                </c:pt>
                <c:pt idx="113">
                  <c:v>1.6724485386847345</c:v>
                </c:pt>
                <c:pt idx="114">
                  <c:v>1.678216876458938</c:v>
                </c:pt>
                <c:pt idx="115">
                  <c:v>1.6789006752396141</c:v>
                </c:pt>
                <c:pt idx="116">
                  <c:v>1.671628368438387</c:v>
                </c:pt>
                <c:pt idx="117">
                  <c:v>1.6763571870090681</c:v>
                </c:pt>
                <c:pt idx="118">
                  <c:v>1.6767971837876261</c:v>
                </c:pt>
                <c:pt idx="119">
                  <c:v>1.6761962708375333</c:v>
                </c:pt>
                <c:pt idx="120">
                  <c:v>1.6799244783129026</c:v>
                </c:pt>
                <c:pt idx="121">
                  <c:v>1.6823121222391526</c:v>
                </c:pt>
                <c:pt idx="122">
                  <c:v>1.6812427746392116</c:v>
                </c:pt>
                <c:pt idx="123">
                  <c:v>1.6875102792359831</c:v>
                </c:pt>
                <c:pt idx="124">
                  <c:v>1.6853653087254747</c:v>
                </c:pt>
                <c:pt idx="125">
                  <c:v>1.6831807677938695</c:v>
                </c:pt>
                <c:pt idx="126">
                  <c:v>1.689808746362079</c:v>
                </c:pt>
                <c:pt idx="127">
                  <c:v>1.6895789593612702</c:v>
                </c:pt>
                <c:pt idx="128">
                  <c:v>1.6963612547261375</c:v>
                </c:pt>
                <c:pt idx="129">
                  <c:v>1.6943168422726194</c:v>
                </c:pt>
                <c:pt idx="130">
                  <c:v>1.6877794416131939</c:v>
                </c:pt>
                <c:pt idx="131">
                  <c:v>1.6905360140319665</c:v>
                </c:pt>
                <c:pt idx="132">
                  <c:v>1.6986417244378966</c:v>
                </c:pt>
                <c:pt idx="133">
                  <c:v>1.7048680836206933</c:v>
                </c:pt>
                <c:pt idx="134">
                  <c:v>1.7094277850919906</c:v>
                </c:pt>
                <c:pt idx="135">
                  <c:v>1.7028185342110227</c:v>
                </c:pt>
                <c:pt idx="136">
                  <c:v>1.6993033698985625</c:v>
                </c:pt>
                <c:pt idx="137">
                  <c:v>1.7116399509923554</c:v>
                </c:pt>
                <c:pt idx="138">
                  <c:v>1.7130590371969225</c:v>
                </c:pt>
                <c:pt idx="139">
                  <c:v>1.7147291971192615</c:v>
                </c:pt>
                <c:pt idx="140">
                  <c:v>1.7072769175753197</c:v>
                </c:pt>
                <c:pt idx="141">
                  <c:v>1.7099907563178935</c:v>
                </c:pt>
                <c:pt idx="142">
                  <c:v>1.7102101278297206</c:v>
                </c:pt>
                <c:pt idx="143">
                  <c:v>1.7045255056900108</c:v>
                </c:pt>
                <c:pt idx="144">
                  <c:v>1.7125125243372503</c:v>
                </c:pt>
                <c:pt idx="145">
                  <c:v>1.7190823661508881</c:v>
                </c:pt>
                <c:pt idx="146">
                  <c:v>1.7146324786853337</c:v>
                </c:pt>
                <c:pt idx="147">
                  <c:v>1.711576905851254</c:v>
                </c:pt>
                <c:pt idx="148">
                  <c:v>1.7240523079471199</c:v>
                </c:pt>
                <c:pt idx="149">
                  <c:v>1.71769087446483</c:v>
                </c:pt>
                <c:pt idx="150">
                  <c:v>1.7283587371922158</c:v>
                </c:pt>
                <c:pt idx="151">
                  <c:v>1.7248418213983858</c:v>
                </c:pt>
                <c:pt idx="152">
                  <c:v>1.7362859773832975</c:v>
                </c:pt>
                <c:pt idx="153">
                  <c:v>1.7381309140237089</c:v>
                </c:pt>
                <c:pt idx="154">
                  <c:v>1.7376879416102264</c:v>
                </c:pt>
                <c:pt idx="155">
                  <c:v>1.7262011277279998</c:v>
                </c:pt>
                <c:pt idx="156">
                  <c:v>1.7375638666293529</c:v>
                </c:pt>
                <c:pt idx="157">
                  <c:v>1.7417549028204204</c:v>
                </c:pt>
                <c:pt idx="158">
                  <c:v>1.745220975572835</c:v>
                </c:pt>
                <c:pt idx="159">
                  <c:v>1.7467938195636865</c:v>
                </c:pt>
                <c:pt idx="160">
                  <c:v>1.7483277183267194</c:v>
                </c:pt>
                <c:pt idx="161">
                  <c:v>1.7526582010239276</c:v>
                </c:pt>
                <c:pt idx="162">
                  <c:v>1.7557770848665535</c:v>
                </c:pt>
                <c:pt idx="163">
                  <c:v>1.7602844279558756</c:v>
                </c:pt>
                <c:pt idx="164">
                  <c:v>1.7670203190223304</c:v>
                </c:pt>
                <c:pt idx="165">
                  <c:v>1.7705387841117162</c:v>
                </c:pt>
                <c:pt idx="166">
                  <c:v>1.7874306398396849</c:v>
                </c:pt>
                <c:pt idx="167">
                  <c:v>1.7920424145841913</c:v>
                </c:pt>
                <c:pt idx="168">
                  <c:v>1.8068498484246882</c:v>
                </c:pt>
                <c:pt idx="169">
                  <c:v>1.8014325675140483</c:v>
                </c:pt>
                <c:pt idx="170">
                  <c:v>1.7984098687331354</c:v>
                </c:pt>
                <c:pt idx="171">
                  <c:v>1.8008699189377064</c:v>
                </c:pt>
                <c:pt idx="172">
                  <c:v>1.8037294659731309</c:v>
                </c:pt>
                <c:pt idx="173">
                  <c:v>1.7999977656700157</c:v>
                </c:pt>
                <c:pt idx="174">
                  <c:v>1.8094321642689954</c:v>
                </c:pt>
                <c:pt idx="175">
                  <c:v>1.7997332073739225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19600"/>
        <c:axId val="590422992"/>
      </c:scatterChart>
      <c:valAx>
        <c:axId val="59041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422992"/>
        <c:crossesAt val="0"/>
        <c:crossBetween val="midCat"/>
        <c:majorUnit val="10"/>
      </c:valAx>
      <c:valAx>
        <c:axId val="5904229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4196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'5898'!$L$1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'5898'!$A$2:$A$141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'5898'!$L$2:$L$141</c:f>
              <c:numCache>
                <c:formatCode>0.00</c:formatCode>
                <c:ptCount val="140"/>
                <c:pt idx="0">
                  <c:v>2.0328047714785469</c:v>
                </c:pt>
                <c:pt idx="1">
                  <c:v>2.1068688933074244</c:v>
                </c:pt>
                <c:pt idx="2">
                  <c:v>2.1117807387191969</c:v>
                </c:pt>
                <c:pt idx="3">
                  <c:v>2.0723370812151725</c:v>
                </c:pt>
                <c:pt idx="4">
                  <c:v>2.0535367879242421</c:v>
                </c:pt>
                <c:pt idx="5">
                  <c:v>2.0521968739563792</c:v>
                </c:pt>
                <c:pt idx="6">
                  <c:v>2.0616059404185427</c:v>
                </c:pt>
                <c:pt idx="7">
                  <c:v>2.0613514893555189</c:v>
                </c:pt>
                <c:pt idx="8">
                  <c:v>2.0227634145059632</c:v>
                </c:pt>
                <c:pt idx="9">
                  <c:v>2.0116803023878078</c:v>
                </c:pt>
                <c:pt idx="10">
                  <c:v>2.0102538321116286</c:v>
                </c:pt>
                <c:pt idx="11">
                  <c:v>2.0106114880027279</c:v>
                </c:pt>
                <c:pt idx="12">
                  <c:v>1.9862678657774158</c:v>
                </c:pt>
                <c:pt idx="13">
                  <c:v>2.0123823151344506</c:v>
                </c:pt>
                <c:pt idx="14">
                  <c:v>1.9937830240963748</c:v>
                </c:pt>
                <c:pt idx="15">
                  <c:v>1.9709724259659425</c:v>
                </c:pt>
                <c:pt idx="16">
                  <c:v>1.9855351279959239</c:v>
                </c:pt>
                <c:pt idx="17">
                  <c:v>1.9691147019351014</c:v>
                </c:pt>
                <c:pt idx="18">
                  <c:v>1.9894279371276902</c:v>
                </c:pt>
                <c:pt idx="19">
                  <c:v>1.9911528781676553</c:v>
                </c:pt>
                <c:pt idx="20">
                  <c:v>1.977184151418959</c:v>
                </c:pt>
                <c:pt idx="21">
                  <c:v>1.9861373440303352</c:v>
                </c:pt>
                <c:pt idx="22">
                  <c:v>1.9795358868270019</c:v>
                </c:pt>
                <c:pt idx="23">
                  <c:v>1.9693179835138508</c:v>
                </c:pt>
                <c:pt idx="24">
                  <c:v>1.9820171676136233</c:v>
                </c:pt>
                <c:pt idx="25">
                  <c:v>1.9544778282126856</c:v>
                </c:pt>
                <c:pt idx="26">
                  <c:v>1.9470888189339188</c:v>
                </c:pt>
                <c:pt idx="27">
                  <c:v>1.9616574357630661</c:v>
                </c:pt>
                <c:pt idx="28">
                  <c:v>1.9548581223781745</c:v>
                </c:pt>
                <c:pt idx="29">
                  <c:v>1.9461926714584727</c:v>
                </c:pt>
                <c:pt idx="30">
                  <c:v>1.9579925743519162</c:v>
                </c:pt>
                <c:pt idx="31">
                  <c:v>1.9370523891855242</c:v>
                </c:pt>
                <c:pt idx="32">
                  <c:v>1.9276203671293557</c:v>
                </c:pt>
                <c:pt idx="33">
                  <c:v>1.9128668915583182</c:v>
                </c:pt>
                <c:pt idx="34">
                  <c:v>1.935510662899246</c:v>
                </c:pt>
                <c:pt idx="35">
                  <c:v>1.9181937945519858</c:v>
                </c:pt>
                <c:pt idx="36">
                  <c:v>1.8830664918980971</c:v>
                </c:pt>
                <c:pt idx="37">
                  <c:v>1.8987931279671342</c:v>
                </c:pt>
                <c:pt idx="38">
                  <c:v>1.8844328813965467</c:v>
                </c:pt>
                <c:pt idx="39">
                  <c:v>1.8903467963806664</c:v>
                </c:pt>
                <c:pt idx="40">
                  <c:v>1.8988395982706532</c:v>
                </c:pt>
                <c:pt idx="41">
                  <c:v>1.886842073278211</c:v>
                </c:pt>
                <c:pt idx="42">
                  <c:v>1.8629827518922752</c:v>
                </c:pt>
                <c:pt idx="43">
                  <c:v>1.8549337192718409</c:v>
                </c:pt>
                <c:pt idx="44">
                  <c:v>1.8340248374294648</c:v>
                </c:pt>
                <c:pt idx="45">
                  <c:v>1.8214462172211434</c:v>
                </c:pt>
                <c:pt idx="46">
                  <c:v>1.8390353734514042</c:v>
                </c:pt>
                <c:pt idx="47">
                  <c:v>1.8258600679808574</c:v>
                </c:pt>
                <c:pt idx="48">
                  <c:v>1.8126708531309599</c:v>
                </c:pt>
                <c:pt idx="49">
                  <c:v>1.8004898582684103</c:v>
                </c:pt>
                <c:pt idx="50">
                  <c:v>1.8168437772387602</c:v>
                </c:pt>
                <c:pt idx="51">
                  <c:v>1.7996358431945512</c:v>
                </c:pt>
                <c:pt idx="52">
                  <c:v>1.7967358346619446</c:v>
                </c:pt>
                <c:pt idx="53">
                  <c:v>1.8093565012966584</c:v>
                </c:pt>
                <c:pt idx="54">
                  <c:v>1.7919044765739378</c:v>
                </c:pt>
                <c:pt idx="55">
                  <c:v>1.7966621387860791</c:v>
                </c:pt>
                <c:pt idx="56">
                  <c:v>1.8080835449651274</c:v>
                </c:pt>
                <c:pt idx="57">
                  <c:v>1.7936604063465791</c:v>
                </c:pt>
                <c:pt idx="58">
                  <c:v>1.7966665389033034</c:v>
                </c:pt>
                <c:pt idx="59">
                  <c:v>1.8071678491646863</c:v>
                </c:pt>
                <c:pt idx="60">
                  <c:v>1.7700336797982417</c:v>
                </c:pt>
                <c:pt idx="61">
                  <c:v>1.7880861955699061</c:v>
                </c:pt>
                <c:pt idx="62">
                  <c:v>1.7659451943982285</c:v>
                </c:pt>
                <c:pt idx="63">
                  <c:v>1.7637942235861295</c:v>
                </c:pt>
                <c:pt idx="64">
                  <c:v>1.7499029119313689</c:v>
                </c:pt>
                <c:pt idx="65">
                  <c:v>1.7372552850338194</c:v>
                </c:pt>
                <c:pt idx="66">
                  <c:v>1.7473321491598626</c:v>
                </c:pt>
                <c:pt idx="67">
                  <c:v>1.7349887349291275</c:v>
                </c:pt>
                <c:pt idx="68">
                  <c:v>1.7394975530635446</c:v>
                </c:pt>
                <c:pt idx="69">
                  <c:v>1.7469960980798513</c:v>
                </c:pt>
                <c:pt idx="70">
                  <c:v>1.7092435933579242</c:v>
                </c:pt>
                <c:pt idx="71">
                  <c:v>1.7150670326766939</c:v>
                </c:pt>
                <c:pt idx="72">
                  <c:v>1.7032989887092538</c:v>
                </c:pt>
                <c:pt idx="73">
                  <c:v>1.6977417972356024</c:v>
                </c:pt>
                <c:pt idx="74">
                  <c:v>1.7133565858857362</c:v>
                </c:pt>
                <c:pt idx="75">
                  <c:v>1.6900400199752206</c:v>
                </c:pt>
                <c:pt idx="76">
                  <c:v>1.7057595379185255</c:v>
                </c:pt>
                <c:pt idx="77">
                  <c:v>1.7015222696766135</c:v>
                </c:pt>
                <c:pt idx="78">
                  <c:v>1.6953436857986965</c:v>
                </c:pt>
                <c:pt idx="79">
                  <c:v>1.7189143124572901</c:v>
                </c:pt>
                <c:pt idx="80">
                  <c:v>1.7074442920487503</c:v>
                </c:pt>
                <c:pt idx="81">
                  <c:v>1.7081738108599296</c:v>
                </c:pt>
                <c:pt idx="82">
                  <c:v>1.6924020366442802</c:v>
                </c:pt>
                <c:pt idx="83">
                  <c:v>1.6986623115278656</c:v>
                </c:pt>
                <c:pt idx="84">
                  <c:v>1.7053189446135797</c:v>
                </c:pt>
                <c:pt idx="85">
                  <c:v>1.6744781567072986</c:v>
                </c:pt>
                <c:pt idx="86">
                  <c:v>1.6563496537699727</c:v>
                </c:pt>
                <c:pt idx="87">
                  <c:v>1.6633492662510427</c:v>
                </c:pt>
                <c:pt idx="88">
                  <c:v>1.6493579591171932</c:v>
                </c:pt>
                <c:pt idx="89">
                  <c:v>1.6352938439186837</c:v>
                </c:pt>
                <c:pt idx="90">
                  <c:v>1.6549757439681803</c:v>
                </c:pt>
                <c:pt idx="91">
                  <c:v>1.6392338839908396</c:v>
                </c:pt>
                <c:pt idx="92">
                  <c:v>1.6178206211459958</c:v>
                </c:pt>
                <c:pt idx="93">
                  <c:v>1.6297552313156418</c:v>
                </c:pt>
                <c:pt idx="94">
                  <c:v>1.6270483716454018</c:v>
                </c:pt>
                <c:pt idx="95">
                  <c:v>1.6240466666441411</c:v>
                </c:pt>
                <c:pt idx="96">
                  <c:v>1.5907776211005435</c:v>
                </c:pt>
                <c:pt idx="97">
                  <c:v>1.6038835335391264</c:v>
                </c:pt>
                <c:pt idx="98">
                  <c:v>1.592305287927501</c:v>
                </c:pt>
                <c:pt idx="99">
                  <c:v>1.5930522779521552</c:v>
                </c:pt>
                <c:pt idx="100">
                  <c:v>1.5938981646672359</c:v>
                </c:pt>
                <c:pt idx="101">
                  <c:v>1.5844874490335465</c:v>
                </c:pt>
                <c:pt idx="102">
                  <c:v>1.5901480103124601</c:v>
                </c:pt>
                <c:pt idx="103">
                  <c:v>1.5610122641243724</c:v>
                </c:pt>
                <c:pt idx="104">
                  <c:v>1.5684316307855621</c:v>
                </c:pt>
                <c:pt idx="105">
                  <c:v>1.5831355444207271</c:v>
                </c:pt>
                <c:pt idx="106">
                  <c:v>1.59080919163612</c:v>
                </c:pt>
                <c:pt idx="107">
                  <c:v>1.5915448716887797</c:v>
                </c:pt>
                <c:pt idx="108">
                  <c:v>1.569889630314754</c:v>
                </c:pt>
                <c:pt idx="109">
                  <c:v>1.5483715263737157</c:v>
                </c:pt>
                <c:pt idx="110">
                  <c:v>1.5829939152100052</c:v>
                </c:pt>
                <c:pt idx="111">
                  <c:v>1.552979867611112</c:v>
                </c:pt>
                <c:pt idx="112">
                  <c:v>1.5571400583111372</c:v>
                </c:pt>
                <c:pt idx="113">
                  <c:v>1.5463068595159888</c:v>
                </c:pt>
                <c:pt idx="114">
                  <c:v>1.5334234406917526</c:v>
                </c:pt>
                <c:pt idx="115">
                  <c:v>1.5427829754421316</c:v>
                </c:pt>
                <c:pt idx="116">
                  <c:v>1.5343904095596785</c:v>
                </c:pt>
                <c:pt idx="117">
                  <c:v>1.537091297347738</c:v>
                </c:pt>
                <c:pt idx="118">
                  <c:v>1.5248816604519284</c:v>
                </c:pt>
                <c:pt idx="119">
                  <c:v>1.5425469788701378</c:v>
                </c:pt>
                <c:pt idx="120">
                  <c:v>1.5459206201324105</c:v>
                </c:pt>
                <c:pt idx="121">
                  <c:v>1.5226645319718672</c:v>
                </c:pt>
                <c:pt idx="122">
                  <c:v>1.5352816726692977</c:v>
                </c:pt>
                <c:pt idx="123">
                  <c:v>1.5117091862431404</c:v>
                </c:pt>
                <c:pt idx="124">
                  <c:v>1.5014298968357698</c:v>
                </c:pt>
                <c:pt idx="125">
                  <c:v>1.530819464930641</c:v>
                </c:pt>
                <c:pt idx="126">
                  <c:v>1.5220191946801729</c:v>
                </c:pt>
                <c:pt idx="127">
                  <c:v>1.5210197244624446</c:v>
                </c:pt>
                <c:pt idx="128">
                  <c:v>1.5014488567180444</c:v>
                </c:pt>
                <c:pt idx="129">
                  <c:v>1.5136119031643025</c:v>
                </c:pt>
                <c:pt idx="130">
                  <c:v>1.4973513097165134</c:v>
                </c:pt>
                <c:pt idx="131">
                  <c:v>1.5049402852320424</c:v>
                </c:pt>
                <c:pt idx="132">
                  <c:v>1.5015444182830704</c:v>
                </c:pt>
                <c:pt idx="133">
                  <c:v>1.4909899590262905</c:v>
                </c:pt>
                <c:pt idx="134">
                  <c:v>1.5022238228551821</c:v>
                </c:pt>
                <c:pt idx="135">
                  <c:v>1.5036141007271366</c:v>
                </c:pt>
                <c:pt idx="136">
                  <c:v>1.4794696597863168</c:v>
                </c:pt>
                <c:pt idx="137">
                  <c:v>1.4714031526449742</c:v>
                </c:pt>
                <c:pt idx="138">
                  <c:v>1.4771388891312958</c:v>
                </c:pt>
                <c:pt idx="139">
                  <c:v>1.4712250936878239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87792"/>
        <c:axId val="590823648"/>
      </c:scatterChart>
      <c:valAx>
        <c:axId val="59068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823648"/>
        <c:crossesAt val="0"/>
        <c:crossBetween val="midCat"/>
        <c:majorUnit val="10"/>
      </c:valAx>
      <c:valAx>
        <c:axId val="5908236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6877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'5898'!$A$2:$A$179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'5898'!$P$2:$P$177</c:f>
              <c:numCache>
                <c:formatCode>General</c:formatCode>
                <c:ptCount val="176"/>
                <c:pt idx="4">
                  <c:v>1.0424610446117744</c:v>
                </c:pt>
                <c:pt idx="5">
                  <c:v>1.1824501817764548</c:v>
                </c:pt>
                <c:pt idx="6">
                  <c:v>1.845961646768624</c:v>
                </c:pt>
                <c:pt idx="7">
                  <c:v>2.0388175716636225</c:v>
                </c:pt>
                <c:pt idx="8">
                  <c:v>0.36465847225649389</c:v>
                </c:pt>
                <c:pt idx="9">
                  <c:v>3.0111274618910115E-2</c:v>
                </c:pt>
                <c:pt idx="10">
                  <c:v>0.16588474125435845</c:v>
                </c:pt>
                <c:pt idx="11">
                  <c:v>0.38855295016904107</c:v>
                </c:pt>
                <c:pt idx="12">
                  <c:v>-0.59183904778897789</c:v>
                </c:pt>
                <c:pt idx="13">
                  <c:v>0.88529757889225846</c:v>
                </c:pt>
                <c:pt idx="14">
                  <c:v>0.18467961667006039</c:v>
                </c:pt>
                <c:pt idx="15">
                  <c:v>-0.72104740743377493</c:v>
                </c:pt>
                <c:pt idx="16">
                  <c:v>0.19346863485782728</c:v>
                </c:pt>
                <c:pt idx="17">
                  <c:v>-0.40102907974281682</c:v>
                </c:pt>
                <c:pt idx="18">
                  <c:v>0.79356306159237577</c:v>
                </c:pt>
                <c:pt idx="19">
                  <c:v>1.0828240332902632</c:v>
                </c:pt>
                <c:pt idx="20">
                  <c:v>0.6077347909045272</c:v>
                </c:pt>
                <c:pt idx="21">
                  <c:v>1.24904320686209</c:v>
                </c:pt>
                <c:pt idx="22">
                  <c:v>1.1327721916774427</c:v>
                </c:pt>
                <c:pt idx="23">
                  <c:v>0.84036444443715341</c:v>
                </c:pt>
                <c:pt idx="24">
                  <c:v>1.6641190185949131</c:v>
                </c:pt>
                <c:pt idx="25">
                  <c:v>0.528081626568773</c:v>
                </c:pt>
                <c:pt idx="26">
                  <c:v>0.37345338313346355</c:v>
                </c:pt>
                <c:pt idx="27">
                  <c:v>1.2882575019964371</c:v>
                </c:pt>
                <c:pt idx="28">
                  <c:v>1.1623500259940296</c:v>
                </c:pt>
                <c:pt idx="29">
                  <c:v>0.94555349566413782</c:v>
                </c:pt>
                <c:pt idx="30">
                  <c:v>1.725509144558816</c:v>
                </c:pt>
                <c:pt idx="31">
                  <c:v>0.91087940687274194</c:v>
                </c:pt>
                <c:pt idx="32">
                  <c:v>0.65674751172187029</c:v>
                </c:pt>
                <c:pt idx="33">
                  <c:v>0.14343757176332866</c:v>
                </c:pt>
                <c:pt idx="34">
                  <c:v>1.4515370096655755</c:v>
                </c:pt>
                <c:pt idx="35">
                  <c:v>0.81337863760872231</c:v>
                </c:pt>
                <c:pt idx="36">
                  <c:v>-0.69222572977052388</c:v>
                </c:pt>
                <c:pt idx="37">
                  <c:v>0.27897898746387212</c:v>
                </c:pt>
                <c:pt idx="38">
                  <c:v>-0.21517898147518422</c:v>
                </c:pt>
                <c:pt idx="39">
                  <c:v>0.27810333017480382</c:v>
                </c:pt>
                <c:pt idx="40">
                  <c:v>0.89698870575742418</c:v>
                </c:pt>
                <c:pt idx="41">
                  <c:v>0.51790560449081169</c:v>
                </c:pt>
                <c:pt idx="42">
                  <c:v>-0.43889882584166984</c:v>
                </c:pt>
                <c:pt idx="43">
                  <c:v>-0.62567309079964195</c:v>
                </c:pt>
                <c:pt idx="44">
                  <c:v>-1.4387782197877759</c:v>
                </c:pt>
                <c:pt idx="45">
                  <c:v>-1.8461631978776694</c:v>
                </c:pt>
                <c:pt idx="46">
                  <c:v>-0.78424560821998901</c:v>
                </c:pt>
                <c:pt idx="47">
                  <c:v>-1.2206917665301042</c:v>
                </c:pt>
                <c:pt idx="48">
                  <c:v>-1.6578153724087459</c:v>
                </c:pt>
                <c:pt idx="49">
                  <c:v>-2.0458342582467579</c:v>
                </c:pt>
                <c:pt idx="50">
                  <c:v>-1.0440781220345867</c:v>
                </c:pt>
                <c:pt idx="51">
                  <c:v>-1.676930917410473</c:v>
                </c:pt>
                <c:pt idx="52">
                  <c:v>-1.6129252043000715</c:v>
                </c:pt>
                <c:pt idx="53">
                  <c:v>-0.79299477386928352</c:v>
                </c:pt>
                <c:pt idx="54">
                  <c:v>-1.4377358521430055</c:v>
                </c:pt>
                <c:pt idx="55">
                  <c:v>-1.000768104156418</c:v>
                </c:pt>
                <c:pt idx="56">
                  <c:v>-0.23924689955950618</c:v>
                </c:pt>
                <c:pt idx="57">
                  <c:v>-0.73646798611837017</c:v>
                </c:pt>
                <c:pt idx="58">
                  <c:v>-0.38480738781281731</c:v>
                </c:pt>
                <c:pt idx="59">
                  <c:v>0.33190112410346345</c:v>
                </c:pt>
                <c:pt idx="60">
                  <c:v>-1.2714464236486678</c:v>
                </c:pt>
                <c:pt idx="61">
                  <c:v>-0.18696119910544079</c:v>
                </c:pt>
                <c:pt idx="62">
                  <c:v>-1.0600759246907823</c:v>
                </c:pt>
                <c:pt idx="63">
                  <c:v>-0.95958880075042696</c:v>
                </c:pt>
                <c:pt idx="64">
                  <c:v>-1.4309075897010823</c:v>
                </c:pt>
                <c:pt idx="65">
                  <c:v>-1.8416534951659556</c:v>
                </c:pt>
                <c:pt idx="66">
                  <c:v>-1.14561736517993</c:v>
                </c:pt>
                <c:pt idx="67">
                  <c:v>-1.5415467841396904</c:v>
                </c:pt>
                <c:pt idx="68">
                  <c:v>-1.1166988303684073</c:v>
                </c:pt>
                <c:pt idx="69">
                  <c:v>-0.54623811016177271</c:v>
                </c:pt>
                <c:pt idx="70">
                  <c:v>-2.1797012923024548</c:v>
                </c:pt>
                <c:pt idx="71">
                  <c:v>-1.690825540999684</c:v>
                </c:pt>
                <c:pt idx="72">
                  <c:v>-2.0587319133492228</c:v>
                </c:pt>
                <c:pt idx="73">
                  <c:v>-2.1241426232954055</c:v>
                </c:pt>
                <c:pt idx="74">
                  <c:v>-1.1583853642164152</c:v>
                </c:pt>
                <c:pt idx="75">
                  <c:v>-2.0887552306585944</c:v>
                </c:pt>
                <c:pt idx="76">
                  <c:v>-1.1178971972587461</c:v>
                </c:pt>
                <c:pt idx="77">
                  <c:v>-1.1190218767919056</c:v>
                </c:pt>
                <c:pt idx="78">
                  <c:v>-1.2146971127639048</c:v>
                </c:pt>
                <c:pt idx="79">
                  <c:v>0.13854423014248979</c:v>
                </c:pt>
                <c:pt idx="80">
                  <c:v>-0.21484709230827262</c:v>
                </c:pt>
                <c:pt idx="81">
                  <c:v>2.5932466126527338E-2</c:v>
                </c:pt>
                <c:pt idx="82">
                  <c:v>-0.53697306853247873</c:v>
                </c:pt>
                <c:pt idx="83">
                  <c:v>-2.6821515933099362E-2</c:v>
                </c:pt>
                <c:pt idx="84">
                  <c:v>0.50263441348438842</c:v>
                </c:pt>
                <c:pt idx="85">
                  <c:v>-0.79419795049015995</c:v>
                </c:pt>
                <c:pt idx="86">
                  <c:v>-1.471886474518401</c:v>
                </c:pt>
                <c:pt idx="87">
                  <c:v>-0.92572594947692488</c:v>
                </c:pt>
                <c:pt idx="88">
                  <c:v>-1.4019149553123993</c:v>
                </c:pt>
                <c:pt idx="89">
                  <c:v>-1.8816500321211422</c:v>
                </c:pt>
                <c:pt idx="90">
                  <c:v>-0.71780667164965883</c:v>
                </c:pt>
                <c:pt idx="91">
                  <c:v>-1.2792552521559688</c:v>
                </c:pt>
                <c:pt idx="92">
                  <c:v>-2.116925940477195</c:v>
                </c:pt>
                <c:pt idx="93">
                  <c:v>-1.3304094584623722</c:v>
                </c:pt>
                <c:pt idx="94">
                  <c:v>-1.2569965515532899</c:v>
                </c:pt>
                <c:pt idx="95">
                  <c:v>-1.197943900954098</c:v>
                </c:pt>
                <c:pt idx="96">
                  <c:v>-2.6130430251231029</c:v>
                </c:pt>
                <c:pt idx="97">
                  <c:v>-1.7694790031657688</c:v>
                </c:pt>
                <c:pt idx="98">
                  <c:v>-2.1281413660298556</c:v>
                </c:pt>
                <c:pt idx="99">
                  <c:v>-1.8865108831368944</c:v>
                </c:pt>
                <c:pt idx="100">
                  <c:v>-1.6400636991694755</c:v>
                </c:pt>
                <c:pt idx="101">
                  <c:v>-1.893157878421001</c:v>
                </c:pt>
                <c:pt idx="102">
                  <c:v>-1.4122149995550792</c:v>
                </c:pt>
                <c:pt idx="103">
                  <c:v>-2.6260043795775632</c:v>
                </c:pt>
                <c:pt idx="104">
                  <c:v>-2.0593999913323073</c:v>
                </c:pt>
                <c:pt idx="105">
                  <c:v>-1.1380063266705358</c:v>
                </c:pt>
                <c:pt idx="106">
                  <c:v>-0.55901736404409219</c:v>
                </c:pt>
                <c:pt idx="107">
                  <c:v>-0.31793772622009098</c:v>
                </c:pt>
                <c:pt idx="108">
                  <c:v>-1.1673938265351218</c:v>
                </c:pt>
                <c:pt idx="109">
                  <c:v>-2.0101707344730784</c:v>
                </c:pt>
                <c:pt idx="110">
                  <c:v>-0.11866026925058078</c:v>
                </c:pt>
                <c:pt idx="111">
                  <c:v>-1.3752267667971407</c:v>
                </c:pt>
                <c:pt idx="112">
                  <c:v>-0.96735849283690767</c:v>
                </c:pt>
                <c:pt idx="113">
                  <c:v>-1.2897338193405239</c:v>
                </c:pt>
                <c:pt idx="114">
                  <c:v>-1.7119638222177638</c:v>
                </c:pt>
                <c:pt idx="115">
                  <c:v>-1.050864768079214</c:v>
                </c:pt>
                <c:pt idx="116">
                  <c:v>-1.2543706043884522</c:v>
                </c:pt>
                <c:pt idx="117">
                  <c:v>-0.91757676045915504</c:v>
                </c:pt>
                <c:pt idx="118">
                  <c:v>-1.3069906385035193</c:v>
                </c:pt>
                <c:pt idx="119">
                  <c:v>-0.24136361740841436</c:v>
                </c:pt>
                <c:pt idx="120">
                  <c:v>0.12819626113847327</c:v>
                </c:pt>
                <c:pt idx="121">
                  <c:v>-0.79922807454816669</c:v>
                </c:pt>
                <c:pt idx="122">
                  <c:v>2.0530627326019533E-2</c:v>
                </c:pt>
                <c:pt idx="123">
                  <c:v>-0.92230368678723806</c:v>
                </c:pt>
                <c:pt idx="124">
                  <c:v>-1.2177012051179974</c:v>
                </c:pt>
                <c:pt idx="125">
                  <c:v>0.41894801875375859</c:v>
                </c:pt>
                <c:pt idx="126">
                  <c:v>0.19558519775670227</c:v>
                </c:pt>
                <c:pt idx="127">
                  <c:v>0.35215543354045054</c:v>
                </c:pt>
                <c:pt idx="128">
                  <c:v>-0.3957825607786552</c:v>
                </c:pt>
                <c:pt idx="129">
                  <c:v>0.40185976634033477</c:v>
                </c:pt>
                <c:pt idx="130">
                  <c:v>-0.18485340142048487</c:v>
                </c:pt>
                <c:pt idx="131">
                  <c:v>0.39001167934549424</c:v>
                </c:pt>
                <c:pt idx="132">
                  <c:v>0.42986692031591922</c:v>
                </c:pt>
                <c:pt idx="133">
                  <c:v>0.12106742762595761</c:v>
                </c:pt>
                <c:pt idx="134">
                  <c:v>0.873454500073366</c:v>
                </c:pt>
                <c:pt idx="135">
                  <c:v>1.1464159127669888</c:v>
                </c:pt>
                <c:pt idx="136">
                  <c:v>0.17572491393124143</c:v>
                </c:pt>
                <c:pt idx="137">
                  <c:v>-1.1900436571356051E-2</c:v>
                </c:pt>
                <c:pt idx="138">
                  <c:v>0.47270380346582563</c:v>
                </c:pt>
                <c:pt idx="139">
                  <c:v>0.38992492156991965</c:v>
                </c:pt>
                <c:pt idx="140">
                  <c:v>0.60014602302757059</c:v>
                </c:pt>
                <c:pt idx="141">
                  <c:v>0.77313565432103626</c:v>
                </c:pt>
                <c:pt idx="142">
                  <c:v>0.97031761642050185</c:v>
                </c:pt>
                <c:pt idx="143">
                  <c:v>0.71793358880894509</c:v>
                </c:pt>
                <c:pt idx="144">
                  <c:v>0.32604012741117799</c:v>
                </c:pt>
                <c:pt idx="145">
                  <c:v>-0.56939602101545483</c:v>
                </c:pt>
                <c:pt idx="146">
                  <c:v>1.0229136827981549</c:v>
                </c:pt>
                <c:pt idx="147">
                  <c:v>0.96647114092540121</c:v>
                </c:pt>
                <c:pt idx="148">
                  <c:v>1.3597480469864427</c:v>
                </c:pt>
                <c:pt idx="149">
                  <c:v>2.1485151368514299</c:v>
                </c:pt>
                <c:pt idx="150">
                  <c:v>1.5305066347524237</c:v>
                </c:pt>
                <c:pt idx="151">
                  <c:v>0.77990951395716834</c:v>
                </c:pt>
                <c:pt idx="152">
                  <c:v>1.2849898785386293</c:v>
                </c:pt>
                <c:pt idx="153">
                  <c:v>1.043897772906023</c:v>
                </c:pt>
                <c:pt idx="154">
                  <c:v>1.2730678535318742</c:v>
                </c:pt>
                <c:pt idx="155">
                  <c:v>2.1723708028151054</c:v>
                </c:pt>
                <c:pt idx="156">
                  <c:v>2.4888935067491147</c:v>
                </c:pt>
                <c:pt idx="157">
                  <c:v>3.3294359209763718</c:v>
                </c:pt>
                <c:pt idx="158">
                  <c:v>2.642606463498578</c:v>
                </c:pt>
                <c:pt idx="159">
                  <c:v>2.7730793679360493</c:v>
                </c:pt>
                <c:pt idx="160">
                  <c:v>3.0859702993983911</c:v>
                </c:pt>
                <c:pt idx="161">
                  <c:v>2.9578635754272704</c:v>
                </c:pt>
                <c:pt idx="162">
                  <c:v>3.0146592483863031</c:v>
                </c:pt>
                <c:pt idx="163">
                  <c:v>4.2158401046126084</c:v>
                </c:pt>
                <c:pt idx="164">
                  <c:v>4.0229855504215379</c:v>
                </c:pt>
                <c:pt idx="165">
                  <c:v>3.5825434277908781</c:v>
                </c:pt>
                <c:pt idx="166">
                  <c:v>3.7707348724169067</c:v>
                </c:pt>
                <c:pt idx="167">
                  <c:v>3.9076543276951385</c:v>
                </c:pt>
                <c:pt idx="168">
                  <c:v>3.8603039016096727</c:v>
                </c:pt>
                <c:pt idx="169">
                  <c:v>4.5335559554564355</c:v>
                </c:pt>
                <c:pt idx="170">
                  <c:v>3.1834989320249503</c:v>
                </c:pt>
                <c:pt idx="171">
                  <c:v>4.2928264049270677</c:v>
                </c:pt>
                <c:pt idx="172">
                  <c:v>3.9857165178026697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summary!$AG$46:$AG$86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37808"/>
        <c:axId val="738070192"/>
      </c:scatterChart>
      <c:valAx>
        <c:axId val="7375378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8070192"/>
        <c:crossesAt val="0"/>
        <c:crossBetween val="midCat"/>
        <c:majorUnit val="10"/>
      </c:valAx>
      <c:valAx>
        <c:axId val="738070192"/>
        <c:scaling>
          <c:orientation val="minMax"/>
          <c:max val="4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5378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'5898'!$L$1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'5898'!$A$2:$A$141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'5898'!$M$2:$M$177</c:f>
              <c:numCache>
                <c:formatCode>0.00</c:formatCode>
                <c:ptCount val="176"/>
                <c:pt idx="4">
                  <c:v>2.0746076693181523</c:v>
                </c:pt>
                <c:pt idx="5">
                  <c:v>2.0774819316290718</c:v>
                </c:pt>
                <c:pt idx="6">
                  <c:v>2.0911051743700173</c:v>
                </c:pt>
                <c:pt idx="7">
                  <c:v>2.0950648995857755</c:v>
                </c:pt>
                <c:pt idx="8">
                  <c:v>2.0606910010150021</c:v>
                </c:pt>
                <c:pt idx="9">
                  <c:v>2.0538220651756287</c:v>
                </c:pt>
                <c:pt idx="10">
                  <c:v>2.0566097711782314</c:v>
                </c:pt>
                <c:pt idx="11">
                  <c:v>2.0611816033481127</c:v>
                </c:pt>
                <c:pt idx="12">
                  <c:v>2.041052157401583</c:v>
                </c:pt>
                <c:pt idx="13">
                  <c:v>2.0713807830373998</c:v>
                </c:pt>
                <c:pt idx="14">
                  <c:v>2.0569956682781059</c:v>
                </c:pt>
                <c:pt idx="15">
                  <c:v>2.0383992464264558</c:v>
                </c:pt>
                <c:pt idx="16">
                  <c:v>2.0571761247352192</c:v>
                </c:pt>
                <c:pt idx="17">
                  <c:v>2.0449698749531788</c:v>
                </c:pt>
                <c:pt idx="18">
                  <c:v>2.06949728642455</c:v>
                </c:pt>
                <c:pt idx="19">
                  <c:v>2.0754364037432969</c:v>
                </c:pt>
                <c:pt idx="20">
                  <c:v>2.0656818532733827</c:v>
                </c:pt>
                <c:pt idx="21">
                  <c:v>2.0788492221635408</c:v>
                </c:pt>
                <c:pt idx="22">
                  <c:v>2.07646194123899</c:v>
                </c:pt>
                <c:pt idx="23">
                  <c:v>2.0704582142046206</c:v>
                </c:pt>
                <c:pt idx="24">
                  <c:v>2.0873715745831753</c:v>
                </c:pt>
                <c:pt idx="25">
                  <c:v>2.0640464114610197</c:v>
                </c:pt>
                <c:pt idx="26">
                  <c:v>2.0608715784610352</c:v>
                </c:pt>
                <c:pt idx="27">
                  <c:v>2.0796543715689646</c:v>
                </c:pt>
                <c:pt idx="28">
                  <c:v>2.0770692344628547</c:v>
                </c:pt>
                <c:pt idx="29">
                  <c:v>2.0726179598219354</c:v>
                </c:pt>
                <c:pt idx="30">
                  <c:v>2.0886320389941608</c:v>
                </c:pt>
                <c:pt idx="31">
                  <c:v>2.0719060301065508</c:v>
                </c:pt>
                <c:pt idx="32">
                  <c:v>2.0666881843291645</c:v>
                </c:pt>
                <c:pt idx="33">
                  <c:v>2.056148885036909</c:v>
                </c:pt>
                <c:pt idx="34">
                  <c:v>2.0830068326566189</c:v>
                </c:pt>
                <c:pt idx="35">
                  <c:v>2.0699041405881409</c:v>
                </c:pt>
                <c:pt idx="36">
                  <c:v>2.0389910142130341</c:v>
                </c:pt>
                <c:pt idx="37">
                  <c:v>2.0589318265608534</c:v>
                </c:pt>
                <c:pt idx="38">
                  <c:v>2.0487857562690479</c:v>
                </c:pt>
                <c:pt idx="39">
                  <c:v>2.0589138475319499</c:v>
                </c:pt>
                <c:pt idx="40">
                  <c:v>2.0716208257007187</c:v>
                </c:pt>
                <c:pt idx="41">
                  <c:v>2.0638374769870587</c:v>
                </c:pt>
                <c:pt idx="42">
                  <c:v>2.0441923318799047</c:v>
                </c:pt>
                <c:pt idx="43">
                  <c:v>2.0403574755382525</c:v>
                </c:pt>
                <c:pt idx="44">
                  <c:v>2.0236627699746585</c:v>
                </c:pt>
                <c:pt idx="45">
                  <c:v>2.0152983260451194</c:v>
                </c:pt>
                <c:pt idx="46">
                  <c:v>2.0371016585541621</c:v>
                </c:pt>
                <c:pt idx="47">
                  <c:v>2.0281405293623975</c:v>
                </c:pt>
                <c:pt idx="48">
                  <c:v>2.0191654907912819</c:v>
                </c:pt>
                <c:pt idx="49">
                  <c:v>2.0111986722075144</c:v>
                </c:pt>
                <c:pt idx="50">
                  <c:v>2.0317667674566464</c:v>
                </c:pt>
                <c:pt idx="51">
                  <c:v>2.0187730096912198</c:v>
                </c:pt>
                <c:pt idx="52">
                  <c:v>2.0200871774373952</c:v>
                </c:pt>
                <c:pt idx="53">
                  <c:v>2.0369220203508909</c:v>
                </c:pt>
                <c:pt idx="54">
                  <c:v>2.0236841719069525</c:v>
                </c:pt>
                <c:pt idx="55">
                  <c:v>2.0326560103978757</c:v>
                </c:pt>
                <c:pt idx="56">
                  <c:v>2.0482915928557062</c:v>
                </c:pt>
                <c:pt idx="57">
                  <c:v>2.0380826305159401</c:v>
                </c:pt>
                <c:pt idx="58">
                  <c:v>2.0453029393514464</c:v>
                </c:pt>
                <c:pt idx="59">
                  <c:v>2.0600184258916112</c:v>
                </c:pt>
                <c:pt idx="60">
                  <c:v>2.0270984328039487</c:v>
                </c:pt>
                <c:pt idx="61">
                  <c:v>2.0493651248543951</c:v>
                </c:pt>
                <c:pt idx="62">
                  <c:v>2.0314382999614997</c:v>
                </c:pt>
                <c:pt idx="63">
                  <c:v>2.0335015054281831</c:v>
                </c:pt>
                <c:pt idx="64">
                  <c:v>2.0238243700522043</c:v>
                </c:pt>
                <c:pt idx="65">
                  <c:v>2.015390919433437</c:v>
                </c:pt>
                <c:pt idx="66">
                  <c:v>2.0296819598382623</c:v>
                </c:pt>
                <c:pt idx="67">
                  <c:v>2.0215527218863092</c:v>
                </c:pt>
                <c:pt idx="68">
                  <c:v>2.0302757162995082</c:v>
                </c:pt>
                <c:pt idx="69">
                  <c:v>2.0419884375945974</c:v>
                </c:pt>
                <c:pt idx="70">
                  <c:v>2.0084501091514522</c:v>
                </c:pt>
                <c:pt idx="71">
                  <c:v>2.0184877247490038</c:v>
                </c:pt>
                <c:pt idx="72">
                  <c:v>2.0109338570603459</c:v>
                </c:pt>
                <c:pt idx="73">
                  <c:v>2.0095908418654767</c:v>
                </c:pt>
                <c:pt idx="74">
                  <c:v>2.0294198067943925</c:v>
                </c:pt>
                <c:pt idx="75">
                  <c:v>2.0103174171626588</c:v>
                </c:pt>
                <c:pt idx="76">
                  <c:v>2.0302511113847461</c:v>
                </c:pt>
                <c:pt idx="77">
                  <c:v>2.030228019421616</c:v>
                </c:pt>
                <c:pt idx="78">
                  <c:v>2.028263611822481</c:v>
                </c:pt>
                <c:pt idx="79">
                  <c:v>2.0560484147598568</c:v>
                </c:pt>
                <c:pt idx="80">
                  <c:v>2.0487925706300989</c:v>
                </c:pt>
                <c:pt idx="81">
                  <c:v>2.0537362657200604</c:v>
                </c:pt>
                <c:pt idx="82">
                  <c:v>2.042178667783193</c:v>
                </c:pt>
                <c:pt idx="83">
                  <c:v>2.0526531189455608</c:v>
                </c:pt>
                <c:pt idx="84">
                  <c:v>2.0635239283100568</c:v>
                </c:pt>
                <c:pt idx="85">
                  <c:v>2.0368973166825577</c:v>
                </c:pt>
                <c:pt idx="86">
                  <c:v>2.0229829900240142</c:v>
                </c:pt>
                <c:pt idx="87">
                  <c:v>2.0341967787838664</c:v>
                </c:pt>
                <c:pt idx="88">
                  <c:v>2.0244196479287986</c:v>
                </c:pt>
                <c:pt idx="89">
                  <c:v>2.0145697090090713</c:v>
                </c:pt>
                <c:pt idx="90">
                  <c:v>2.0384657853373498</c:v>
                </c:pt>
                <c:pt idx="91">
                  <c:v>2.0269381016387915</c:v>
                </c:pt>
                <c:pt idx="92">
                  <c:v>2.0097390150727295</c:v>
                </c:pt>
                <c:pt idx="93">
                  <c:v>2.0258878015211579</c:v>
                </c:pt>
                <c:pt idx="94">
                  <c:v>2.0273951181297001</c:v>
                </c:pt>
                <c:pt idx="95">
                  <c:v>2.0286075894072213</c:v>
                </c:pt>
                <c:pt idx="96">
                  <c:v>1.9995527201424057</c:v>
                </c:pt>
                <c:pt idx="97">
                  <c:v>2.0168728088597705</c:v>
                </c:pt>
                <c:pt idx="98">
                  <c:v>2.0095087395269275</c:v>
                </c:pt>
                <c:pt idx="99">
                  <c:v>2.0144699058303637</c:v>
                </c:pt>
                <c:pt idx="100">
                  <c:v>2.0195299688242265</c:v>
                </c:pt>
                <c:pt idx="101">
                  <c:v>2.0143334294693194</c:v>
                </c:pt>
                <c:pt idx="102">
                  <c:v>2.0242081670270147</c:v>
                </c:pt>
                <c:pt idx="103">
                  <c:v>1.9992865971177092</c:v>
                </c:pt>
                <c:pt idx="104">
                  <c:v>2.010920140057681</c:v>
                </c:pt>
                <c:pt idx="105">
                  <c:v>2.0298382299716282</c:v>
                </c:pt>
                <c:pt idx="106">
                  <c:v>2.041726053465803</c:v>
                </c:pt>
                <c:pt idx="107">
                  <c:v>2.0466759097972447</c:v>
                </c:pt>
                <c:pt idx="108">
                  <c:v>2.0292348447020014</c:v>
                </c:pt>
                <c:pt idx="109">
                  <c:v>2.011930917039745</c:v>
                </c:pt>
                <c:pt idx="110">
                  <c:v>2.0507674821548165</c:v>
                </c:pt>
                <c:pt idx="111">
                  <c:v>2.0249676108347052</c:v>
                </c:pt>
                <c:pt idx="112">
                  <c:v>2.0333419778135129</c:v>
                </c:pt>
                <c:pt idx="113">
                  <c:v>2.0267229552971466</c:v>
                </c:pt>
                <c:pt idx="114">
                  <c:v>2.0180537127516924</c:v>
                </c:pt>
                <c:pt idx="115">
                  <c:v>2.0316274237808534</c:v>
                </c:pt>
                <c:pt idx="116">
                  <c:v>2.0274490341771823</c:v>
                </c:pt>
                <c:pt idx="117">
                  <c:v>2.0343640982440241</c:v>
                </c:pt>
                <c:pt idx="118">
                  <c:v>2.0263686376269963</c:v>
                </c:pt>
                <c:pt idx="119">
                  <c:v>2.0482481323239878</c:v>
                </c:pt>
                <c:pt idx="120">
                  <c:v>2.0558359498650427</c:v>
                </c:pt>
                <c:pt idx="121">
                  <c:v>2.0367940379832814</c:v>
                </c:pt>
                <c:pt idx="122">
                  <c:v>2.0536253549594941</c:v>
                </c:pt>
                <c:pt idx="123">
                  <c:v>2.0342670448121187</c:v>
                </c:pt>
                <c:pt idx="124">
                  <c:v>2.0282019316835305</c:v>
                </c:pt>
                <c:pt idx="125">
                  <c:v>2.0618056760571837</c:v>
                </c:pt>
                <c:pt idx="126">
                  <c:v>2.0572195820854975</c:v>
                </c:pt>
                <c:pt idx="127">
                  <c:v>2.0604342881465514</c:v>
                </c:pt>
                <c:pt idx="128">
                  <c:v>2.0450775966809331</c:v>
                </c:pt>
                <c:pt idx="129">
                  <c:v>2.0614548194059736</c:v>
                </c:pt>
                <c:pt idx="130">
                  <c:v>2.0494084022369665</c:v>
                </c:pt>
                <c:pt idx="131">
                  <c:v>2.0612115540312774</c:v>
                </c:pt>
                <c:pt idx="132">
                  <c:v>2.0620298633610874</c:v>
                </c:pt>
                <c:pt idx="133">
                  <c:v>2.0556895803830897</c:v>
                </c:pt>
                <c:pt idx="134">
                  <c:v>2.0711376204907634</c:v>
                </c:pt>
                <c:pt idx="135">
                  <c:v>2.0767420746415</c:v>
                </c:pt>
                <c:pt idx="136">
                  <c:v>2.0568118099794623</c:v>
                </c:pt>
                <c:pt idx="137">
                  <c:v>2.0529594791169021</c:v>
                </c:pt>
                <c:pt idx="138">
                  <c:v>2.0629093918820054</c:v>
                </c:pt>
                <c:pt idx="139">
                  <c:v>2.0612097727173158</c:v>
                </c:pt>
                <c:pt idx="140">
                  <c:v>2.0655260404014926</c:v>
                </c:pt>
                <c:pt idx="141">
                  <c:v>2.0690778701182637</c:v>
                </c:pt>
                <c:pt idx="142">
                  <c:v>2.0731264176951298</c:v>
                </c:pt>
                <c:pt idx="143">
                  <c:v>2.0679444592008176</c:v>
                </c:pt>
                <c:pt idx="144">
                  <c:v>2.0598980876836741</c:v>
                </c:pt>
                <c:pt idx="145">
                  <c:v>2.0415129584844713</c:v>
                </c:pt>
                <c:pt idx="146">
                  <c:v>2.0742063221388158</c:v>
                </c:pt>
                <c:pt idx="147">
                  <c:v>2.0730474417133546</c:v>
                </c:pt>
                <c:pt idx="148">
                  <c:v>2.0811222181691629</c:v>
                </c:pt>
                <c:pt idx="149">
                  <c:v>2.0973172141839291</c:v>
                </c:pt>
                <c:pt idx="150">
                  <c:v>2.0846282400150167</c:v>
                </c:pt>
                <c:pt idx="151">
                  <c:v>2.0692169512630292</c:v>
                </c:pt>
                <c:pt idx="152">
                  <c:v>2.0795872805993274</c:v>
                </c:pt>
                <c:pt idx="153">
                  <c:v>2.0746371682783633</c:v>
                </c:pt>
                <c:pt idx="154">
                  <c:v>2.0793424971265466</c:v>
                </c:pt>
                <c:pt idx="155">
                  <c:v>2.0978070196286231</c:v>
                </c:pt>
                <c:pt idx="156">
                  <c:v>2.104305875874859</c:v>
                </c:pt>
                <c:pt idx="157">
                  <c:v>2.1215639248269045</c:v>
                </c:pt>
                <c:pt idx="158">
                  <c:v>2.1074619161736519</c:v>
                </c:pt>
                <c:pt idx="159">
                  <c:v>2.1101407908307594</c:v>
                </c:pt>
                <c:pt idx="160">
                  <c:v>2.1165650793858974</c:v>
                </c:pt>
                <c:pt idx="161">
                  <c:v>2.1139347872364973</c:v>
                </c:pt>
                <c:pt idx="162">
                  <c:v>2.1151009181629092</c:v>
                </c:pt>
                <c:pt idx="163">
                  <c:v>2.1397636093800698</c:v>
                </c:pt>
                <c:pt idx="164">
                  <c:v>2.1358039123076571</c:v>
                </c:pt>
                <c:pt idx="165">
                  <c:v>2.1267607378238438</c:v>
                </c:pt>
                <c:pt idx="166">
                  <c:v>2.1306246917525673</c:v>
                </c:pt>
                <c:pt idx="167">
                  <c:v>2.1334359272377528</c:v>
                </c:pt>
                <c:pt idx="168">
                  <c:v>2.1324637264808946</c:v>
                </c:pt>
                <c:pt idx="169">
                  <c:v>2.1462869633642283</c:v>
                </c:pt>
                <c:pt idx="170">
                  <c:v>2.1185675409959313</c:v>
                </c:pt>
                <c:pt idx="171">
                  <c:v>2.1413442950384911</c:v>
                </c:pt>
                <c:pt idx="172">
                  <c:v>2.1350387031064972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856416"/>
        <c:axId val="738109024"/>
      </c:scatterChart>
      <c:valAx>
        <c:axId val="7378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8109024"/>
        <c:crossesAt val="0"/>
        <c:crossBetween val="midCat"/>
        <c:majorUnit val="10"/>
      </c:valAx>
      <c:valAx>
        <c:axId val="7381090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8564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550448</xdr:colOff>
      <xdr:row>4</xdr:row>
      <xdr:rowOff>31323</xdr:rowOff>
    </xdr:from>
    <xdr:to>
      <xdr:col>47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550448</xdr:colOff>
      <xdr:row>4</xdr:row>
      <xdr:rowOff>31323</xdr:rowOff>
    </xdr:from>
    <xdr:to>
      <xdr:col>36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0.13176</cdr:x>
      <cdr:y>0.59344</cdr:y>
    </cdr:from>
    <cdr:to>
      <cdr:x>0.97994</cdr:x>
      <cdr:y>0.59344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6D16359-8F3B-F840-B0CD-5E3116D1B1E3}"/>
            </a:ext>
          </a:extLst>
        </cdr:cNvPr>
        <cdr:cNvCxnSpPr/>
      </cdr:nvCxnSpPr>
      <cdr:spPr bwMode="auto">
        <a:xfrm xmlns:a="http://schemas.openxmlformats.org/drawingml/2006/main">
          <a:off x="865577" y="2353107"/>
          <a:ext cx="5572109" cy="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2540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 xmlns="" xmlns:lc="http://schemas.openxmlformats.org/drawingml/2006/lockedCanvas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7" sqref="B17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26</v>
      </c>
      <c r="B1" s="13" t="s">
        <v>37</v>
      </c>
    </row>
    <row r="2" spans="1:2" x14ac:dyDescent="0.15">
      <c r="A2" s="11" t="s">
        <v>21</v>
      </c>
      <c r="B2" s="43" t="s">
        <v>47</v>
      </c>
    </row>
    <row r="3" spans="1:2" x14ac:dyDescent="0.15">
      <c r="A3" s="11" t="s">
        <v>25</v>
      </c>
      <c r="B3" s="43" t="s">
        <v>48</v>
      </c>
    </row>
    <row r="4" spans="1:2" ht="15" x14ac:dyDescent="0.2">
      <c r="A4" s="11" t="s">
        <v>23</v>
      </c>
      <c r="B4" s="12" t="s">
        <v>24</v>
      </c>
    </row>
    <row r="5" spans="1:2" ht="15" x14ac:dyDescent="0.2">
      <c r="A5" s="11" t="s">
        <v>22</v>
      </c>
      <c r="B5" s="43" t="s">
        <v>38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topLeftCell="G2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19</v>
      </c>
      <c r="F1" t="s">
        <v>40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1432.11376953125</v>
      </c>
      <c r="E2">
        <v>824.90478515625</v>
      </c>
      <c r="F2">
        <v>464.45968627929699</v>
      </c>
      <c r="G2">
        <v>461.90036010742199</v>
      </c>
      <c r="I2" s="19">
        <f t="shared" ref="I2:J65" si="0">D2-F2</f>
        <v>967.65408325195301</v>
      </c>
      <c r="J2" s="19">
        <f t="shared" si="0"/>
        <v>363.00442504882801</v>
      </c>
      <c r="K2" s="19">
        <f t="shared" ref="K2:K65" si="1">I2-0.7*J2</f>
        <v>713.55098571777341</v>
      </c>
      <c r="L2" s="20">
        <f t="shared" ref="L2:L65" si="2">K2/J2</f>
        <v>1.9656812327337143</v>
      </c>
      <c r="M2" s="20"/>
      <c r="N2" s="18">
        <f>LINEST(V64:V104,U64:U104)</f>
        <v>-9.6029421623237531E-3</v>
      </c>
      <c r="O2" s="21">
        <f>AVERAGE(M38:M45)</f>
        <v>1.9505451630014232</v>
      </c>
    </row>
    <row r="3" spans="1:16" x14ac:dyDescent="0.15">
      <c r="A3" s="18">
        <v>1</v>
      </c>
      <c r="B3" s="18">
        <v>1</v>
      </c>
      <c r="C3" s="18" t="s">
        <v>7</v>
      </c>
      <c r="D3">
        <v>1402.21752929688</v>
      </c>
      <c r="E3">
        <v>810.73986816406295</v>
      </c>
      <c r="F3">
        <v>464.95837402343801</v>
      </c>
      <c r="G3">
        <v>462.17050170898398</v>
      </c>
      <c r="I3" s="19">
        <f t="shared" si="0"/>
        <v>937.25915527344205</v>
      </c>
      <c r="J3" s="19">
        <f t="shared" si="0"/>
        <v>348.56936645507898</v>
      </c>
      <c r="K3" s="19">
        <f t="shared" si="1"/>
        <v>693.26059875488681</v>
      </c>
      <c r="L3" s="20">
        <f t="shared" si="2"/>
        <v>1.9888741394726925</v>
      </c>
      <c r="M3" s="20"/>
    </row>
    <row r="4" spans="1:16" ht="15" x14ac:dyDescent="0.15">
      <c r="A4" s="18">
        <v>1.5</v>
      </c>
      <c r="B4" s="18">
        <v>2</v>
      </c>
      <c r="D4">
        <v>1373.64916992188</v>
      </c>
      <c r="E4">
        <v>798.92730712890602</v>
      </c>
      <c r="F4">
        <v>463.91497802734398</v>
      </c>
      <c r="G4">
        <v>461.15191650390602</v>
      </c>
      <c r="I4" s="19">
        <f t="shared" si="0"/>
        <v>909.73419189453602</v>
      </c>
      <c r="J4" s="19">
        <f t="shared" si="0"/>
        <v>337.775390625</v>
      </c>
      <c r="K4" s="19">
        <f t="shared" si="1"/>
        <v>673.291418457036</v>
      </c>
      <c r="L4" s="20">
        <f t="shared" si="2"/>
        <v>1.9933110497221735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1371.70129394531</v>
      </c>
      <c r="E5">
        <v>801.23455810546898</v>
      </c>
      <c r="F5">
        <v>463.83392333984398</v>
      </c>
      <c r="G5">
        <v>461.16165161132801</v>
      </c>
      <c r="I5" s="19">
        <f t="shared" si="0"/>
        <v>907.86737060546602</v>
      </c>
      <c r="J5" s="19">
        <f t="shared" si="0"/>
        <v>340.07290649414097</v>
      </c>
      <c r="K5" s="19">
        <f t="shared" si="1"/>
        <v>669.81633605956733</v>
      </c>
      <c r="L5" s="20">
        <f t="shared" si="2"/>
        <v>1.9696256986914875</v>
      </c>
      <c r="M5" s="20"/>
      <c r="N5" s="18">
        <f>RSQ(V64:V104,U64:U104)</f>
        <v>0.98699501843478388</v>
      </c>
    </row>
    <row r="6" spans="1:16" x14ac:dyDescent="0.15">
      <c r="A6" s="18">
        <v>2.5</v>
      </c>
      <c r="B6" s="18">
        <v>4</v>
      </c>
      <c r="C6" s="18" t="s">
        <v>5</v>
      </c>
      <c r="D6">
        <v>1388.11474609375</v>
      </c>
      <c r="E6">
        <v>805.48620605468795</v>
      </c>
      <c r="F6">
        <v>465.468994140625</v>
      </c>
      <c r="G6">
        <v>462.71124267578102</v>
      </c>
      <c r="I6" s="19">
        <f t="shared" si="0"/>
        <v>922.645751953125</v>
      </c>
      <c r="J6" s="19">
        <f t="shared" si="0"/>
        <v>342.77496337890693</v>
      </c>
      <c r="K6" s="19">
        <f t="shared" si="1"/>
        <v>682.70327758789017</v>
      </c>
      <c r="L6" s="20">
        <f t="shared" si="2"/>
        <v>1.9916952826954955</v>
      </c>
      <c r="M6" s="20">
        <f t="shared" ref="M6:M22" si="3">L6+ABS($N$2)*A6</f>
        <v>2.0157026381013048</v>
      </c>
      <c r="P6" s="18">
        <f t="shared" ref="P6:P69" si="4">(M6-$O$2)/$O$2*100</f>
        <v>3.3404750802908749</v>
      </c>
    </row>
    <row r="7" spans="1:16" x14ac:dyDescent="0.15">
      <c r="A7" s="18">
        <v>3</v>
      </c>
      <c r="B7" s="18">
        <v>5</v>
      </c>
      <c r="C7" s="18" t="s">
        <v>8</v>
      </c>
      <c r="D7">
        <v>1293.59545898438</v>
      </c>
      <c r="E7">
        <v>774.82458496093795</v>
      </c>
      <c r="F7">
        <v>464.07662963867199</v>
      </c>
      <c r="G7">
        <v>461.60583496093801</v>
      </c>
      <c r="I7" s="19">
        <f t="shared" si="0"/>
        <v>829.51882934570801</v>
      </c>
      <c r="J7" s="19">
        <f t="shared" si="0"/>
        <v>313.21874999999994</v>
      </c>
      <c r="K7" s="19">
        <f t="shared" si="1"/>
        <v>610.26570434570806</v>
      </c>
      <c r="L7" s="20">
        <f t="shared" si="2"/>
        <v>1.9483690051943192</v>
      </c>
      <c r="M7" s="20">
        <f t="shared" si="3"/>
        <v>1.9771778316812905</v>
      </c>
      <c r="P7" s="18">
        <f t="shared" si="4"/>
        <v>1.365396156164153</v>
      </c>
    </row>
    <row r="8" spans="1:16" x14ac:dyDescent="0.15">
      <c r="A8" s="18">
        <v>3.5</v>
      </c>
      <c r="B8" s="18">
        <v>6</v>
      </c>
      <c r="D8">
        <v>1312.36340332031</v>
      </c>
      <c r="E8">
        <v>783.28723144531295</v>
      </c>
      <c r="F8">
        <v>463.91540527343801</v>
      </c>
      <c r="G8">
        <v>461.30203247070301</v>
      </c>
      <c r="I8" s="19">
        <f t="shared" si="0"/>
        <v>848.44799804687204</v>
      </c>
      <c r="J8" s="19">
        <f t="shared" si="0"/>
        <v>321.98519897460994</v>
      </c>
      <c r="K8" s="19">
        <f t="shared" si="1"/>
        <v>623.05835876464516</v>
      </c>
      <c r="L8" s="20">
        <f t="shared" si="2"/>
        <v>1.9350527935719688</v>
      </c>
      <c r="M8" s="20">
        <f t="shared" si="3"/>
        <v>1.968663091140102</v>
      </c>
      <c r="P8" s="18">
        <f t="shared" si="4"/>
        <v>0.92886483647472051</v>
      </c>
    </row>
    <row r="9" spans="1:16" x14ac:dyDescent="0.15">
      <c r="A9" s="18">
        <v>4</v>
      </c>
      <c r="B9" s="18">
        <v>7</v>
      </c>
      <c r="D9">
        <v>1391.17248535156</v>
      </c>
      <c r="E9">
        <v>813.670654296875</v>
      </c>
      <c r="F9">
        <v>464.387939453125</v>
      </c>
      <c r="G9">
        <v>462.18157958984398</v>
      </c>
      <c r="I9" s="19">
        <f t="shared" si="0"/>
        <v>926.784545898435</v>
      </c>
      <c r="J9" s="19">
        <f t="shared" si="0"/>
        <v>351.48907470703102</v>
      </c>
      <c r="K9" s="19">
        <f t="shared" si="1"/>
        <v>680.74219360351333</v>
      </c>
      <c r="L9" s="20">
        <f t="shared" si="2"/>
        <v>1.9367378464634142</v>
      </c>
      <c r="M9" s="20">
        <f t="shared" si="3"/>
        <v>1.9751496151127093</v>
      </c>
      <c r="P9" s="18">
        <f t="shared" si="4"/>
        <v>1.26141412042086</v>
      </c>
    </row>
    <row r="10" spans="1:16" x14ac:dyDescent="0.15">
      <c r="A10" s="18">
        <v>4.5</v>
      </c>
      <c r="B10" s="18">
        <v>8</v>
      </c>
      <c r="D10">
        <v>1461.5478515625</v>
      </c>
      <c r="E10">
        <v>841.69226074218795</v>
      </c>
      <c r="F10">
        <v>464.35296630859398</v>
      </c>
      <c r="G10">
        <v>461.55758666992199</v>
      </c>
      <c r="I10" s="19">
        <f t="shared" si="0"/>
        <v>997.19488525390602</v>
      </c>
      <c r="J10" s="19">
        <f t="shared" si="0"/>
        <v>380.13467407226597</v>
      </c>
      <c r="K10" s="19">
        <f t="shared" si="1"/>
        <v>731.10061340331981</v>
      </c>
      <c r="L10" s="20">
        <f t="shared" si="2"/>
        <v>1.9232673661975204</v>
      </c>
      <c r="M10" s="20">
        <f t="shared" si="3"/>
        <v>1.9664806059279774</v>
      </c>
      <c r="P10" s="18">
        <f t="shared" si="4"/>
        <v>0.81697379936762349</v>
      </c>
    </row>
    <row r="11" spans="1:16" x14ac:dyDescent="0.15">
      <c r="A11" s="18">
        <v>5</v>
      </c>
      <c r="B11" s="18">
        <v>9</v>
      </c>
      <c r="D11">
        <v>1410.5078125</v>
      </c>
      <c r="E11">
        <v>824.43707275390602</v>
      </c>
      <c r="F11">
        <v>463.19396972656301</v>
      </c>
      <c r="G11">
        <v>460.81799316406301</v>
      </c>
      <c r="I11" s="19">
        <f t="shared" si="0"/>
        <v>947.31384277343705</v>
      </c>
      <c r="J11" s="19">
        <f t="shared" si="0"/>
        <v>363.61907958984301</v>
      </c>
      <c r="K11" s="19">
        <f t="shared" si="1"/>
        <v>692.78048706054699</v>
      </c>
      <c r="L11" s="20">
        <f t="shared" si="2"/>
        <v>1.9052368974752183</v>
      </c>
      <c r="M11" s="20">
        <f t="shared" si="3"/>
        <v>1.953251608286837</v>
      </c>
      <c r="P11" s="18">
        <f t="shared" si="4"/>
        <v>0.13875327455885086</v>
      </c>
    </row>
    <row r="12" spans="1:16" x14ac:dyDescent="0.15">
      <c r="A12" s="18">
        <v>5.5</v>
      </c>
      <c r="B12" s="18">
        <v>10</v>
      </c>
      <c r="D12">
        <v>1423.36645507813</v>
      </c>
      <c r="E12">
        <v>831.12683105468795</v>
      </c>
      <c r="F12">
        <v>463.39682006835898</v>
      </c>
      <c r="G12">
        <v>461.15057373046898</v>
      </c>
      <c r="I12" s="19">
        <f t="shared" si="0"/>
        <v>959.96963500977108</v>
      </c>
      <c r="J12" s="19">
        <f t="shared" si="0"/>
        <v>369.97625732421898</v>
      </c>
      <c r="K12" s="19">
        <f t="shared" si="1"/>
        <v>700.98625488281778</v>
      </c>
      <c r="L12" s="20">
        <f t="shared" si="2"/>
        <v>1.8946790260341675</v>
      </c>
      <c r="M12" s="20">
        <f t="shared" si="3"/>
        <v>1.9474952079269481</v>
      </c>
      <c r="P12" s="18">
        <f t="shared" si="4"/>
        <v>-0.15636423766686788</v>
      </c>
    </row>
    <row r="13" spans="1:16" x14ac:dyDescent="0.15">
      <c r="A13" s="18">
        <v>6</v>
      </c>
      <c r="B13" s="18">
        <v>11</v>
      </c>
      <c r="D13">
        <v>1451.27221679688</v>
      </c>
      <c r="E13">
        <v>840.84259033203102</v>
      </c>
      <c r="F13">
        <v>464.37777709960898</v>
      </c>
      <c r="G13">
        <v>461.72366333007801</v>
      </c>
      <c r="I13" s="19">
        <f t="shared" si="0"/>
        <v>986.89443969727108</v>
      </c>
      <c r="J13" s="19">
        <f t="shared" si="0"/>
        <v>379.11892700195301</v>
      </c>
      <c r="K13" s="19">
        <f t="shared" si="1"/>
        <v>721.51119079590399</v>
      </c>
      <c r="L13" s="20">
        <f t="shared" si="2"/>
        <v>1.9031262735985406</v>
      </c>
      <c r="M13" s="20">
        <f t="shared" si="3"/>
        <v>1.9607439265724831</v>
      </c>
      <c r="P13" s="18">
        <f t="shared" si="4"/>
        <v>0.52286733804032526</v>
      </c>
    </row>
    <row r="14" spans="1:16" x14ac:dyDescent="0.15">
      <c r="A14" s="18">
        <v>6.5</v>
      </c>
      <c r="B14" s="18">
        <v>12</v>
      </c>
      <c r="D14">
        <v>1381.84216308594</v>
      </c>
      <c r="E14">
        <v>816.82354736328102</v>
      </c>
      <c r="F14">
        <v>464.70016479492199</v>
      </c>
      <c r="G14">
        <v>462.09033203125</v>
      </c>
      <c r="I14" s="19">
        <f t="shared" si="0"/>
        <v>917.14199829101801</v>
      </c>
      <c r="J14" s="19">
        <f t="shared" si="0"/>
        <v>354.73321533203102</v>
      </c>
      <c r="K14" s="19">
        <f t="shared" si="1"/>
        <v>668.82874755859632</v>
      </c>
      <c r="L14" s="20">
        <f t="shared" si="2"/>
        <v>1.8854415618581735</v>
      </c>
      <c r="M14" s="20">
        <f t="shared" si="3"/>
        <v>1.9478606859132779</v>
      </c>
      <c r="P14" s="18">
        <f t="shared" si="4"/>
        <v>-0.13762701520915177</v>
      </c>
    </row>
    <row r="15" spans="1:16" x14ac:dyDescent="0.15">
      <c r="A15" s="18">
        <v>7</v>
      </c>
      <c r="B15" s="18">
        <v>13</v>
      </c>
      <c r="D15">
        <v>1381.75939941406</v>
      </c>
      <c r="E15">
        <v>816.99298095703102</v>
      </c>
      <c r="F15">
        <v>463.4619140625</v>
      </c>
      <c r="G15">
        <v>461.33657836914102</v>
      </c>
      <c r="I15" s="19">
        <f t="shared" si="0"/>
        <v>918.29748535156</v>
      </c>
      <c r="J15" s="19">
        <f t="shared" si="0"/>
        <v>355.65640258789</v>
      </c>
      <c r="K15" s="19">
        <f t="shared" si="1"/>
        <v>669.33800354003699</v>
      </c>
      <c r="L15" s="20">
        <f t="shared" si="2"/>
        <v>1.8819793448667912</v>
      </c>
      <c r="M15" s="20">
        <f t="shared" si="3"/>
        <v>1.9491999400030575</v>
      </c>
      <c r="P15" s="18">
        <f t="shared" si="4"/>
        <v>-6.8966513766629517E-2</v>
      </c>
    </row>
    <row r="16" spans="1:16" x14ac:dyDescent="0.15">
      <c r="A16" s="18">
        <v>7.5</v>
      </c>
      <c r="B16" s="18">
        <v>14</v>
      </c>
      <c r="D16">
        <v>1394.21899414063</v>
      </c>
      <c r="E16">
        <v>822.38043212890602</v>
      </c>
      <c r="F16">
        <v>463.98318481445301</v>
      </c>
      <c r="G16">
        <v>461.12179565429699</v>
      </c>
      <c r="I16" s="19">
        <f t="shared" si="0"/>
        <v>930.23580932617699</v>
      </c>
      <c r="J16" s="19">
        <f t="shared" si="0"/>
        <v>361.25863647460903</v>
      </c>
      <c r="K16" s="19">
        <f t="shared" si="1"/>
        <v>677.35476379395072</v>
      </c>
      <c r="L16" s="20">
        <f t="shared" si="2"/>
        <v>1.8749856623609285</v>
      </c>
      <c r="M16" s="20">
        <f t="shared" si="3"/>
        <v>1.9470077285783567</v>
      </c>
      <c r="P16" s="18">
        <f t="shared" si="4"/>
        <v>-0.18135619160046854</v>
      </c>
    </row>
    <row r="17" spans="1:16" x14ac:dyDescent="0.15">
      <c r="A17" s="18">
        <v>8</v>
      </c>
      <c r="B17" s="18">
        <v>15</v>
      </c>
      <c r="D17">
        <v>1398.755859375</v>
      </c>
      <c r="E17">
        <v>824.52380371093795</v>
      </c>
      <c r="F17">
        <v>464.41409301757801</v>
      </c>
      <c r="G17">
        <v>461.64703369140602</v>
      </c>
      <c r="I17" s="19">
        <f t="shared" si="0"/>
        <v>934.34176635742199</v>
      </c>
      <c r="J17" s="19">
        <f t="shared" si="0"/>
        <v>362.87677001953193</v>
      </c>
      <c r="K17" s="19">
        <f t="shared" si="1"/>
        <v>680.32802734374968</v>
      </c>
      <c r="L17" s="20">
        <f t="shared" si="2"/>
        <v>1.8748183503373084</v>
      </c>
      <c r="M17" s="20">
        <f t="shared" si="3"/>
        <v>1.9516418876358983</v>
      </c>
      <c r="P17" s="18">
        <f t="shared" si="4"/>
        <v>5.6226569642072767E-2</v>
      </c>
    </row>
    <row r="18" spans="1:16" x14ac:dyDescent="0.15">
      <c r="A18" s="18">
        <v>8.5</v>
      </c>
      <c r="B18" s="18">
        <v>16</v>
      </c>
      <c r="D18">
        <v>1396.3583984375</v>
      </c>
      <c r="E18">
        <v>826.311767578125</v>
      </c>
      <c r="F18">
        <v>464.97741699218801</v>
      </c>
      <c r="G18">
        <v>462.34719848632801</v>
      </c>
      <c r="I18" s="19">
        <f t="shared" si="0"/>
        <v>931.38098144531205</v>
      </c>
      <c r="J18" s="19">
        <f t="shared" si="0"/>
        <v>363.96456909179699</v>
      </c>
      <c r="K18" s="19">
        <f t="shared" si="1"/>
        <v>676.60578308105414</v>
      </c>
      <c r="L18" s="20">
        <f t="shared" si="2"/>
        <v>1.8589880459226915</v>
      </c>
      <c r="M18" s="20">
        <f t="shared" si="3"/>
        <v>1.9406130543024434</v>
      </c>
      <c r="P18" s="18">
        <f t="shared" si="4"/>
        <v>-0.5091965511681219</v>
      </c>
    </row>
    <row r="19" spans="1:16" x14ac:dyDescent="0.15">
      <c r="A19" s="18">
        <v>9</v>
      </c>
      <c r="B19" s="18">
        <v>17</v>
      </c>
      <c r="D19">
        <v>1417.27917480469</v>
      </c>
      <c r="E19">
        <v>831.94384765625</v>
      </c>
      <c r="F19">
        <v>463.35916137695301</v>
      </c>
      <c r="G19">
        <v>460.29983520507801</v>
      </c>
      <c r="I19" s="19">
        <f t="shared" si="0"/>
        <v>953.92001342773699</v>
      </c>
      <c r="J19" s="19">
        <f t="shared" si="0"/>
        <v>371.64401245117199</v>
      </c>
      <c r="K19" s="19">
        <f t="shared" si="1"/>
        <v>693.76920471191659</v>
      </c>
      <c r="L19" s="20">
        <f t="shared" si="2"/>
        <v>1.8667573846708121</v>
      </c>
      <c r="M19" s="20">
        <f t="shared" si="3"/>
        <v>1.9531838641317258</v>
      </c>
      <c r="P19" s="18">
        <f t="shared" si="4"/>
        <v>0.1352801862963425</v>
      </c>
    </row>
    <row r="20" spans="1:16" x14ac:dyDescent="0.15">
      <c r="A20" s="18">
        <v>9.5</v>
      </c>
      <c r="B20" s="18">
        <v>18</v>
      </c>
      <c r="D20">
        <v>1425.74487304688</v>
      </c>
      <c r="E20">
        <v>832.38848876953102</v>
      </c>
      <c r="F20">
        <v>464.98095703125</v>
      </c>
      <c r="G20">
        <v>462.18069458007801</v>
      </c>
      <c r="I20" s="19">
        <f t="shared" si="0"/>
        <v>960.76391601563</v>
      </c>
      <c r="J20" s="19">
        <f t="shared" si="0"/>
        <v>370.20779418945301</v>
      </c>
      <c r="K20" s="19">
        <f t="shared" si="1"/>
        <v>701.61846008301291</v>
      </c>
      <c r="L20" s="20">
        <f t="shared" si="2"/>
        <v>1.8952017518139048</v>
      </c>
      <c r="M20" s="20">
        <f t="shared" si="3"/>
        <v>1.9864297023559805</v>
      </c>
      <c r="P20" s="18">
        <f t="shared" si="4"/>
        <v>1.839718455907964</v>
      </c>
    </row>
    <row r="21" spans="1:16" x14ac:dyDescent="0.15">
      <c r="A21" s="18">
        <v>10</v>
      </c>
      <c r="B21" s="18">
        <v>19</v>
      </c>
      <c r="D21">
        <v>1408.59545898438</v>
      </c>
      <c r="E21">
        <v>823.83209228515602</v>
      </c>
      <c r="F21">
        <v>463.48184204101602</v>
      </c>
      <c r="G21">
        <v>461.01593017578102</v>
      </c>
      <c r="I21" s="19">
        <f t="shared" si="0"/>
        <v>945.11361694336392</v>
      </c>
      <c r="J21" s="19">
        <f t="shared" si="0"/>
        <v>362.816162109375</v>
      </c>
      <c r="K21" s="19">
        <f t="shared" si="1"/>
        <v>691.14230346680142</v>
      </c>
      <c r="L21" s="20">
        <f t="shared" si="2"/>
        <v>1.9049380254963637</v>
      </c>
      <c r="M21" s="20">
        <f t="shared" si="3"/>
        <v>2.0009674471196011</v>
      </c>
      <c r="P21" s="18">
        <f t="shared" si="4"/>
        <v>2.5850354595527532</v>
      </c>
    </row>
    <row r="22" spans="1:16" x14ac:dyDescent="0.15">
      <c r="A22" s="18">
        <v>10.5</v>
      </c>
      <c r="B22" s="18">
        <v>20</v>
      </c>
      <c r="D22">
        <v>1401.35290527344</v>
      </c>
      <c r="E22">
        <v>819.92028808593795</v>
      </c>
      <c r="F22">
        <v>463.58990478515602</v>
      </c>
      <c r="G22">
        <v>460.77679443359398</v>
      </c>
      <c r="I22" s="19">
        <f t="shared" si="0"/>
        <v>937.76300048828398</v>
      </c>
      <c r="J22" s="19">
        <f t="shared" si="0"/>
        <v>359.14349365234398</v>
      </c>
      <c r="K22" s="19">
        <f t="shared" si="1"/>
        <v>686.36255493164322</v>
      </c>
      <c r="L22" s="20">
        <f t="shared" si="2"/>
        <v>1.9111095343858628</v>
      </c>
      <c r="M22" s="20">
        <f t="shared" si="3"/>
        <v>2.0119404270902623</v>
      </c>
      <c r="P22" s="18">
        <f t="shared" si="4"/>
        <v>3.14759510589165</v>
      </c>
    </row>
    <row r="23" spans="1:16" x14ac:dyDescent="0.15">
      <c r="A23" s="18">
        <v>11</v>
      </c>
      <c r="B23" s="18">
        <v>21</v>
      </c>
      <c r="D23">
        <v>1394.71032714844</v>
      </c>
      <c r="E23">
        <v>817.16241455078102</v>
      </c>
      <c r="F23">
        <v>464.21389770507801</v>
      </c>
      <c r="G23">
        <v>461.73516845703102</v>
      </c>
      <c r="I23" s="19">
        <f t="shared" si="0"/>
        <v>930.49642944336199</v>
      </c>
      <c r="J23" s="19">
        <f t="shared" si="0"/>
        <v>355.42724609375</v>
      </c>
      <c r="K23" s="19">
        <f t="shared" si="1"/>
        <v>681.69735717773699</v>
      </c>
      <c r="L23" s="20">
        <f t="shared" si="2"/>
        <v>1.9179659541292668</v>
      </c>
      <c r="M23" s="20">
        <f>L23+ABS($N$2)*A23</f>
        <v>2.023598317914828</v>
      </c>
      <c r="P23" s="18">
        <f t="shared" si="4"/>
        <v>3.7452685689673264</v>
      </c>
    </row>
    <row r="24" spans="1:16" x14ac:dyDescent="0.15">
      <c r="A24" s="18">
        <v>11.5</v>
      </c>
      <c r="B24" s="18">
        <v>22</v>
      </c>
      <c r="D24">
        <v>1386.28771972656</v>
      </c>
      <c r="E24">
        <v>815.12579345703102</v>
      </c>
      <c r="F24">
        <v>463.11560058593801</v>
      </c>
      <c r="G24">
        <v>460.46810913085898</v>
      </c>
      <c r="I24" s="19">
        <f t="shared" si="0"/>
        <v>923.17211914062204</v>
      </c>
      <c r="J24" s="19">
        <f t="shared" si="0"/>
        <v>354.65768432617205</v>
      </c>
      <c r="K24" s="19">
        <f t="shared" si="1"/>
        <v>674.91174011230169</v>
      </c>
      <c r="L24" s="20">
        <f t="shared" si="2"/>
        <v>1.902994831183745</v>
      </c>
      <c r="M24" s="20">
        <f t="shared" ref="M24:M87" si="5">L24+ABS($N$2)*A24</f>
        <v>2.0134286660504683</v>
      </c>
      <c r="P24" s="18">
        <f t="shared" si="4"/>
        <v>3.2238937217061108</v>
      </c>
    </row>
    <row r="25" spans="1:16" x14ac:dyDescent="0.15">
      <c r="A25" s="18">
        <v>12</v>
      </c>
      <c r="B25" s="18">
        <v>23</v>
      </c>
      <c r="D25">
        <v>1391.53283691406</v>
      </c>
      <c r="E25">
        <v>818.03057861328102</v>
      </c>
      <c r="F25">
        <v>464.65457153320301</v>
      </c>
      <c r="G25">
        <v>461.92248535156301</v>
      </c>
      <c r="I25" s="19">
        <f t="shared" si="0"/>
        <v>926.87826538085699</v>
      </c>
      <c r="J25" s="19">
        <f t="shared" si="0"/>
        <v>356.10809326171801</v>
      </c>
      <c r="K25" s="19">
        <f t="shared" si="1"/>
        <v>677.60260009765443</v>
      </c>
      <c r="L25" s="20">
        <f t="shared" si="2"/>
        <v>1.9028003376482019</v>
      </c>
      <c r="M25" s="20">
        <f t="shared" si="5"/>
        <v>2.0180356435960869</v>
      </c>
      <c r="P25" s="18">
        <f t="shared" si="4"/>
        <v>3.4600829488516913</v>
      </c>
    </row>
    <row r="26" spans="1:16" x14ac:dyDescent="0.15">
      <c r="A26" s="18">
        <v>12.5</v>
      </c>
      <c r="B26" s="18">
        <v>24</v>
      </c>
      <c r="D26">
        <v>1375.30480957031</v>
      </c>
      <c r="E26">
        <v>810.05963134765602</v>
      </c>
      <c r="F26">
        <v>463.3525390625</v>
      </c>
      <c r="G26">
        <v>460.62268066406301</v>
      </c>
      <c r="I26" s="19">
        <f t="shared" si="0"/>
        <v>911.95227050781</v>
      </c>
      <c r="J26" s="19">
        <f t="shared" si="0"/>
        <v>349.43695068359301</v>
      </c>
      <c r="K26" s="19">
        <f t="shared" si="1"/>
        <v>667.34640502929494</v>
      </c>
      <c r="L26" s="20">
        <f t="shared" si="2"/>
        <v>1.9097762950477482</v>
      </c>
      <c r="M26" s="20">
        <f t="shared" si="5"/>
        <v>2.0298130720767951</v>
      </c>
      <c r="P26" s="18">
        <f t="shared" si="4"/>
        <v>4.0638848348118977</v>
      </c>
    </row>
    <row r="27" spans="1:16" x14ac:dyDescent="0.15">
      <c r="A27" s="18">
        <v>13</v>
      </c>
      <c r="B27" s="18">
        <v>25</v>
      </c>
      <c r="D27">
        <v>1382.53527832031</v>
      </c>
      <c r="E27">
        <v>814.72930908203102</v>
      </c>
      <c r="F27">
        <v>463.54473876953102</v>
      </c>
      <c r="G27">
        <v>460.99114990234398</v>
      </c>
      <c r="I27" s="19">
        <f t="shared" si="0"/>
        <v>918.99053955077898</v>
      </c>
      <c r="J27" s="19">
        <f t="shared" si="0"/>
        <v>353.73815917968705</v>
      </c>
      <c r="K27" s="19">
        <f t="shared" si="1"/>
        <v>671.373828124998</v>
      </c>
      <c r="L27" s="20">
        <f t="shared" si="2"/>
        <v>1.8979400743247572</v>
      </c>
      <c r="M27" s="20">
        <f t="shared" si="5"/>
        <v>2.022778322434966</v>
      </c>
      <c r="P27" s="18">
        <f t="shared" si="4"/>
        <v>3.703229271676705</v>
      </c>
    </row>
    <row r="28" spans="1:16" x14ac:dyDescent="0.15">
      <c r="A28" s="18">
        <v>13.5</v>
      </c>
      <c r="B28" s="18">
        <v>26</v>
      </c>
      <c r="D28">
        <v>1391.38342285156</v>
      </c>
      <c r="E28">
        <v>818.293212890625</v>
      </c>
      <c r="F28">
        <v>463.58679199218801</v>
      </c>
      <c r="G28">
        <v>461.34765625</v>
      </c>
      <c r="I28" s="19">
        <f t="shared" si="0"/>
        <v>927.79663085937204</v>
      </c>
      <c r="J28" s="19">
        <f t="shared" si="0"/>
        <v>356.945556640625</v>
      </c>
      <c r="K28" s="19">
        <f t="shared" si="1"/>
        <v>677.93474121093459</v>
      </c>
      <c r="L28" s="20">
        <f t="shared" si="2"/>
        <v>1.8992665088516103</v>
      </c>
      <c r="M28" s="20">
        <f t="shared" si="5"/>
        <v>2.028906228042981</v>
      </c>
      <c r="P28" s="18">
        <f t="shared" si="4"/>
        <v>4.0173930103201947</v>
      </c>
    </row>
    <row r="29" spans="1:16" x14ac:dyDescent="0.15">
      <c r="A29" s="18">
        <v>14</v>
      </c>
      <c r="B29" s="18">
        <v>27</v>
      </c>
      <c r="D29">
        <v>1397.42260742188</v>
      </c>
      <c r="E29">
        <v>820.8486328125</v>
      </c>
      <c r="F29">
        <v>463.31887817382801</v>
      </c>
      <c r="G29">
        <v>460.83438110351602</v>
      </c>
      <c r="I29" s="19">
        <f t="shared" si="0"/>
        <v>934.10372924805199</v>
      </c>
      <c r="J29" s="19">
        <f t="shared" si="0"/>
        <v>360.01425170898398</v>
      </c>
      <c r="K29" s="19">
        <f t="shared" si="1"/>
        <v>682.0937530517632</v>
      </c>
      <c r="L29" s="20">
        <f t="shared" si="2"/>
        <v>1.8946298648286037</v>
      </c>
      <c r="M29" s="20">
        <f t="shared" si="5"/>
        <v>2.0290710551011362</v>
      </c>
      <c r="P29" s="18">
        <f t="shared" si="4"/>
        <v>4.0258433175102883</v>
      </c>
    </row>
    <row r="30" spans="1:16" x14ac:dyDescent="0.15">
      <c r="A30" s="18">
        <v>14.5</v>
      </c>
      <c r="B30" s="18">
        <v>28</v>
      </c>
      <c r="D30">
        <v>1396.84265136719</v>
      </c>
      <c r="E30">
        <v>823.405029296875</v>
      </c>
      <c r="F30">
        <v>464.84100341796898</v>
      </c>
      <c r="G30">
        <v>461.77014160156301</v>
      </c>
      <c r="I30" s="19">
        <f t="shared" si="0"/>
        <v>932.00164794922102</v>
      </c>
      <c r="J30" s="19">
        <f t="shared" si="0"/>
        <v>361.63488769531199</v>
      </c>
      <c r="K30" s="19">
        <f t="shared" si="1"/>
        <v>678.85722656250266</v>
      </c>
      <c r="L30" s="20">
        <f t="shared" si="2"/>
        <v>1.8771895346957228</v>
      </c>
      <c r="M30" s="20">
        <f t="shared" si="5"/>
        <v>2.0164321960494171</v>
      </c>
      <c r="P30" s="18">
        <f t="shared" si="4"/>
        <v>3.3778778516776056</v>
      </c>
    </row>
    <row r="31" spans="1:16" x14ac:dyDescent="0.15">
      <c r="A31" s="18">
        <v>15</v>
      </c>
      <c r="B31" s="18">
        <v>29</v>
      </c>
      <c r="D31">
        <v>1396.88073730469</v>
      </c>
      <c r="E31">
        <v>822.10925292968795</v>
      </c>
      <c r="F31">
        <v>463.09655761718801</v>
      </c>
      <c r="G31">
        <v>460.87069702148398</v>
      </c>
      <c r="I31" s="19">
        <f t="shared" si="0"/>
        <v>933.78417968750205</v>
      </c>
      <c r="J31" s="19">
        <f t="shared" si="0"/>
        <v>361.23855590820398</v>
      </c>
      <c r="K31" s="19">
        <f t="shared" si="1"/>
        <v>680.91719055175929</v>
      </c>
      <c r="L31" s="20">
        <f t="shared" si="2"/>
        <v>1.8849515906181131</v>
      </c>
      <c r="M31" s="20">
        <f t="shared" si="5"/>
        <v>2.0289957230529696</v>
      </c>
      <c r="P31" s="18">
        <f t="shared" si="4"/>
        <v>4.0219812152839216</v>
      </c>
    </row>
    <row r="32" spans="1:16" x14ac:dyDescent="0.15">
      <c r="A32" s="18">
        <v>15.5</v>
      </c>
      <c r="B32" s="18">
        <v>30</v>
      </c>
      <c r="D32">
        <v>1401.51977539063</v>
      </c>
      <c r="E32">
        <v>827.85211181640602</v>
      </c>
      <c r="F32">
        <v>464.42736816406301</v>
      </c>
      <c r="G32">
        <v>461.91540527343801</v>
      </c>
      <c r="I32" s="19">
        <f t="shared" si="0"/>
        <v>937.09240722656705</v>
      </c>
      <c r="J32" s="19">
        <f t="shared" si="0"/>
        <v>365.93670654296801</v>
      </c>
      <c r="K32" s="19">
        <f t="shared" si="1"/>
        <v>680.93671264648947</v>
      </c>
      <c r="L32" s="20">
        <f t="shared" si="2"/>
        <v>1.8608046158565248</v>
      </c>
      <c r="M32" s="20">
        <f t="shared" si="5"/>
        <v>2.009650219372543</v>
      </c>
      <c r="P32" s="18">
        <f t="shared" si="4"/>
        <v>3.0301813817102889</v>
      </c>
    </row>
    <row r="33" spans="1:16" x14ac:dyDescent="0.15">
      <c r="A33" s="18">
        <v>16</v>
      </c>
      <c r="B33" s="18">
        <v>31</v>
      </c>
      <c r="D33">
        <v>1403.12731933594</v>
      </c>
      <c r="E33">
        <v>826.39196777343795</v>
      </c>
      <c r="F33">
        <v>463.30603027343801</v>
      </c>
      <c r="G33">
        <v>460.90167236328102</v>
      </c>
      <c r="I33" s="19">
        <f t="shared" si="0"/>
        <v>939.82128906250205</v>
      </c>
      <c r="J33" s="19">
        <f t="shared" si="0"/>
        <v>365.49029541015693</v>
      </c>
      <c r="K33" s="19">
        <f t="shared" si="1"/>
        <v>683.97808227539224</v>
      </c>
      <c r="L33" s="20">
        <f t="shared" si="2"/>
        <v>1.8713987508418659</v>
      </c>
      <c r="M33" s="20">
        <f t="shared" si="5"/>
        <v>2.025045825439046</v>
      </c>
      <c r="P33" s="18">
        <f t="shared" si="4"/>
        <v>3.8194789769945157</v>
      </c>
    </row>
    <row r="34" spans="1:16" x14ac:dyDescent="0.15">
      <c r="A34" s="18">
        <v>16.5</v>
      </c>
      <c r="B34" s="18">
        <v>32</v>
      </c>
      <c r="D34">
        <v>1400.59545898438</v>
      </c>
      <c r="E34">
        <v>828.9052734375</v>
      </c>
      <c r="F34">
        <v>463.90344238281301</v>
      </c>
      <c r="G34">
        <v>461.38882446289102</v>
      </c>
      <c r="I34" s="19">
        <f t="shared" si="0"/>
        <v>936.69201660156705</v>
      </c>
      <c r="J34" s="19">
        <f t="shared" si="0"/>
        <v>367.51644897460898</v>
      </c>
      <c r="K34" s="19">
        <f t="shared" si="1"/>
        <v>679.4305023193408</v>
      </c>
      <c r="L34" s="20">
        <f t="shared" si="2"/>
        <v>1.8487077359802238</v>
      </c>
      <c r="M34" s="20">
        <f t="shared" si="5"/>
        <v>2.0071562816585655</v>
      </c>
      <c r="P34" s="18">
        <f t="shared" si="4"/>
        <v>2.9023228854660976</v>
      </c>
    </row>
    <row r="35" spans="1:16" x14ac:dyDescent="0.15">
      <c r="A35" s="18">
        <v>17</v>
      </c>
      <c r="B35" s="18">
        <v>33</v>
      </c>
      <c r="D35">
        <v>1392.77587890625</v>
      </c>
      <c r="E35">
        <v>826.764404296875</v>
      </c>
      <c r="F35">
        <v>464.22586059570301</v>
      </c>
      <c r="G35">
        <v>461.330810546875</v>
      </c>
      <c r="I35" s="19">
        <f t="shared" si="0"/>
        <v>928.55001831054699</v>
      </c>
      <c r="J35" s="19">
        <f t="shared" si="0"/>
        <v>365.43359375</v>
      </c>
      <c r="K35" s="19">
        <f t="shared" si="1"/>
        <v>672.74650268554706</v>
      </c>
      <c r="L35" s="20">
        <f t="shared" si="2"/>
        <v>1.8409541820771562</v>
      </c>
      <c r="M35" s="20">
        <f t="shared" si="5"/>
        <v>2.0042041988366601</v>
      </c>
      <c r="P35" s="18">
        <f t="shared" si="4"/>
        <v>2.7509763348759613</v>
      </c>
    </row>
    <row r="36" spans="1:16" x14ac:dyDescent="0.15">
      <c r="A36" s="18">
        <v>17.5</v>
      </c>
      <c r="B36" s="18">
        <v>34</v>
      </c>
      <c r="D36">
        <v>1387.18298339844</v>
      </c>
      <c r="E36">
        <v>827.22357177734398</v>
      </c>
      <c r="F36">
        <v>463.00442504882801</v>
      </c>
      <c r="G36">
        <v>460.387939453125</v>
      </c>
      <c r="I36" s="19">
        <f t="shared" si="0"/>
        <v>924.17855834961199</v>
      </c>
      <c r="J36" s="19">
        <f t="shared" si="0"/>
        <v>366.83563232421898</v>
      </c>
      <c r="K36" s="19">
        <f t="shared" si="1"/>
        <v>667.39361572265875</v>
      </c>
      <c r="L36" s="20">
        <f t="shared" si="2"/>
        <v>1.8193260330086984</v>
      </c>
      <c r="M36" s="20">
        <f t="shared" si="5"/>
        <v>1.987377520849364</v>
      </c>
      <c r="P36" s="18">
        <f t="shared" si="4"/>
        <v>1.8883109474514608</v>
      </c>
    </row>
    <row r="37" spans="1:16" x14ac:dyDescent="0.15">
      <c r="A37" s="18">
        <v>18</v>
      </c>
      <c r="B37" s="18">
        <v>35</v>
      </c>
      <c r="D37">
        <v>1390.81958007813</v>
      </c>
      <c r="E37">
        <v>832.34088134765602</v>
      </c>
      <c r="F37">
        <v>463.57662963867199</v>
      </c>
      <c r="G37">
        <v>461.25067138671898</v>
      </c>
      <c r="I37" s="19">
        <f t="shared" si="0"/>
        <v>927.24295043945801</v>
      </c>
      <c r="J37" s="19">
        <f t="shared" si="0"/>
        <v>371.09020996093705</v>
      </c>
      <c r="K37" s="19">
        <f t="shared" si="1"/>
        <v>667.47980346680208</v>
      </c>
      <c r="L37" s="20">
        <f t="shared" si="2"/>
        <v>1.7986995764104492</v>
      </c>
      <c r="M37" s="20">
        <f t="shared" si="5"/>
        <v>1.9715525353322767</v>
      </c>
      <c r="P37" s="18">
        <f t="shared" si="4"/>
        <v>1.0770000474394632</v>
      </c>
    </row>
    <row r="38" spans="1:16" x14ac:dyDescent="0.15">
      <c r="A38" s="18">
        <v>18.5</v>
      </c>
      <c r="B38" s="18">
        <v>36</v>
      </c>
      <c r="D38">
        <v>1388.42456054688</v>
      </c>
      <c r="E38">
        <v>832.18646240234398</v>
      </c>
      <c r="F38">
        <v>463.78787231445301</v>
      </c>
      <c r="G38">
        <v>461.49600219726602</v>
      </c>
      <c r="I38" s="19">
        <f t="shared" si="0"/>
        <v>924.63668823242699</v>
      </c>
      <c r="J38" s="19">
        <f t="shared" si="0"/>
        <v>370.69046020507795</v>
      </c>
      <c r="K38" s="19">
        <f t="shared" si="1"/>
        <v>665.15336608887242</v>
      </c>
      <c r="L38" s="20">
        <f t="shared" si="2"/>
        <v>1.7943633232991432</v>
      </c>
      <c r="M38" s="20">
        <f t="shared" si="5"/>
        <v>1.9720177533021326</v>
      </c>
      <c r="P38" s="18">
        <f t="shared" si="4"/>
        <v>1.1008507112784904</v>
      </c>
    </row>
    <row r="39" spans="1:16" x14ac:dyDescent="0.15">
      <c r="A39" s="18">
        <v>19</v>
      </c>
      <c r="B39" s="18">
        <v>37</v>
      </c>
      <c r="D39">
        <v>1384.65063476563</v>
      </c>
      <c r="E39">
        <v>833.518310546875</v>
      </c>
      <c r="F39">
        <v>463.29183959960898</v>
      </c>
      <c r="G39">
        <v>460.50442504882801</v>
      </c>
      <c r="I39" s="19">
        <f t="shared" si="0"/>
        <v>921.35879516602108</v>
      </c>
      <c r="J39" s="19">
        <f t="shared" si="0"/>
        <v>373.01388549804699</v>
      </c>
      <c r="K39" s="19">
        <f t="shared" si="1"/>
        <v>660.24907531738813</v>
      </c>
      <c r="L39" s="20">
        <f t="shared" si="2"/>
        <v>1.7700388671478693</v>
      </c>
      <c r="M39" s="20">
        <f t="shared" si="5"/>
        <v>1.9524947682320206</v>
      </c>
      <c r="P39" s="18">
        <f t="shared" si="4"/>
        <v>9.9951811810264288E-2</v>
      </c>
    </row>
    <row r="40" spans="1:16" x14ac:dyDescent="0.15">
      <c r="A40" s="18">
        <v>19.5</v>
      </c>
      <c r="B40" s="18">
        <v>38</v>
      </c>
      <c r="D40">
        <v>1381.82299804688</v>
      </c>
      <c r="E40">
        <v>834.81951904296898</v>
      </c>
      <c r="F40">
        <v>464.67007446289102</v>
      </c>
      <c r="G40">
        <v>461.77944946289102</v>
      </c>
      <c r="I40" s="19">
        <f t="shared" si="0"/>
        <v>917.15292358398892</v>
      </c>
      <c r="J40" s="19">
        <f t="shared" si="0"/>
        <v>373.04006958007795</v>
      </c>
      <c r="K40" s="19">
        <f t="shared" si="1"/>
        <v>656.02487487793439</v>
      </c>
      <c r="L40" s="20">
        <f t="shared" si="2"/>
        <v>1.7585909085219866</v>
      </c>
      <c r="M40" s="20">
        <f t="shared" si="5"/>
        <v>1.9458482806872999</v>
      </c>
      <c r="P40" s="18">
        <f t="shared" si="4"/>
        <v>-0.24079843949349888</v>
      </c>
    </row>
    <row r="41" spans="1:16" x14ac:dyDescent="0.15">
      <c r="A41" s="18">
        <v>20</v>
      </c>
      <c r="B41" s="18">
        <v>39</v>
      </c>
      <c r="D41">
        <v>1374.21801757813</v>
      </c>
      <c r="E41">
        <v>832.50524902343795</v>
      </c>
      <c r="F41">
        <v>462.73693847656301</v>
      </c>
      <c r="G41">
        <v>460.55181884765602</v>
      </c>
      <c r="I41" s="19">
        <f t="shared" si="0"/>
        <v>911.48107910156705</v>
      </c>
      <c r="J41" s="19">
        <f t="shared" si="0"/>
        <v>371.95343017578193</v>
      </c>
      <c r="K41" s="19">
        <f t="shared" si="1"/>
        <v>651.11367797851972</v>
      </c>
      <c r="L41" s="20">
        <f t="shared" si="2"/>
        <v>1.7505247301276643</v>
      </c>
      <c r="M41" s="20">
        <f t="shared" si="5"/>
        <v>1.9425835733741394</v>
      </c>
      <c r="P41" s="18">
        <f t="shared" si="4"/>
        <v>-0.40817253444328283</v>
      </c>
    </row>
    <row r="42" spans="1:16" x14ac:dyDescent="0.15">
      <c r="A42" s="18">
        <v>20.5</v>
      </c>
      <c r="B42" s="18">
        <v>40</v>
      </c>
      <c r="D42">
        <v>1399.13488769531</v>
      </c>
      <c r="E42">
        <v>844.03558349609398</v>
      </c>
      <c r="F42">
        <v>464.61560058593801</v>
      </c>
      <c r="G42">
        <v>462.12091064453102</v>
      </c>
      <c r="I42" s="19">
        <f t="shared" si="0"/>
        <v>934.51928710937204</v>
      </c>
      <c r="J42" s="19">
        <f t="shared" si="0"/>
        <v>381.91467285156295</v>
      </c>
      <c r="K42" s="19">
        <f t="shared" si="1"/>
        <v>667.17901611327807</v>
      </c>
      <c r="L42" s="20">
        <f t="shared" si="2"/>
        <v>1.7469321383538137</v>
      </c>
      <c r="M42" s="20">
        <f t="shared" si="5"/>
        <v>1.9437924526814505</v>
      </c>
      <c r="P42" s="18">
        <f t="shared" si="4"/>
        <v>-0.34619605062524678</v>
      </c>
    </row>
    <row r="43" spans="1:16" x14ac:dyDescent="0.15">
      <c r="A43" s="18">
        <v>21</v>
      </c>
      <c r="B43" s="18">
        <v>41</v>
      </c>
      <c r="D43">
        <v>1229.78491210938</v>
      </c>
      <c r="E43">
        <v>773.48669433593795</v>
      </c>
      <c r="F43">
        <v>463.48849487304699</v>
      </c>
      <c r="G43">
        <v>460.62930297851602</v>
      </c>
      <c r="I43" s="19">
        <f t="shared" si="0"/>
        <v>766.29641723633301</v>
      </c>
      <c r="J43" s="19">
        <f t="shared" si="0"/>
        <v>312.85739135742193</v>
      </c>
      <c r="K43" s="19">
        <f t="shared" si="1"/>
        <v>547.29624328613772</v>
      </c>
      <c r="L43" s="20">
        <f t="shared" si="2"/>
        <v>1.7493473333378358</v>
      </c>
      <c r="M43" s="20">
        <f t="shared" si="5"/>
        <v>1.9510091187466345</v>
      </c>
      <c r="P43" s="18">
        <f t="shared" si="4"/>
        <v>2.3785952461484169E-2</v>
      </c>
    </row>
    <row r="44" spans="1:16" x14ac:dyDescent="0.15">
      <c r="A44" s="18">
        <v>21.5</v>
      </c>
      <c r="B44" s="18">
        <v>42</v>
      </c>
      <c r="D44">
        <v>1382.38842773438</v>
      </c>
      <c r="E44">
        <v>837.19000244140602</v>
      </c>
      <c r="F44">
        <v>463.76837158203102</v>
      </c>
      <c r="G44">
        <v>461.64172363281301</v>
      </c>
      <c r="I44" s="19">
        <f t="shared" si="0"/>
        <v>918.62005615234898</v>
      </c>
      <c r="J44" s="19">
        <f t="shared" si="0"/>
        <v>375.54827880859301</v>
      </c>
      <c r="K44" s="19">
        <f t="shared" si="1"/>
        <v>655.73626098633395</v>
      </c>
      <c r="L44" s="20">
        <f t="shared" si="2"/>
        <v>1.7460771303935207</v>
      </c>
      <c r="M44" s="20">
        <f t="shared" si="5"/>
        <v>1.9525403868834814</v>
      </c>
      <c r="P44" s="18">
        <f t="shared" si="4"/>
        <v>0.10229057598379428</v>
      </c>
    </row>
    <row r="45" spans="1:16" x14ac:dyDescent="0.15">
      <c r="A45" s="18">
        <v>22</v>
      </c>
      <c r="B45" s="18">
        <v>43</v>
      </c>
      <c r="D45">
        <v>1418.0185546875</v>
      </c>
      <c r="E45">
        <v>853.51580810546898</v>
      </c>
      <c r="F45">
        <v>463.24002075195301</v>
      </c>
      <c r="G45">
        <v>461.05670166015602</v>
      </c>
      <c r="I45" s="19">
        <f t="shared" si="0"/>
        <v>954.77853393554699</v>
      </c>
      <c r="J45" s="19">
        <f t="shared" si="0"/>
        <v>392.45910644531295</v>
      </c>
      <c r="K45" s="19">
        <f t="shared" si="1"/>
        <v>680.0571594238279</v>
      </c>
      <c r="L45" s="20">
        <f t="shared" si="2"/>
        <v>1.7328102425331038</v>
      </c>
      <c r="M45" s="20">
        <f t="shared" si="5"/>
        <v>1.9440749701042264</v>
      </c>
      <c r="P45" s="18">
        <f t="shared" si="4"/>
        <v>-0.33171202697202745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1401.94592285156</v>
      </c>
      <c r="E46">
        <v>848.66363525390602</v>
      </c>
      <c r="F46">
        <v>464.16873168945301</v>
      </c>
      <c r="G46">
        <v>461.89416503906301</v>
      </c>
      <c r="I46" s="19">
        <f t="shared" si="0"/>
        <v>937.77719116210699</v>
      </c>
      <c r="J46" s="19">
        <f t="shared" si="0"/>
        <v>386.76947021484301</v>
      </c>
      <c r="K46" s="19">
        <f t="shared" si="1"/>
        <v>667.03856201171698</v>
      </c>
      <c r="L46" s="20">
        <f t="shared" si="2"/>
        <v>1.7246411968379765</v>
      </c>
      <c r="M46" s="20">
        <f t="shared" si="5"/>
        <v>1.9407073954902609</v>
      </c>
      <c r="P46" s="18">
        <f t="shared" si="4"/>
        <v>-0.50435989372449608</v>
      </c>
    </row>
    <row r="47" spans="1:16" x14ac:dyDescent="0.15">
      <c r="A47" s="18">
        <v>23</v>
      </c>
      <c r="B47" s="18">
        <v>45</v>
      </c>
      <c r="D47">
        <v>1401.60095214844</v>
      </c>
      <c r="E47">
        <v>847.61102294921898</v>
      </c>
      <c r="F47">
        <v>463.40478515625</v>
      </c>
      <c r="G47">
        <v>461.01150512695301</v>
      </c>
      <c r="I47" s="19">
        <f t="shared" si="0"/>
        <v>938.19616699219</v>
      </c>
      <c r="J47" s="19">
        <f t="shared" si="0"/>
        <v>386.59951782226597</v>
      </c>
      <c r="K47" s="19">
        <f t="shared" si="1"/>
        <v>667.57650451660379</v>
      </c>
      <c r="L47" s="20">
        <f t="shared" si="2"/>
        <v>1.7267908358424628</v>
      </c>
      <c r="M47" s="20">
        <f t="shared" si="5"/>
        <v>1.9476585055759092</v>
      </c>
      <c r="P47" s="18">
        <f t="shared" si="4"/>
        <v>-0.14799233979653645</v>
      </c>
    </row>
    <row r="48" spans="1:16" x14ac:dyDescent="0.15">
      <c r="A48" s="18">
        <v>23.5</v>
      </c>
      <c r="B48" s="18">
        <v>46</v>
      </c>
      <c r="D48">
        <v>1419.435546875</v>
      </c>
      <c r="E48">
        <v>859.52032470703102</v>
      </c>
      <c r="F48">
        <v>464.28298950195301</v>
      </c>
      <c r="G48">
        <v>461.61160278320301</v>
      </c>
      <c r="I48" s="19">
        <f t="shared" si="0"/>
        <v>955.15255737304699</v>
      </c>
      <c r="J48" s="19">
        <f t="shared" si="0"/>
        <v>397.90872192382801</v>
      </c>
      <c r="K48" s="19">
        <f t="shared" si="1"/>
        <v>676.61645202636737</v>
      </c>
      <c r="L48" s="20">
        <f t="shared" si="2"/>
        <v>1.7004313168985841</v>
      </c>
      <c r="M48" s="20">
        <f t="shared" si="5"/>
        <v>1.9261004577131922</v>
      </c>
      <c r="P48" s="18">
        <f t="shared" si="4"/>
        <v>-1.2532242652929142</v>
      </c>
    </row>
    <row r="49" spans="1:22" x14ac:dyDescent="0.15">
      <c r="A49" s="18">
        <v>24</v>
      </c>
      <c r="B49" s="18">
        <v>47</v>
      </c>
      <c r="D49">
        <v>1377.56494140625</v>
      </c>
      <c r="E49">
        <v>841.122314453125</v>
      </c>
      <c r="F49">
        <v>462.91806030273398</v>
      </c>
      <c r="G49">
        <v>460.67361450195301</v>
      </c>
      <c r="I49" s="19">
        <f t="shared" si="0"/>
        <v>914.64688110351608</v>
      </c>
      <c r="J49" s="19">
        <f t="shared" si="0"/>
        <v>380.44869995117199</v>
      </c>
      <c r="K49" s="19">
        <f t="shared" si="1"/>
        <v>648.33279113769572</v>
      </c>
      <c r="L49" s="20">
        <f t="shared" si="2"/>
        <v>1.7041267093852728</v>
      </c>
      <c r="M49" s="20">
        <f t="shared" si="5"/>
        <v>1.9345973212810428</v>
      </c>
      <c r="P49" s="18">
        <f t="shared" si="4"/>
        <v>-0.81760945723709977</v>
      </c>
    </row>
    <row r="50" spans="1:22" x14ac:dyDescent="0.15">
      <c r="A50" s="18">
        <v>24.5</v>
      </c>
      <c r="B50" s="18">
        <v>48</v>
      </c>
      <c r="D50">
        <v>1376.43664550781</v>
      </c>
      <c r="E50">
        <v>842.27770996093795</v>
      </c>
      <c r="F50">
        <v>464.07882690429699</v>
      </c>
      <c r="G50">
        <v>461.468994140625</v>
      </c>
      <c r="I50" s="19">
        <f t="shared" si="0"/>
        <v>912.35781860351301</v>
      </c>
      <c r="J50" s="19">
        <f t="shared" si="0"/>
        <v>380.80871582031295</v>
      </c>
      <c r="K50" s="19">
        <f t="shared" si="1"/>
        <v>645.79171752929392</v>
      </c>
      <c r="L50" s="20">
        <f t="shared" si="2"/>
        <v>1.6958427963975879</v>
      </c>
      <c r="M50" s="20">
        <f t="shared" si="5"/>
        <v>1.9311148793745199</v>
      </c>
      <c r="P50" s="18">
        <f t="shared" si="4"/>
        <v>-0.99614630798934112</v>
      </c>
    </row>
    <row r="51" spans="1:22" x14ac:dyDescent="0.15">
      <c r="A51" s="18">
        <v>25</v>
      </c>
      <c r="B51" s="18">
        <v>49</v>
      </c>
      <c r="D51">
        <v>1381.95385742188</v>
      </c>
      <c r="E51">
        <v>844.50927734375</v>
      </c>
      <c r="F51">
        <v>462.12002563476602</v>
      </c>
      <c r="G51">
        <v>460.0048828125</v>
      </c>
      <c r="I51" s="19">
        <f t="shared" si="0"/>
        <v>919.83383178711392</v>
      </c>
      <c r="J51" s="19">
        <f t="shared" si="0"/>
        <v>384.50439453125</v>
      </c>
      <c r="K51" s="19">
        <f t="shared" si="1"/>
        <v>650.68075561523892</v>
      </c>
      <c r="L51" s="20">
        <f t="shared" si="2"/>
        <v>1.6922583067184056</v>
      </c>
      <c r="M51" s="20">
        <f t="shared" si="5"/>
        <v>1.9323318607764994</v>
      </c>
      <c r="P51" s="18">
        <f t="shared" si="4"/>
        <v>-0.93375444826398513</v>
      </c>
    </row>
    <row r="52" spans="1:22" x14ac:dyDescent="0.15">
      <c r="A52" s="18">
        <v>25.5</v>
      </c>
      <c r="B52" s="18">
        <v>50</v>
      </c>
      <c r="D52">
        <v>1376.83459472656</v>
      </c>
      <c r="E52">
        <v>845.0556640625</v>
      </c>
      <c r="F52">
        <v>463.97961425781301</v>
      </c>
      <c r="G52">
        <v>461.27456665039102</v>
      </c>
      <c r="I52" s="19">
        <f t="shared" si="0"/>
        <v>912.85498046874704</v>
      </c>
      <c r="J52" s="19">
        <f t="shared" si="0"/>
        <v>383.78109741210898</v>
      </c>
      <c r="K52" s="19">
        <f t="shared" si="1"/>
        <v>644.2082122802708</v>
      </c>
      <c r="L52" s="20">
        <f t="shared" si="2"/>
        <v>1.6785824435446646</v>
      </c>
      <c r="M52" s="20">
        <f t="shared" si="5"/>
        <v>1.9234574686839203</v>
      </c>
      <c r="P52" s="18">
        <f t="shared" si="4"/>
        <v>-1.3887242823858237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1381.87817382813</v>
      </c>
      <c r="E53">
        <v>847.03857421875</v>
      </c>
      <c r="F53">
        <v>462.62533569335898</v>
      </c>
      <c r="G53">
        <v>460.15499877929699</v>
      </c>
      <c r="I53" s="19">
        <f t="shared" si="0"/>
        <v>919.25283813477108</v>
      </c>
      <c r="J53" s="19">
        <f t="shared" si="0"/>
        <v>386.88357543945301</v>
      </c>
      <c r="K53" s="19">
        <f t="shared" si="1"/>
        <v>648.43433532715403</v>
      </c>
      <c r="L53" s="20">
        <f t="shared" si="2"/>
        <v>1.676045137327453</v>
      </c>
      <c r="M53" s="20">
        <f t="shared" si="5"/>
        <v>1.9257216335478706</v>
      </c>
      <c r="P53" s="18">
        <f t="shared" si="4"/>
        <v>-1.2726457158959144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1375.70227050781</v>
      </c>
      <c r="E54">
        <v>845.97491455078102</v>
      </c>
      <c r="F54">
        <v>464.13729858398398</v>
      </c>
      <c r="G54">
        <v>461.84146118164102</v>
      </c>
      <c r="I54" s="19">
        <f t="shared" si="0"/>
        <v>911.56497192382608</v>
      </c>
      <c r="J54" s="19">
        <f t="shared" si="0"/>
        <v>384.13345336914</v>
      </c>
      <c r="K54" s="19">
        <f t="shared" si="1"/>
        <v>642.6715545654281</v>
      </c>
      <c r="L54" s="20">
        <f t="shared" si="2"/>
        <v>1.6730423995325427</v>
      </c>
      <c r="M54" s="20">
        <f t="shared" si="5"/>
        <v>1.9275203668341221</v>
      </c>
      <c r="P54" s="18">
        <f t="shared" si="4"/>
        <v>-1.1804287644317586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1373.9267578125</v>
      </c>
      <c r="E55">
        <v>846.30676269531295</v>
      </c>
      <c r="F55">
        <v>463.32461547851602</v>
      </c>
      <c r="G55">
        <v>460.868896484375</v>
      </c>
      <c r="I55" s="19">
        <f t="shared" si="0"/>
        <v>910.60214233398392</v>
      </c>
      <c r="J55" s="19">
        <f t="shared" si="0"/>
        <v>385.43786621093795</v>
      </c>
      <c r="K55" s="19">
        <f t="shared" si="1"/>
        <v>640.7956359863274</v>
      </c>
      <c r="L55" s="20">
        <f t="shared" si="2"/>
        <v>1.6625134481095332</v>
      </c>
      <c r="M55" s="20">
        <f t="shared" si="5"/>
        <v>1.9217928864922744</v>
      </c>
      <c r="P55" s="18">
        <f t="shared" si="4"/>
        <v>-1.4740636133185407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1369.98645019531</v>
      </c>
      <c r="E56">
        <v>844.95788574218795</v>
      </c>
      <c r="F56">
        <v>464.23605346679699</v>
      </c>
      <c r="G56">
        <v>461.50134277343801</v>
      </c>
      <c r="I56" s="19">
        <f t="shared" si="0"/>
        <v>905.75039672851301</v>
      </c>
      <c r="J56" s="19">
        <f t="shared" si="0"/>
        <v>383.45654296874994</v>
      </c>
      <c r="K56" s="19">
        <f t="shared" si="1"/>
        <v>637.33081665038799</v>
      </c>
      <c r="L56" s="20">
        <f t="shared" si="2"/>
        <v>1.662067914439858</v>
      </c>
      <c r="M56" s="20">
        <f t="shared" si="5"/>
        <v>1.9261488239037612</v>
      </c>
      <c r="P56" s="18">
        <f t="shared" si="4"/>
        <v>-1.2507446410582923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1358.06921386719</v>
      </c>
      <c r="E57">
        <v>838.46563720703102</v>
      </c>
      <c r="F57">
        <v>462.55801391601602</v>
      </c>
      <c r="G57">
        <v>460.37466430664102</v>
      </c>
      <c r="I57" s="19">
        <f t="shared" si="0"/>
        <v>895.51119995117392</v>
      </c>
      <c r="J57" s="19">
        <f t="shared" si="0"/>
        <v>378.09097290039</v>
      </c>
      <c r="K57" s="19">
        <f t="shared" si="1"/>
        <v>630.84751892090094</v>
      </c>
      <c r="L57" s="20">
        <f t="shared" si="2"/>
        <v>1.6685072221681974</v>
      </c>
      <c r="M57" s="20">
        <f t="shared" si="5"/>
        <v>1.9373896027132624</v>
      </c>
      <c r="P57" s="18">
        <f t="shared" si="4"/>
        <v>-0.67445555928156609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1354.16796875</v>
      </c>
      <c r="E58">
        <v>839.05010986328102</v>
      </c>
      <c r="F58">
        <v>464.01861572265602</v>
      </c>
      <c r="G58">
        <v>461.069091796875</v>
      </c>
      <c r="I58" s="19">
        <f t="shared" si="0"/>
        <v>890.14935302734398</v>
      </c>
      <c r="J58" s="19">
        <f t="shared" si="0"/>
        <v>377.98101806640602</v>
      </c>
      <c r="K58" s="19">
        <f t="shared" si="1"/>
        <v>625.56264038085976</v>
      </c>
      <c r="L58" s="20">
        <f t="shared" si="2"/>
        <v>1.6550107293243945</v>
      </c>
      <c r="M58" s="20">
        <f t="shared" si="5"/>
        <v>1.9286945809506215</v>
      </c>
      <c r="P58" s="18">
        <f t="shared" si="4"/>
        <v>-1.1202294858519899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1337.04907226563</v>
      </c>
      <c r="E59">
        <v>832.5849609375</v>
      </c>
      <c r="F59">
        <v>463.10140991210898</v>
      </c>
      <c r="G59">
        <v>460.56555175781301</v>
      </c>
      <c r="I59" s="19">
        <f t="shared" si="0"/>
        <v>873.94766235352108</v>
      </c>
      <c r="J59" s="19">
        <f t="shared" si="0"/>
        <v>372.01940917968699</v>
      </c>
      <c r="K59" s="19">
        <f t="shared" si="1"/>
        <v>613.53407592774022</v>
      </c>
      <c r="L59" s="20">
        <f t="shared" si="2"/>
        <v>1.6491991030269084</v>
      </c>
      <c r="M59" s="20">
        <f t="shared" si="5"/>
        <v>1.9276844257342973</v>
      </c>
      <c r="P59" s="18">
        <f t="shared" si="4"/>
        <v>-1.1720178389486087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1339.27221679688</v>
      </c>
      <c r="E60">
        <v>833.53381347656295</v>
      </c>
      <c r="F60">
        <v>464.09432983398398</v>
      </c>
      <c r="G60">
        <v>461.56243896484398</v>
      </c>
      <c r="I60" s="19">
        <f t="shared" si="0"/>
        <v>875.17788696289608</v>
      </c>
      <c r="J60" s="19">
        <f t="shared" si="0"/>
        <v>371.97137451171898</v>
      </c>
      <c r="K60" s="19">
        <f t="shared" si="1"/>
        <v>614.7979248046928</v>
      </c>
      <c r="L60" s="20">
        <f t="shared" si="2"/>
        <v>1.6528097776656294</v>
      </c>
      <c r="M60" s="20">
        <f t="shared" si="5"/>
        <v>1.93609657145418</v>
      </c>
      <c r="P60" s="18">
        <f t="shared" si="4"/>
        <v>-0.74074632165964682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1337.97790527344</v>
      </c>
      <c r="E61">
        <v>831.96441650390602</v>
      </c>
      <c r="F61">
        <v>463.17626953125</v>
      </c>
      <c r="G61">
        <v>460.06774902343801</v>
      </c>
      <c r="I61" s="19">
        <f t="shared" si="0"/>
        <v>874.80163574219</v>
      </c>
      <c r="J61" s="19">
        <f t="shared" si="0"/>
        <v>371.89666748046801</v>
      </c>
      <c r="K61" s="19">
        <f t="shared" si="1"/>
        <v>614.47396850586233</v>
      </c>
      <c r="L61" s="20">
        <f t="shared" si="2"/>
        <v>1.6522707037651378</v>
      </c>
      <c r="M61" s="20">
        <f t="shared" si="5"/>
        <v>1.9403589686348504</v>
      </c>
      <c r="P61" s="18">
        <f t="shared" si="4"/>
        <v>-0.52222294360509669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1328.96496582031</v>
      </c>
      <c r="E62">
        <v>829</v>
      </c>
      <c r="F62">
        <v>463.87777709960898</v>
      </c>
      <c r="G62">
        <v>461.41409301757801</v>
      </c>
      <c r="I62" s="19">
        <f t="shared" si="0"/>
        <v>865.08718872070108</v>
      </c>
      <c r="J62" s="19">
        <f t="shared" si="0"/>
        <v>367.58590698242199</v>
      </c>
      <c r="K62" s="19">
        <f t="shared" si="1"/>
        <v>607.77705383300577</v>
      </c>
      <c r="L62" s="20">
        <f t="shared" si="2"/>
        <v>1.6534286061790442</v>
      </c>
      <c r="M62" s="20">
        <f t="shared" si="5"/>
        <v>1.9463183421299186</v>
      </c>
      <c r="P62" s="18">
        <f t="shared" si="4"/>
        <v>-0.2166994618571427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1326.41955566406</v>
      </c>
      <c r="E63">
        <v>823.50177001953102</v>
      </c>
      <c r="F63">
        <v>463.150146484375</v>
      </c>
      <c r="G63">
        <v>460.27059936523398</v>
      </c>
      <c r="I63" s="19">
        <f t="shared" si="0"/>
        <v>863.269409179685</v>
      </c>
      <c r="J63" s="19">
        <f t="shared" si="0"/>
        <v>363.23117065429705</v>
      </c>
      <c r="K63" s="19">
        <f t="shared" si="1"/>
        <v>609.00758972167705</v>
      </c>
      <c r="L63" s="20">
        <f t="shared" si="2"/>
        <v>1.6766391183461955</v>
      </c>
      <c r="M63" s="20">
        <f t="shared" si="5"/>
        <v>1.9743303253782318</v>
      </c>
      <c r="P63" s="18">
        <f t="shared" si="4"/>
        <v>1.2194110050858256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1329.44409179688</v>
      </c>
      <c r="E64">
        <v>825.50677490234398</v>
      </c>
      <c r="F64">
        <v>463.88308715820301</v>
      </c>
      <c r="G64">
        <v>461.70993041992199</v>
      </c>
      <c r="I64" s="19">
        <f t="shared" si="0"/>
        <v>865.56100463867699</v>
      </c>
      <c r="J64" s="19">
        <f t="shared" si="0"/>
        <v>363.79684448242199</v>
      </c>
      <c r="K64" s="19">
        <f t="shared" si="1"/>
        <v>610.90321350098156</v>
      </c>
      <c r="L64" s="20">
        <f t="shared" si="2"/>
        <v>1.6792427498103253</v>
      </c>
      <c r="M64" s="20">
        <f t="shared" si="5"/>
        <v>1.9817354279235235</v>
      </c>
      <c r="P64" s="18">
        <f t="shared" si="4"/>
        <v>1.599053716557167</v>
      </c>
      <c r="R64" s="29"/>
      <c r="S64" s="29"/>
      <c r="T64" s="29"/>
      <c r="U64" s="18">
        <v>12.5</v>
      </c>
      <c r="V64" s="20">
        <f t="shared" ref="V64:V83" si="6">L26</f>
        <v>1.9097762950477482</v>
      </c>
    </row>
    <row r="65" spans="1:22" x14ac:dyDescent="0.15">
      <c r="A65" s="18">
        <v>32</v>
      </c>
      <c r="B65" s="18">
        <v>63</v>
      </c>
      <c r="D65">
        <v>1328.56896972656</v>
      </c>
      <c r="E65">
        <v>824.62408447265602</v>
      </c>
      <c r="F65">
        <v>462.82461547851602</v>
      </c>
      <c r="G65">
        <v>460.65280151367199</v>
      </c>
      <c r="I65" s="19">
        <f t="shared" si="0"/>
        <v>865.74435424804392</v>
      </c>
      <c r="J65" s="19">
        <f t="shared" si="0"/>
        <v>363.97128295898403</v>
      </c>
      <c r="K65" s="19">
        <f t="shared" si="1"/>
        <v>610.96445617675511</v>
      </c>
      <c r="L65" s="20">
        <f t="shared" si="2"/>
        <v>1.678606210934517</v>
      </c>
      <c r="M65" s="20">
        <f t="shared" si="5"/>
        <v>1.9859003601288772</v>
      </c>
      <c r="P65" s="18">
        <f t="shared" si="4"/>
        <v>1.8125802877104746</v>
      </c>
      <c r="R65" s="29"/>
      <c r="S65" s="29"/>
      <c r="T65" s="29"/>
      <c r="U65" s="18">
        <v>13</v>
      </c>
      <c r="V65" s="20">
        <f t="shared" si="6"/>
        <v>1.8979400743247572</v>
      </c>
    </row>
    <row r="66" spans="1:22" x14ac:dyDescent="0.15">
      <c r="A66" s="18">
        <v>32.5</v>
      </c>
      <c r="B66" s="18">
        <v>64</v>
      </c>
      <c r="D66">
        <v>1337.17749023438</v>
      </c>
      <c r="E66">
        <v>829.69573974609398</v>
      </c>
      <c r="F66">
        <v>463.63464355468801</v>
      </c>
      <c r="G66">
        <v>461.39016723632801</v>
      </c>
      <c r="I66" s="19">
        <f t="shared" ref="I66:J129" si="7">D66-F66</f>
        <v>873.54284667969205</v>
      </c>
      <c r="J66" s="19">
        <f t="shared" si="7"/>
        <v>368.30557250976597</v>
      </c>
      <c r="K66" s="19">
        <f t="shared" ref="K66:K129" si="8">I66-0.7*J66</f>
        <v>615.72894592285593</v>
      </c>
      <c r="L66" s="20">
        <f t="shared" ref="L66:L129" si="9">K66/J66</f>
        <v>1.6717882972203177</v>
      </c>
      <c r="M66" s="20">
        <f t="shared" si="5"/>
        <v>1.9838839174958398</v>
      </c>
      <c r="P66" s="18">
        <f t="shared" si="4"/>
        <v>1.7092018747782391</v>
      </c>
      <c r="R66" s="29"/>
      <c r="S66" s="29"/>
      <c r="T66" s="29"/>
      <c r="U66" s="18">
        <v>13.5</v>
      </c>
      <c r="V66" s="20">
        <f t="shared" si="6"/>
        <v>1.8992665088516103</v>
      </c>
    </row>
    <row r="67" spans="1:22" x14ac:dyDescent="0.15">
      <c r="A67" s="18">
        <v>33</v>
      </c>
      <c r="B67" s="18">
        <v>65</v>
      </c>
      <c r="D67">
        <v>1332.12426757813</v>
      </c>
      <c r="E67">
        <v>826.42254638671898</v>
      </c>
      <c r="F67">
        <v>462.66253662109398</v>
      </c>
      <c r="G67">
        <v>460.273681640625</v>
      </c>
      <c r="I67" s="19">
        <f t="shared" si="7"/>
        <v>869.46173095703602</v>
      </c>
      <c r="J67" s="19">
        <f t="shared" si="7"/>
        <v>366.14886474609398</v>
      </c>
      <c r="K67" s="19">
        <f t="shared" si="8"/>
        <v>613.15752563477031</v>
      </c>
      <c r="L67" s="20">
        <f t="shared" si="9"/>
        <v>1.674612663513144</v>
      </c>
      <c r="M67" s="20">
        <f t="shared" si="5"/>
        <v>1.9915097548698277</v>
      </c>
      <c r="P67" s="18">
        <f t="shared" si="4"/>
        <v>2.1001611572720411</v>
      </c>
      <c r="R67" s="29"/>
      <c r="S67" s="29"/>
      <c r="T67" s="29"/>
      <c r="U67" s="18">
        <v>14</v>
      </c>
      <c r="V67" s="20">
        <f t="shared" si="6"/>
        <v>1.8946298648286037</v>
      </c>
    </row>
    <row r="68" spans="1:22" x14ac:dyDescent="0.15">
      <c r="A68" s="18">
        <v>33.5</v>
      </c>
      <c r="B68" s="18">
        <v>66</v>
      </c>
      <c r="D68">
        <v>1331.63208007813</v>
      </c>
      <c r="E68">
        <v>827.82354736328102</v>
      </c>
      <c r="F68">
        <v>463.80514526367199</v>
      </c>
      <c r="G68">
        <v>461.41055297851602</v>
      </c>
      <c r="I68" s="19">
        <f t="shared" si="7"/>
        <v>867.82693481445801</v>
      </c>
      <c r="J68" s="19">
        <f t="shared" si="7"/>
        <v>366.412994384765</v>
      </c>
      <c r="K68" s="19">
        <f t="shared" si="8"/>
        <v>611.33783874512255</v>
      </c>
      <c r="L68" s="20">
        <f t="shared" si="9"/>
        <v>1.668439296951258</v>
      </c>
      <c r="M68" s="20">
        <f t="shared" si="5"/>
        <v>1.9901378593891037</v>
      </c>
      <c r="P68" s="18">
        <f t="shared" si="4"/>
        <v>2.0298272061927949</v>
      </c>
      <c r="R68" s="29"/>
      <c r="S68" s="29"/>
      <c r="T68" s="29"/>
      <c r="U68" s="18">
        <v>14.5</v>
      </c>
      <c r="V68" s="20">
        <f t="shared" si="6"/>
        <v>1.8771895346957228</v>
      </c>
    </row>
    <row r="69" spans="1:22" x14ac:dyDescent="0.15">
      <c r="A69" s="18">
        <v>34</v>
      </c>
      <c r="B69" s="18">
        <v>67</v>
      </c>
      <c r="D69">
        <v>1325.65063476563</v>
      </c>
      <c r="E69">
        <v>827.03460693359398</v>
      </c>
      <c r="F69">
        <v>462.56466674804699</v>
      </c>
      <c r="G69">
        <v>460.240478515625</v>
      </c>
      <c r="I69" s="19">
        <f t="shared" si="7"/>
        <v>863.08596801758301</v>
      </c>
      <c r="J69" s="19">
        <f t="shared" si="7"/>
        <v>366.79412841796898</v>
      </c>
      <c r="K69" s="19">
        <f t="shared" si="8"/>
        <v>606.33007812500477</v>
      </c>
      <c r="L69" s="20">
        <f t="shared" si="9"/>
        <v>1.6530528466750154</v>
      </c>
      <c r="M69" s="20">
        <f t="shared" si="5"/>
        <v>1.979552880194023</v>
      </c>
      <c r="P69" s="18">
        <f t="shared" si="4"/>
        <v>1.4871594743268495</v>
      </c>
      <c r="U69" s="18">
        <v>15</v>
      </c>
      <c r="V69" s="20">
        <f t="shared" si="6"/>
        <v>1.8849515906181131</v>
      </c>
    </row>
    <row r="70" spans="1:22" x14ac:dyDescent="0.15">
      <c r="A70" s="18">
        <v>34.5</v>
      </c>
      <c r="B70" s="18">
        <v>68</v>
      </c>
      <c r="D70">
        <v>1323.97900390625</v>
      </c>
      <c r="E70">
        <v>827.44110107421898</v>
      </c>
      <c r="F70">
        <v>463.95571899414102</v>
      </c>
      <c r="G70">
        <v>461.84323120117199</v>
      </c>
      <c r="I70" s="19">
        <f t="shared" si="7"/>
        <v>860.02328491210892</v>
      </c>
      <c r="J70" s="19">
        <f t="shared" si="7"/>
        <v>365.59786987304699</v>
      </c>
      <c r="K70" s="19">
        <f t="shared" si="8"/>
        <v>604.10477600097602</v>
      </c>
      <c r="L70" s="20">
        <f t="shared" si="9"/>
        <v>1.652374988428543</v>
      </c>
      <c r="M70" s="20">
        <f t="shared" si="5"/>
        <v>1.9836764930287125</v>
      </c>
      <c r="P70" s="18">
        <f t="shared" ref="P70:P133" si="10">(M70-$O$2)/$O$2*100</f>
        <v>1.6985676956235194</v>
      </c>
      <c r="U70" s="18">
        <v>15.5</v>
      </c>
      <c r="V70" s="20">
        <f t="shared" si="6"/>
        <v>1.8608046158565248</v>
      </c>
    </row>
    <row r="71" spans="1:22" x14ac:dyDescent="0.15">
      <c r="A71" s="18">
        <v>35</v>
      </c>
      <c r="B71" s="18">
        <v>69</v>
      </c>
      <c r="D71">
        <v>1321.84008789063</v>
      </c>
      <c r="E71">
        <v>826.45013427734398</v>
      </c>
      <c r="F71">
        <v>462.41540527343801</v>
      </c>
      <c r="G71">
        <v>460.55801391601602</v>
      </c>
      <c r="I71" s="19">
        <f t="shared" si="7"/>
        <v>859.42468261719205</v>
      </c>
      <c r="J71" s="19">
        <f t="shared" si="7"/>
        <v>365.89212036132795</v>
      </c>
      <c r="K71" s="19">
        <f t="shared" si="8"/>
        <v>603.30019836426254</v>
      </c>
      <c r="L71" s="20">
        <f t="shared" si="9"/>
        <v>1.6488472005587</v>
      </c>
      <c r="M71" s="20">
        <f t="shared" si="5"/>
        <v>1.9849501762400314</v>
      </c>
      <c r="P71" s="18">
        <f t="shared" si="10"/>
        <v>1.7638665277386927</v>
      </c>
      <c r="U71" s="18">
        <v>16</v>
      </c>
      <c r="V71" s="20">
        <f t="shared" si="6"/>
        <v>1.8713987508418659</v>
      </c>
    </row>
    <row r="72" spans="1:22" x14ac:dyDescent="0.15">
      <c r="A72" s="18">
        <v>35.5</v>
      </c>
      <c r="B72" s="18">
        <v>70</v>
      </c>
      <c r="D72">
        <v>1308.60949707031</v>
      </c>
      <c r="E72">
        <v>821.79449462890602</v>
      </c>
      <c r="F72">
        <v>464.01992797851602</v>
      </c>
      <c r="G72">
        <v>461.46325683593801</v>
      </c>
      <c r="I72" s="19">
        <f t="shared" si="7"/>
        <v>844.58956909179392</v>
      </c>
      <c r="J72" s="19">
        <f t="shared" si="7"/>
        <v>360.33123779296801</v>
      </c>
      <c r="K72" s="19">
        <f t="shared" si="8"/>
        <v>592.35770263671634</v>
      </c>
      <c r="L72" s="20">
        <f t="shared" si="9"/>
        <v>1.6439254788591533</v>
      </c>
      <c r="M72" s="20">
        <f t="shared" si="5"/>
        <v>1.9848299256216466</v>
      </c>
      <c r="P72" s="18">
        <f t="shared" si="10"/>
        <v>1.7577015529067441</v>
      </c>
      <c r="U72" s="18">
        <v>16.5</v>
      </c>
      <c r="V72" s="20">
        <f t="shared" si="6"/>
        <v>1.8487077359802238</v>
      </c>
    </row>
    <row r="73" spans="1:22" x14ac:dyDescent="0.15">
      <c r="A73" s="18">
        <v>36</v>
      </c>
      <c r="B73" s="18">
        <v>71</v>
      </c>
      <c r="D73">
        <v>1305.51977539063</v>
      </c>
      <c r="E73">
        <v>822.42956542968795</v>
      </c>
      <c r="F73">
        <v>462.59609985351602</v>
      </c>
      <c r="G73">
        <v>460.41717529296898</v>
      </c>
      <c r="I73" s="19">
        <f t="shared" si="7"/>
        <v>842.92367553711392</v>
      </c>
      <c r="J73" s="19">
        <f t="shared" si="7"/>
        <v>362.01239013671898</v>
      </c>
      <c r="K73" s="19">
        <f t="shared" si="8"/>
        <v>589.51500244141062</v>
      </c>
      <c r="L73" s="20">
        <f t="shared" si="9"/>
        <v>1.6284387454771152</v>
      </c>
      <c r="M73" s="20">
        <f t="shared" si="5"/>
        <v>1.9741446633207702</v>
      </c>
      <c r="P73" s="18">
        <f t="shared" si="10"/>
        <v>1.2098925350199528</v>
      </c>
      <c r="U73" s="18">
        <v>17</v>
      </c>
      <c r="V73" s="20">
        <f t="shared" si="6"/>
        <v>1.8409541820771562</v>
      </c>
    </row>
    <row r="74" spans="1:22" x14ac:dyDescent="0.15">
      <c r="A74" s="18">
        <v>36.5</v>
      </c>
      <c r="B74" s="18">
        <v>72</v>
      </c>
      <c r="D74">
        <v>1306.171875</v>
      </c>
      <c r="E74">
        <v>823.14636230468795</v>
      </c>
      <c r="F74">
        <v>463.773681640625</v>
      </c>
      <c r="G74">
        <v>461.60671997070301</v>
      </c>
      <c r="I74" s="19">
        <f t="shared" si="7"/>
        <v>842.398193359375</v>
      </c>
      <c r="J74" s="19">
        <f t="shared" si="7"/>
        <v>361.53964233398494</v>
      </c>
      <c r="K74" s="19">
        <f t="shared" si="8"/>
        <v>589.32044372558562</v>
      </c>
      <c r="L74" s="20">
        <f t="shared" si="9"/>
        <v>1.6300299461522954</v>
      </c>
      <c r="M74" s="20">
        <f t="shared" si="5"/>
        <v>1.9805373350771123</v>
      </c>
      <c r="P74" s="18">
        <f t="shared" si="10"/>
        <v>1.5376302299782825</v>
      </c>
      <c r="U74" s="18">
        <v>17.5</v>
      </c>
      <c r="V74" s="20">
        <f t="shared" si="6"/>
        <v>1.8193260330086984</v>
      </c>
    </row>
    <row r="75" spans="1:22" x14ac:dyDescent="0.15">
      <c r="A75" s="18">
        <v>37</v>
      </c>
      <c r="B75" s="18">
        <v>73</v>
      </c>
      <c r="D75">
        <v>1296.66772460938</v>
      </c>
      <c r="E75">
        <v>817.80047607421898</v>
      </c>
      <c r="F75">
        <v>462.754638671875</v>
      </c>
      <c r="G75">
        <v>460.17449951171898</v>
      </c>
      <c r="I75" s="19">
        <f t="shared" si="7"/>
        <v>833.913085937505</v>
      </c>
      <c r="J75" s="19">
        <f t="shared" si="7"/>
        <v>357.6259765625</v>
      </c>
      <c r="K75" s="19">
        <f t="shared" si="8"/>
        <v>583.57490234375496</v>
      </c>
      <c r="L75" s="20">
        <f t="shared" si="9"/>
        <v>1.6318023314555488</v>
      </c>
      <c r="M75" s="20">
        <f t="shared" si="5"/>
        <v>1.9871111914615276</v>
      </c>
      <c r="P75" s="18">
        <f t="shared" si="10"/>
        <v>1.8746568474137755</v>
      </c>
      <c r="U75" s="18">
        <v>18</v>
      </c>
      <c r="V75" s="20">
        <f t="shared" si="6"/>
        <v>1.7986995764104492</v>
      </c>
    </row>
    <row r="76" spans="1:22" x14ac:dyDescent="0.15">
      <c r="A76" s="18">
        <v>37.5</v>
      </c>
      <c r="B76" s="18">
        <v>74</v>
      </c>
      <c r="D76">
        <v>1298.52526855469</v>
      </c>
      <c r="E76">
        <v>819.72930908203102</v>
      </c>
      <c r="F76">
        <v>463.83258056640602</v>
      </c>
      <c r="G76">
        <v>461.44152832031301</v>
      </c>
      <c r="I76" s="19">
        <f t="shared" si="7"/>
        <v>834.69268798828398</v>
      </c>
      <c r="J76" s="19">
        <f t="shared" si="7"/>
        <v>358.28778076171801</v>
      </c>
      <c r="K76" s="19">
        <f t="shared" si="8"/>
        <v>583.8912414550814</v>
      </c>
      <c r="L76" s="20">
        <f t="shared" si="9"/>
        <v>1.6296710990638072</v>
      </c>
      <c r="M76" s="20">
        <f t="shared" si="5"/>
        <v>1.989781430150948</v>
      </c>
      <c r="P76" s="18">
        <f t="shared" si="10"/>
        <v>2.0115538924076759</v>
      </c>
      <c r="U76" s="18">
        <v>18.5</v>
      </c>
      <c r="V76" s="20">
        <f t="shared" si="6"/>
        <v>1.7943633232991432</v>
      </c>
    </row>
    <row r="77" spans="1:22" x14ac:dyDescent="0.15">
      <c r="A77" s="18">
        <v>38</v>
      </c>
      <c r="B77" s="18">
        <v>75</v>
      </c>
      <c r="D77">
        <v>1294.19091796875</v>
      </c>
      <c r="E77">
        <v>817.5283203125</v>
      </c>
      <c r="F77">
        <v>462.3427734375</v>
      </c>
      <c r="G77">
        <v>460.23959350585898</v>
      </c>
      <c r="I77" s="19">
        <f t="shared" si="7"/>
        <v>831.84814453125</v>
      </c>
      <c r="J77" s="19">
        <f t="shared" si="7"/>
        <v>357.28872680664102</v>
      </c>
      <c r="K77" s="19">
        <f t="shared" si="8"/>
        <v>581.74603576660127</v>
      </c>
      <c r="L77" s="20">
        <f t="shared" si="9"/>
        <v>1.6282238764321075</v>
      </c>
      <c r="M77" s="20">
        <f t="shared" si="5"/>
        <v>1.9931356786004102</v>
      </c>
      <c r="P77" s="18">
        <f t="shared" si="10"/>
        <v>2.1835185571120195</v>
      </c>
      <c r="U77" s="18">
        <v>19</v>
      </c>
      <c r="V77" s="20">
        <f t="shared" si="6"/>
        <v>1.7700388671478693</v>
      </c>
    </row>
    <row r="78" spans="1:22" x14ac:dyDescent="0.15">
      <c r="A78" s="18">
        <v>38.5</v>
      </c>
      <c r="B78" s="18">
        <v>76</v>
      </c>
      <c r="D78">
        <v>1294.33386230469</v>
      </c>
      <c r="E78">
        <v>819.840576171875</v>
      </c>
      <c r="F78">
        <v>463.44686889648398</v>
      </c>
      <c r="G78">
        <v>460.98538208007801</v>
      </c>
      <c r="I78" s="19">
        <f t="shared" si="7"/>
        <v>830.88699340820608</v>
      </c>
      <c r="J78" s="19">
        <f t="shared" si="7"/>
        <v>358.85519409179699</v>
      </c>
      <c r="K78" s="19">
        <f t="shared" si="8"/>
        <v>579.6883575439482</v>
      </c>
      <c r="L78" s="20">
        <f t="shared" si="9"/>
        <v>1.6153823801019331</v>
      </c>
      <c r="M78" s="20">
        <f t="shared" si="5"/>
        <v>1.9850956533513977</v>
      </c>
      <c r="P78" s="18">
        <f t="shared" si="10"/>
        <v>1.7713248073071803</v>
      </c>
      <c r="U78" s="18">
        <v>19.5</v>
      </c>
      <c r="V78" s="20">
        <f t="shared" si="6"/>
        <v>1.7585909085219866</v>
      </c>
    </row>
    <row r="79" spans="1:22" x14ac:dyDescent="0.15">
      <c r="A79" s="18">
        <v>39</v>
      </c>
      <c r="B79" s="18">
        <v>77</v>
      </c>
      <c r="D79">
        <v>1280.82958984375</v>
      </c>
      <c r="E79">
        <v>812.64813232421898</v>
      </c>
      <c r="F79">
        <v>463.07394409179699</v>
      </c>
      <c r="G79">
        <v>460.87158203125</v>
      </c>
      <c r="I79" s="19">
        <f t="shared" si="7"/>
        <v>817.75564575195301</v>
      </c>
      <c r="J79" s="19">
        <f t="shared" si="7"/>
        <v>351.77655029296898</v>
      </c>
      <c r="K79" s="19">
        <f t="shared" si="8"/>
        <v>571.51206054687475</v>
      </c>
      <c r="L79" s="20">
        <f t="shared" si="9"/>
        <v>1.6246451335966088</v>
      </c>
      <c r="M79" s="20">
        <f t="shared" si="5"/>
        <v>1.999159877927235</v>
      </c>
      <c r="P79" s="18">
        <f t="shared" si="10"/>
        <v>2.4923655113427561</v>
      </c>
      <c r="U79" s="18">
        <v>20</v>
      </c>
      <c r="V79" s="20">
        <f t="shared" si="6"/>
        <v>1.7505247301276643</v>
      </c>
    </row>
    <row r="80" spans="1:22" x14ac:dyDescent="0.15">
      <c r="A80" s="18">
        <v>39.5</v>
      </c>
      <c r="B80" s="18">
        <v>78</v>
      </c>
      <c r="D80">
        <v>1274.98291015625</v>
      </c>
      <c r="E80">
        <v>810.76794433593795</v>
      </c>
      <c r="F80">
        <v>463.11691284179699</v>
      </c>
      <c r="G80">
        <v>460.89459228515602</v>
      </c>
      <c r="I80" s="19">
        <f t="shared" si="7"/>
        <v>811.86599731445301</v>
      </c>
      <c r="J80" s="19">
        <f t="shared" si="7"/>
        <v>349.87335205078193</v>
      </c>
      <c r="K80" s="19">
        <f t="shared" si="8"/>
        <v>566.95465087890568</v>
      </c>
      <c r="L80" s="20">
        <f t="shared" si="9"/>
        <v>1.6204567954538469</v>
      </c>
      <c r="M80" s="20">
        <f t="shared" si="5"/>
        <v>1.9997730108656351</v>
      </c>
      <c r="P80" s="18">
        <f t="shared" si="10"/>
        <v>2.5237994381253883</v>
      </c>
      <c r="U80" s="18">
        <v>20.5</v>
      </c>
      <c r="V80" s="20">
        <f t="shared" si="6"/>
        <v>1.7469321383538137</v>
      </c>
    </row>
    <row r="81" spans="1:22" x14ac:dyDescent="0.15">
      <c r="A81" s="18">
        <v>40</v>
      </c>
      <c r="B81" s="18">
        <v>79</v>
      </c>
      <c r="D81">
        <v>1278.45959472656</v>
      </c>
      <c r="E81">
        <v>816.36090087890602</v>
      </c>
      <c r="F81">
        <v>463.90478515625</v>
      </c>
      <c r="G81">
        <v>461.39682006835898</v>
      </c>
      <c r="I81" s="19">
        <f t="shared" si="7"/>
        <v>814.55480957031</v>
      </c>
      <c r="J81" s="19">
        <f t="shared" si="7"/>
        <v>354.96408081054705</v>
      </c>
      <c r="K81" s="19">
        <f t="shared" si="8"/>
        <v>566.07995300292714</v>
      </c>
      <c r="L81" s="20">
        <f t="shared" si="9"/>
        <v>1.5947527752957567</v>
      </c>
      <c r="M81" s="20">
        <f t="shared" si="5"/>
        <v>1.9788704617887067</v>
      </c>
      <c r="P81" s="18">
        <f t="shared" si="10"/>
        <v>1.452173439742233</v>
      </c>
      <c r="U81" s="18">
        <v>21</v>
      </c>
      <c r="V81" s="20">
        <f t="shared" si="6"/>
        <v>1.7493473333378358</v>
      </c>
    </row>
    <row r="82" spans="1:22" x14ac:dyDescent="0.15">
      <c r="A82" s="18">
        <v>40.5</v>
      </c>
      <c r="B82" s="18">
        <v>80</v>
      </c>
      <c r="D82">
        <v>1274.78442382813</v>
      </c>
      <c r="E82">
        <v>816.07366943359398</v>
      </c>
      <c r="F82">
        <v>462.29006958007801</v>
      </c>
      <c r="G82">
        <v>460.18600463867199</v>
      </c>
      <c r="I82" s="19">
        <f t="shared" si="7"/>
        <v>812.49435424805199</v>
      </c>
      <c r="J82" s="19">
        <f t="shared" si="7"/>
        <v>355.88766479492199</v>
      </c>
      <c r="K82" s="19">
        <f t="shared" si="8"/>
        <v>563.37298889160661</v>
      </c>
      <c r="L82" s="20">
        <f t="shared" si="9"/>
        <v>1.5830079112639286</v>
      </c>
      <c r="M82" s="20">
        <f t="shared" si="5"/>
        <v>1.9719270688380406</v>
      </c>
      <c r="P82" s="18">
        <f t="shared" si="10"/>
        <v>1.0962015257168267</v>
      </c>
      <c r="U82" s="18">
        <v>21.5</v>
      </c>
      <c r="V82" s="20">
        <f t="shared" si="6"/>
        <v>1.7460771303935207</v>
      </c>
    </row>
    <row r="83" spans="1:22" x14ac:dyDescent="0.15">
      <c r="A83" s="18">
        <v>41</v>
      </c>
      <c r="B83" s="18">
        <v>81</v>
      </c>
      <c r="D83">
        <v>1277.29772949219</v>
      </c>
      <c r="E83">
        <v>820.283203125</v>
      </c>
      <c r="F83">
        <v>463.95437622070301</v>
      </c>
      <c r="G83">
        <v>461.56555175781301</v>
      </c>
      <c r="I83" s="19">
        <f t="shared" si="7"/>
        <v>813.34335327148699</v>
      </c>
      <c r="J83" s="19">
        <f t="shared" si="7"/>
        <v>358.71765136718699</v>
      </c>
      <c r="K83" s="19">
        <f t="shared" si="8"/>
        <v>562.24099731445608</v>
      </c>
      <c r="L83" s="20">
        <f t="shared" si="9"/>
        <v>1.5673636219783915</v>
      </c>
      <c r="M83" s="20">
        <f t="shared" si="5"/>
        <v>1.9610842506336654</v>
      </c>
      <c r="P83" s="18">
        <f t="shared" si="10"/>
        <v>0.540314976148774</v>
      </c>
      <c r="U83" s="18">
        <v>22</v>
      </c>
      <c r="V83" s="20">
        <f t="shared" si="6"/>
        <v>1.7328102425331038</v>
      </c>
    </row>
    <row r="84" spans="1:22" x14ac:dyDescent="0.15">
      <c r="A84" s="18">
        <v>41.5</v>
      </c>
      <c r="B84" s="18">
        <v>82</v>
      </c>
      <c r="D84">
        <v>1279.97290039063</v>
      </c>
      <c r="E84">
        <v>822.292724609375</v>
      </c>
      <c r="F84">
        <v>462.68734741210898</v>
      </c>
      <c r="G84">
        <v>460.38262939453102</v>
      </c>
      <c r="I84" s="19">
        <f t="shared" si="7"/>
        <v>817.28555297852108</v>
      </c>
      <c r="J84" s="19">
        <f t="shared" si="7"/>
        <v>361.91009521484398</v>
      </c>
      <c r="K84" s="19">
        <f t="shared" si="8"/>
        <v>563.94848632813034</v>
      </c>
      <c r="L84" s="20">
        <f t="shared" si="9"/>
        <v>1.5582557485536526</v>
      </c>
      <c r="M84" s="20">
        <f t="shared" si="5"/>
        <v>1.9567778482900884</v>
      </c>
      <c r="P84" s="18">
        <f t="shared" si="10"/>
        <v>0.31953555379740856</v>
      </c>
      <c r="U84" s="18">
        <v>65</v>
      </c>
      <c r="V84" s="20">
        <f t="shared" ref="V84:V104" si="11">L131</f>
        <v>1.3358731517044151</v>
      </c>
    </row>
    <row r="85" spans="1:22" x14ac:dyDescent="0.15">
      <c r="A85" s="18">
        <v>42</v>
      </c>
      <c r="B85" s="18">
        <v>83</v>
      </c>
      <c r="D85">
        <v>1260.46765136719</v>
      </c>
      <c r="E85">
        <v>814.72430419921898</v>
      </c>
      <c r="F85">
        <v>463.93444824218801</v>
      </c>
      <c r="G85">
        <v>461.86581420898398</v>
      </c>
      <c r="I85" s="19">
        <f t="shared" si="7"/>
        <v>796.53320312500205</v>
      </c>
      <c r="J85" s="19">
        <f t="shared" si="7"/>
        <v>352.858489990235</v>
      </c>
      <c r="K85" s="19">
        <f t="shared" si="8"/>
        <v>549.53226013183757</v>
      </c>
      <c r="L85" s="20">
        <f t="shared" si="9"/>
        <v>1.5573729291508482</v>
      </c>
      <c r="M85" s="20">
        <f t="shared" si="5"/>
        <v>1.9606964999684457</v>
      </c>
      <c r="P85" s="18">
        <f t="shared" si="10"/>
        <v>0.52043588426335363</v>
      </c>
      <c r="U85" s="18">
        <v>65.5</v>
      </c>
      <c r="V85" s="20">
        <f t="shared" si="11"/>
        <v>1.3281422726172818</v>
      </c>
    </row>
    <row r="86" spans="1:22" x14ac:dyDescent="0.15">
      <c r="A86" s="18">
        <v>42.5</v>
      </c>
      <c r="B86" s="18">
        <v>84</v>
      </c>
      <c r="D86">
        <v>1267.59252929688</v>
      </c>
      <c r="E86">
        <v>820.83758544921898</v>
      </c>
      <c r="F86">
        <v>462.89636230468801</v>
      </c>
      <c r="G86">
        <v>460.84011840820301</v>
      </c>
      <c r="I86" s="19">
        <f t="shared" si="7"/>
        <v>804.69616699219205</v>
      </c>
      <c r="J86" s="19">
        <f t="shared" si="7"/>
        <v>359.99746704101597</v>
      </c>
      <c r="K86" s="19">
        <f t="shared" si="8"/>
        <v>552.69794006348093</v>
      </c>
      <c r="L86" s="20">
        <f t="shared" si="9"/>
        <v>1.5352828579777473</v>
      </c>
      <c r="M86" s="20">
        <f t="shared" si="5"/>
        <v>1.9434078998765068</v>
      </c>
      <c r="P86" s="18">
        <f t="shared" si="10"/>
        <v>-0.36591119551079387</v>
      </c>
      <c r="U86" s="18">
        <v>66</v>
      </c>
      <c r="V86" s="20">
        <f t="shared" si="11"/>
        <v>1.3306579722904046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1310.56091308594</v>
      </c>
      <c r="E87">
        <v>834.77746582031295</v>
      </c>
      <c r="F87">
        <v>462.9189453125</v>
      </c>
      <c r="G87">
        <v>460.916748046875</v>
      </c>
      <c r="I87" s="19">
        <f t="shared" si="7"/>
        <v>847.64196777344</v>
      </c>
      <c r="J87" s="19">
        <f t="shared" si="7"/>
        <v>373.86071777343795</v>
      </c>
      <c r="K87" s="19">
        <f t="shared" si="8"/>
        <v>585.93946533203348</v>
      </c>
      <c r="L87" s="20">
        <f t="shared" si="9"/>
        <v>1.5672667319039295</v>
      </c>
      <c r="M87" s="20">
        <f t="shared" si="5"/>
        <v>1.9801932448838508</v>
      </c>
      <c r="P87" s="18">
        <f t="shared" si="10"/>
        <v>1.5199895108712227</v>
      </c>
      <c r="U87" s="18">
        <v>66.5</v>
      </c>
      <c r="V87" s="20">
        <f t="shared" si="11"/>
        <v>1.3249336893009085</v>
      </c>
    </row>
    <row r="88" spans="1:22" x14ac:dyDescent="0.15">
      <c r="A88" s="18">
        <v>43.5</v>
      </c>
      <c r="B88" s="18">
        <v>86</v>
      </c>
      <c r="D88">
        <v>1301.38000488281</v>
      </c>
      <c r="E88">
        <v>832.20001220703102</v>
      </c>
      <c r="F88">
        <v>463.33480834960898</v>
      </c>
      <c r="G88">
        <v>461.06332397460898</v>
      </c>
      <c r="I88" s="19">
        <f t="shared" si="7"/>
        <v>838.04519653320108</v>
      </c>
      <c r="J88" s="19">
        <f t="shared" si="7"/>
        <v>371.13668823242205</v>
      </c>
      <c r="K88" s="19">
        <f t="shared" si="8"/>
        <v>578.24951477050558</v>
      </c>
      <c r="L88" s="20">
        <f t="shared" si="9"/>
        <v>1.5580499937219368</v>
      </c>
      <c r="M88" s="20">
        <f t="shared" ref="M88:M151" si="12">L88+ABS($N$2)*A88</f>
        <v>1.97577797778302</v>
      </c>
      <c r="P88" s="18">
        <f t="shared" si="10"/>
        <v>1.2936288408092793</v>
      </c>
      <c r="U88" s="18">
        <v>67</v>
      </c>
      <c r="V88" s="20">
        <f t="shared" si="11"/>
        <v>1.3142317582704635</v>
      </c>
    </row>
    <row r="89" spans="1:22" x14ac:dyDescent="0.15">
      <c r="A89" s="18">
        <v>44</v>
      </c>
      <c r="B89" s="18">
        <v>87</v>
      </c>
      <c r="D89">
        <v>1265.64611816406</v>
      </c>
      <c r="E89">
        <v>817.73333740234398</v>
      </c>
      <c r="F89">
        <v>463.297607421875</v>
      </c>
      <c r="G89">
        <v>460.97961425781301</v>
      </c>
      <c r="I89" s="19">
        <f t="shared" si="7"/>
        <v>802.348510742185</v>
      </c>
      <c r="J89" s="19">
        <f t="shared" si="7"/>
        <v>356.75372314453097</v>
      </c>
      <c r="K89" s="19">
        <f t="shared" si="8"/>
        <v>552.62090454101337</v>
      </c>
      <c r="L89" s="20">
        <f t="shared" si="9"/>
        <v>1.5490263133627651</v>
      </c>
      <c r="M89" s="20">
        <f t="shared" si="12"/>
        <v>1.9715557685050102</v>
      </c>
      <c r="P89" s="18">
        <f t="shared" si="10"/>
        <v>1.0771658048284674</v>
      </c>
      <c r="U89" s="18">
        <v>67.5</v>
      </c>
      <c r="V89" s="20">
        <f t="shared" si="11"/>
        <v>1.3201327126896099</v>
      </c>
    </row>
    <row r="90" spans="1:22" x14ac:dyDescent="0.15">
      <c r="A90" s="18">
        <v>44.5</v>
      </c>
      <c r="B90" s="18">
        <v>88</v>
      </c>
      <c r="D90">
        <v>1266.03955078125</v>
      </c>
      <c r="E90">
        <v>817.35040283203102</v>
      </c>
      <c r="F90">
        <v>463.29849243164102</v>
      </c>
      <c r="G90">
        <v>460.81134033203102</v>
      </c>
      <c r="I90" s="19">
        <f t="shared" si="7"/>
        <v>802.74105834960892</v>
      </c>
      <c r="J90" s="19">
        <f t="shared" si="7"/>
        <v>356.5390625</v>
      </c>
      <c r="K90" s="19">
        <f t="shared" si="8"/>
        <v>553.16371459960897</v>
      </c>
      <c r="L90" s="20">
        <f t="shared" si="9"/>
        <v>1.551481374076954</v>
      </c>
      <c r="M90" s="20">
        <f t="shared" si="12"/>
        <v>1.978812300300361</v>
      </c>
      <c r="P90" s="18">
        <f t="shared" si="10"/>
        <v>1.4491916329402721</v>
      </c>
      <c r="U90" s="18">
        <v>68</v>
      </c>
      <c r="V90" s="20">
        <f t="shared" si="11"/>
        <v>1.3257220531379208</v>
      </c>
    </row>
    <row r="91" spans="1:22" x14ac:dyDescent="0.15">
      <c r="A91" s="18">
        <v>45</v>
      </c>
      <c r="B91" s="18">
        <v>89</v>
      </c>
      <c r="D91">
        <v>1301.65466308594</v>
      </c>
      <c r="E91">
        <v>835.367431640625</v>
      </c>
      <c r="F91">
        <v>463.55624389648398</v>
      </c>
      <c r="G91">
        <v>461.283447265625</v>
      </c>
      <c r="I91" s="19">
        <f t="shared" si="7"/>
        <v>838.09841918945608</v>
      </c>
      <c r="J91" s="19">
        <f t="shared" si="7"/>
        <v>374.083984375</v>
      </c>
      <c r="K91" s="19">
        <f t="shared" si="8"/>
        <v>576.23963012695617</v>
      </c>
      <c r="L91" s="20">
        <f t="shared" si="9"/>
        <v>1.5404017659021336</v>
      </c>
      <c r="M91" s="20">
        <f t="shared" si="12"/>
        <v>1.9725341632067024</v>
      </c>
      <c r="P91" s="18">
        <f t="shared" si="10"/>
        <v>1.1273258688070231</v>
      </c>
      <c r="U91" s="18">
        <v>68.5</v>
      </c>
      <c r="V91" s="20">
        <f t="shared" si="11"/>
        <v>1.3144300076213498</v>
      </c>
    </row>
    <row r="92" spans="1:22" x14ac:dyDescent="0.15">
      <c r="A92" s="18">
        <v>45.5</v>
      </c>
      <c r="B92" s="18">
        <v>90</v>
      </c>
      <c r="D92">
        <v>1270.60705566406</v>
      </c>
      <c r="E92">
        <v>821.13885498046898</v>
      </c>
      <c r="F92">
        <v>462.55358886718801</v>
      </c>
      <c r="G92">
        <v>460.02523803710898</v>
      </c>
      <c r="I92" s="19">
        <f t="shared" si="7"/>
        <v>808.05346679687204</v>
      </c>
      <c r="J92" s="19">
        <f t="shared" si="7"/>
        <v>361.11361694336</v>
      </c>
      <c r="K92" s="19">
        <f t="shared" si="8"/>
        <v>555.27393493652005</v>
      </c>
      <c r="L92" s="20">
        <f t="shared" si="9"/>
        <v>1.5376709957287868</v>
      </c>
      <c r="M92" s="20">
        <f t="shared" si="12"/>
        <v>1.9746048641145175</v>
      </c>
      <c r="P92" s="18">
        <f t="shared" si="10"/>
        <v>1.2334859796874516</v>
      </c>
      <c r="U92" s="18">
        <v>69</v>
      </c>
      <c r="V92" s="20">
        <f t="shared" si="11"/>
        <v>1.3107903036550517</v>
      </c>
    </row>
    <row r="93" spans="1:22" x14ac:dyDescent="0.15">
      <c r="A93" s="18">
        <v>46</v>
      </c>
      <c r="B93" s="18">
        <v>91</v>
      </c>
      <c r="D93">
        <v>1292.85559082031</v>
      </c>
      <c r="E93">
        <v>835.35687255859398</v>
      </c>
      <c r="F93">
        <v>463.32461547851602</v>
      </c>
      <c r="G93">
        <v>460.63772583007801</v>
      </c>
      <c r="I93" s="19">
        <f t="shared" si="7"/>
        <v>829.53097534179392</v>
      </c>
      <c r="J93" s="19">
        <f t="shared" si="7"/>
        <v>374.71914672851597</v>
      </c>
      <c r="K93" s="19">
        <f t="shared" si="8"/>
        <v>567.2275726318328</v>
      </c>
      <c r="L93" s="20">
        <f t="shared" si="9"/>
        <v>1.5137405643240034</v>
      </c>
      <c r="M93" s="20">
        <f t="shared" si="12"/>
        <v>1.955475903790896</v>
      </c>
      <c r="P93" s="18">
        <f t="shared" si="10"/>
        <v>0.25278782993599191</v>
      </c>
      <c r="U93" s="18">
        <v>69.5</v>
      </c>
      <c r="V93" s="20">
        <f t="shared" si="11"/>
        <v>1.3142358894387822</v>
      </c>
    </row>
    <row r="94" spans="1:22" x14ac:dyDescent="0.15">
      <c r="A94" s="18">
        <v>46.5</v>
      </c>
      <c r="B94" s="18">
        <v>92</v>
      </c>
      <c r="D94">
        <v>1263.11877441406</v>
      </c>
      <c r="E94">
        <v>823.33331298828102</v>
      </c>
      <c r="F94">
        <v>462.97741699218801</v>
      </c>
      <c r="G94">
        <v>460.8095703125</v>
      </c>
      <c r="I94" s="19">
        <f t="shared" si="7"/>
        <v>800.14135742187204</v>
      </c>
      <c r="J94" s="19">
        <f t="shared" si="7"/>
        <v>362.52374267578102</v>
      </c>
      <c r="K94" s="19">
        <f t="shared" si="8"/>
        <v>546.37473754882535</v>
      </c>
      <c r="L94" s="20">
        <f t="shared" si="9"/>
        <v>1.5071419419761132</v>
      </c>
      <c r="M94" s="20">
        <f t="shared" si="12"/>
        <v>1.9536787525241677</v>
      </c>
      <c r="P94" s="18">
        <f t="shared" si="10"/>
        <v>0.16065198500313649</v>
      </c>
      <c r="U94" s="18">
        <v>70</v>
      </c>
      <c r="V94" s="20">
        <f t="shared" si="11"/>
        <v>1.3130429471966436</v>
      </c>
    </row>
    <row r="95" spans="1:22" x14ac:dyDescent="0.15">
      <c r="A95" s="18">
        <v>47</v>
      </c>
      <c r="B95" s="18">
        <v>93</v>
      </c>
      <c r="D95">
        <v>1293.72680664063</v>
      </c>
      <c r="E95">
        <v>840.09375</v>
      </c>
      <c r="F95">
        <v>461.95394897460898</v>
      </c>
      <c r="G95">
        <v>460.349853515625</v>
      </c>
      <c r="I95" s="19">
        <f t="shared" si="7"/>
        <v>831.77285766602108</v>
      </c>
      <c r="J95" s="19">
        <f t="shared" si="7"/>
        <v>379.743896484375</v>
      </c>
      <c r="K95" s="19">
        <f t="shared" si="8"/>
        <v>565.95213012695854</v>
      </c>
      <c r="L95" s="20">
        <f t="shared" si="9"/>
        <v>1.4903521435537945</v>
      </c>
      <c r="M95" s="20">
        <f t="shared" si="12"/>
        <v>1.9416904251830109</v>
      </c>
      <c r="P95" s="18">
        <f t="shared" si="10"/>
        <v>-0.45396220432994006</v>
      </c>
      <c r="U95" s="18">
        <v>70.5</v>
      </c>
      <c r="V95" s="20">
        <f t="shared" si="11"/>
        <v>1.3240719656846478</v>
      </c>
    </row>
    <row r="96" spans="1:22" x14ac:dyDescent="0.15">
      <c r="A96" s="18">
        <v>47.5</v>
      </c>
      <c r="B96" s="18">
        <v>94</v>
      </c>
      <c r="D96">
        <v>1275.65112304688</v>
      </c>
      <c r="E96">
        <v>831.80853271484398</v>
      </c>
      <c r="F96">
        <v>463.32373046875</v>
      </c>
      <c r="G96">
        <v>461.45968627929699</v>
      </c>
      <c r="I96" s="19">
        <f t="shared" si="7"/>
        <v>812.32739257813</v>
      </c>
      <c r="J96" s="19">
        <f t="shared" si="7"/>
        <v>370.34884643554699</v>
      </c>
      <c r="K96" s="19">
        <f t="shared" si="8"/>
        <v>553.0832000732471</v>
      </c>
      <c r="L96" s="20">
        <f t="shared" si="9"/>
        <v>1.4934114292414893</v>
      </c>
      <c r="M96" s="20">
        <f t="shared" si="12"/>
        <v>1.9495511819518676</v>
      </c>
      <c r="P96" s="18">
        <f t="shared" si="10"/>
        <v>-5.0959140470560292E-2</v>
      </c>
      <c r="U96" s="18">
        <v>71</v>
      </c>
      <c r="V96" s="20">
        <f t="shared" si="11"/>
        <v>1.3241620127748024</v>
      </c>
    </row>
    <row r="97" spans="1:22" x14ac:dyDescent="0.15">
      <c r="A97" s="18">
        <v>48</v>
      </c>
      <c r="B97" s="18">
        <v>95</v>
      </c>
      <c r="D97">
        <v>1305.88220214844</v>
      </c>
      <c r="E97">
        <v>846.81451416015602</v>
      </c>
      <c r="F97">
        <v>463.55224609375</v>
      </c>
      <c r="G97">
        <v>461.60317993164102</v>
      </c>
      <c r="I97" s="19">
        <f t="shared" si="7"/>
        <v>842.32995605469</v>
      </c>
      <c r="J97" s="19">
        <f t="shared" si="7"/>
        <v>385.211334228515</v>
      </c>
      <c r="K97" s="19">
        <f t="shared" si="8"/>
        <v>572.68202209472952</v>
      </c>
      <c r="L97" s="20">
        <f t="shared" si="9"/>
        <v>1.4866697088279421</v>
      </c>
      <c r="M97" s="20">
        <f t="shared" si="12"/>
        <v>1.9476109326194821</v>
      </c>
      <c r="P97" s="18">
        <f t="shared" si="10"/>
        <v>-0.15043129672660294</v>
      </c>
      <c r="U97" s="18">
        <v>71.5</v>
      </c>
      <c r="V97" s="20">
        <f t="shared" si="11"/>
        <v>1.3078828065312627</v>
      </c>
    </row>
    <row r="98" spans="1:22" x14ac:dyDescent="0.15">
      <c r="A98" s="18">
        <v>48.5</v>
      </c>
      <c r="B98" s="18">
        <v>96</v>
      </c>
      <c r="D98">
        <v>1262.68176269531</v>
      </c>
      <c r="E98">
        <v>830.77392578125</v>
      </c>
      <c r="F98">
        <v>462.59698486328102</v>
      </c>
      <c r="G98">
        <v>460.67315673828102</v>
      </c>
      <c r="I98" s="19">
        <f t="shared" si="7"/>
        <v>800.08477783202898</v>
      </c>
      <c r="J98" s="19">
        <f t="shared" si="7"/>
        <v>370.10076904296898</v>
      </c>
      <c r="K98" s="19">
        <f t="shared" si="8"/>
        <v>541.01423950195067</v>
      </c>
      <c r="L98" s="20">
        <f t="shared" si="9"/>
        <v>1.4618025271899355</v>
      </c>
      <c r="M98" s="20">
        <f t="shared" si="12"/>
        <v>1.9275452220626375</v>
      </c>
      <c r="P98" s="18">
        <f t="shared" si="10"/>
        <v>-1.1791544935772904</v>
      </c>
      <c r="U98" s="18">
        <v>72</v>
      </c>
      <c r="V98" s="20">
        <f t="shared" si="11"/>
        <v>1.3092965180722924</v>
      </c>
    </row>
    <row r="99" spans="1:22" x14ac:dyDescent="0.15">
      <c r="A99" s="18">
        <v>49</v>
      </c>
      <c r="B99" s="18">
        <v>97</v>
      </c>
      <c r="D99">
        <v>1279.17639160156</v>
      </c>
      <c r="E99">
        <v>839.34033203125</v>
      </c>
      <c r="F99">
        <v>462.58193969726602</v>
      </c>
      <c r="G99">
        <v>460.34854125976602</v>
      </c>
      <c r="I99" s="19">
        <f t="shared" si="7"/>
        <v>816.59445190429392</v>
      </c>
      <c r="J99" s="19">
        <f t="shared" si="7"/>
        <v>378.99179077148398</v>
      </c>
      <c r="K99" s="19">
        <f t="shared" si="8"/>
        <v>551.30019836425515</v>
      </c>
      <c r="L99" s="20">
        <f t="shared" si="9"/>
        <v>1.4546494456832861</v>
      </c>
      <c r="M99" s="20">
        <f t="shared" si="12"/>
        <v>1.92519361163715</v>
      </c>
      <c r="P99" s="18">
        <f t="shared" si="10"/>
        <v>-1.2997161944849955</v>
      </c>
      <c r="U99" s="18">
        <v>72.5</v>
      </c>
      <c r="V99" s="20">
        <f t="shared" si="11"/>
        <v>1.3098851655033195</v>
      </c>
    </row>
    <row r="100" spans="1:22" x14ac:dyDescent="0.15">
      <c r="A100" s="18">
        <v>49.5</v>
      </c>
      <c r="B100" s="18">
        <v>98</v>
      </c>
      <c r="D100">
        <v>1282.84057617188</v>
      </c>
      <c r="E100">
        <v>843.61553955078102</v>
      </c>
      <c r="F100">
        <v>463.60671997070301</v>
      </c>
      <c r="G100">
        <v>461.29495239257801</v>
      </c>
      <c r="I100" s="19">
        <f t="shared" si="7"/>
        <v>819.23385620117699</v>
      </c>
      <c r="J100" s="19">
        <f t="shared" si="7"/>
        <v>382.32058715820301</v>
      </c>
      <c r="K100" s="19">
        <f t="shared" si="8"/>
        <v>551.60944519043483</v>
      </c>
      <c r="L100" s="20">
        <f t="shared" si="9"/>
        <v>1.442792943196074</v>
      </c>
      <c r="M100" s="20">
        <f t="shared" si="12"/>
        <v>1.9181385802310997</v>
      </c>
      <c r="P100" s="18">
        <f t="shared" si="10"/>
        <v>-1.6614115573954462</v>
      </c>
      <c r="U100" s="18">
        <v>73</v>
      </c>
      <c r="V100" s="20">
        <f t="shared" si="11"/>
        <v>1.3124419696286116</v>
      </c>
    </row>
    <row r="101" spans="1:22" x14ac:dyDescent="0.15">
      <c r="A101" s="18">
        <v>50</v>
      </c>
      <c r="B101" s="18">
        <v>99</v>
      </c>
      <c r="D101">
        <v>1285.46166992188</v>
      </c>
      <c r="E101">
        <v>845.20001220703102</v>
      </c>
      <c r="F101">
        <v>463.71347045898398</v>
      </c>
      <c r="G101">
        <v>461.45571899414102</v>
      </c>
      <c r="I101" s="19">
        <f t="shared" si="7"/>
        <v>821.74819946289608</v>
      </c>
      <c r="J101" s="19">
        <f t="shared" si="7"/>
        <v>383.74429321289</v>
      </c>
      <c r="K101" s="19">
        <f t="shared" si="8"/>
        <v>553.12719421387305</v>
      </c>
      <c r="L101" s="20">
        <f t="shared" si="9"/>
        <v>1.441395231139019</v>
      </c>
      <c r="M101" s="20">
        <f t="shared" si="12"/>
        <v>1.9215423392552067</v>
      </c>
      <c r="P101" s="18">
        <f t="shared" si="10"/>
        <v>-1.4869085984960289</v>
      </c>
      <c r="U101" s="18">
        <v>73.5</v>
      </c>
      <c r="V101" s="20">
        <f t="shared" si="11"/>
        <v>1.30648578766089</v>
      </c>
    </row>
    <row r="102" spans="1:22" x14ac:dyDescent="0.15">
      <c r="A102" s="18">
        <v>50.5</v>
      </c>
      <c r="B102" s="18">
        <v>100</v>
      </c>
      <c r="D102">
        <v>1284.28515625</v>
      </c>
      <c r="E102">
        <v>845.45611572265602</v>
      </c>
      <c r="F102">
        <v>462.54473876953102</v>
      </c>
      <c r="G102">
        <v>460.37908935546898</v>
      </c>
      <c r="I102" s="19">
        <f t="shared" si="7"/>
        <v>821.74041748046898</v>
      </c>
      <c r="J102" s="19">
        <f t="shared" si="7"/>
        <v>385.07702636718705</v>
      </c>
      <c r="K102" s="19">
        <f t="shared" si="8"/>
        <v>552.18649902343805</v>
      </c>
      <c r="L102" s="20">
        <f t="shared" si="9"/>
        <v>1.4339637558562248</v>
      </c>
      <c r="M102" s="20">
        <f t="shared" si="12"/>
        <v>1.9189123350535744</v>
      </c>
      <c r="P102" s="18">
        <f t="shared" si="10"/>
        <v>-1.6217429131029943</v>
      </c>
      <c r="U102" s="18">
        <v>74</v>
      </c>
      <c r="V102" s="20">
        <f t="shared" si="11"/>
        <v>1.3080621291554146</v>
      </c>
    </row>
    <row r="103" spans="1:22" x14ac:dyDescent="0.15">
      <c r="A103" s="18">
        <v>51</v>
      </c>
      <c r="B103" s="18">
        <v>101</v>
      </c>
      <c r="D103">
        <v>1286.03564453125</v>
      </c>
      <c r="E103">
        <v>848.51177978515602</v>
      </c>
      <c r="F103">
        <v>461.92825317382801</v>
      </c>
      <c r="G103">
        <v>459.797607421875</v>
      </c>
      <c r="I103" s="19">
        <f t="shared" si="7"/>
        <v>824.10739135742199</v>
      </c>
      <c r="J103" s="19">
        <f t="shared" si="7"/>
        <v>388.71417236328102</v>
      </c>
      <c r="K103" s="19">
        <f t="shared" si="8"/>
        <v>552.00747070312536</v>
      </c>
      <c r="L103" s="20">
        <f t="shared" si="9"/>
        <v>1.4200857852623783</v>
      </c>
      <c r="M103" s="20">
        <f t="shared" si="12"/>
        <v>1.9098358355408898</v>
      </c>
      <c r="P103" s="18">
        <f t="shared" si="10"/>
        <v>-2.0870743335105106</v>
      </c>
      <c r="U103" s="18">
        <v>74.5</v>
      </c>
      <c r="V103" s="20">
        <f t="shared" si="11"/>
        <v>1.2956560204418908</v>
      </c>
    </row>
    <row r="104" spans="1:22" x14ac:dyDescent="0.15">
      <c r="A104" s="18">
        <v>51.5</v>
      </c>
      <c r="B104" s="18">
        <v>102</v>
      </c>
      <c r="D104">
        <v>1294.16296386719</v>
      </c>
      <c r="E104">
        <v>852.09973144531295</v>
      </c>
      <c r="F104">
        <v>462.90255737304699</v>
      </c>
      <c r="G104">
        <v>460.57574462890602</v>
      </c>
      <c r="I104" s="19">
        <f t="shared" si="7"/>
        <v>831.26040649414301</v>
      </c>
      <c r="J104" s="19">
        <f t="shared" si="7"/>
        <v>391.52398681640693</v>
      </c>
      <c r="K104" s="19">
        <f t="shared" si="8"/>
        <v>557.19361572265825</v>
      </c>
      <c r="L104" s="20">
        <f t="shared" si="9"/>
        <v>1.4231404319652501</v>
      </c>
      <c r="M104" s="20">
        <f t="shared" si="12"/>
        <v>1.9176919533249235</v>
      </c>
      <c r="P104" s="18">
        <f t="shared" si="10"/>
        <v>-1.6843090998183552</v>
      </c>
      <c r="U104" s="18">
        <v>75</v>
      </c>
      <c r="V104" s="20">
        <f t="shared" si="11"/>
        <v>1.3238743350952136</v>
      </c>
    </row>
    <row r="105" spans="1:22" x14ac:dyDescent="0.15">
      <c r="A105" s="18">
        <v>52</v>
      </c>
      <c r="B105" s="18">
        <v>103</v>
      </c>
      <c r="D105">
        <v>1291.95031738281</v>
      </c>
      <c r="E105">
        <v>851.53985595703102</v>
      </c>
      <c r="F105">
        <v>462.83923339843801</v>
      </c>
      <c r="G105">
        <v>460.58193969726602</v>
      </c>
      <c r="I105" s="19">
        <f t="shared" si="7"/>
        <v>829.11108398437204</v>
      </c>
      <c r="J105" s="19">
        <f t="shared" si="7"/>
        <v>390.957916259765</v>
      </c>
      <c r="K105" s="19">
        <f t="shared" si="8"/>
        <v>555.44054260253654</v>
      </c>
      <c r="L105" s="20">
        <f t="shared" si="9"/>
        <v>1.4207169608339225</v>
      </c>
      <c r="M105" s="20">
        <f t="shared" si="12"/>
        <v>1.9200699532747576</v>
      </c>
      <c r="P105" s="18">
        <f t="shared" si="10"/>
        <v>-1.5623944682096749</v>
      </c>
      <c r="V105" s="20"/>
    </row>
    <row r="106" spans="1:22" x14ac:dyDescent="0.15">
      <c r="A106" s="18">
        <v>52.5</v>
      </c>
      <c r="B106" s="18">
        <v>104</v>
      </c>
      <c r="D106">
        <v>1288.47766113281</v>
      </c>
      <c r="E106">
        <v>852.75537109375</v>
      </c>
      <c r="F106">
        <v>462.52523803710898</v>
      </c>
      <c r="G106">
        <v>460.53631591796898</v>
      </c>
      <c r="I106" s="19">
        <f t="shared" si="7"/>
        <v>825.95242309570108</v>
      </c>
      <c r="J106" s="19">
        <f t="shared" si="7"/>
        <v>392.21905517578102</v>
      </c>
      <c r="K106" s="19">
        <f t="shared" si="8"/>
        <v>551.39908447265441</v>
      </c>
      <c r="L106" s="20">
        <f t="shared" si="9"/>
        <v>1.405844711510851</v>
      </c>
      <c r="M106" s="20">
        <f t="shared" si="12"/>
        <v>1.909999175032848</v>
      </c>
      <c r="P106" s="18">
        <f t="shared" si="10"/>
        <v>-2.0787002904451919</v>
      </c>
    </row>
    <row r="107" spans="1:22" x14ac:dyDescent="0.15">
      <c r="A107" s="18">
        <v>53</v>
      </c>
      <c r="B107" s="18">
        <v>105</v>
      </c>
      <c r="D107">
        <v>1292.54541015625</v>
      </c>
      <c r="E107">
        <v>854.45111083984398</v>
      </c>
      <c r="F107">
        <v>463.454833984375</v>
      </c>
      <c r="G107">
        <v>461.72320556640602</v>
      </c>
      <c r="I107" s="19">
        <f t="shared" si="7"/>
        <v>829.090576171875</v>
      </c>
      <c r="J107" s="19">
        <f t="shared" si="7"/>
        <v>392.72790527343795</v>
      </c>
      <c r="K107" s="19">
        <f t="shared" si="8"/>
        <v>554.18104248046848</v>
      </c>
      <c r="L107" s="20">
        <f t="shared" si="9"/>
        <v>1.4111068631464279</v>
      </c>
      <c r="M107" s="20">
        <f t="shared" si="12"/>
        <v>1.9200627977495868</v>
      </c>
      <c r="P107" s="18">
        <f t="shared" si="10"/>
        <v>-1.5627613156586118</v>
      </c>
    </row>
    <row r="108" spans="1:22" x14ac:dyDescent="0.15">
      <c r="A108" s="18">
        <v>53.5</v>
      </c>
      <c r="B108" s="18">
        <v>106</v>
      </c>
      <c r="D108">
        <v>1293.69421386719</v>
      </c>
      <c r="E108">
        <v>855.58850097656295</v>
      </c>
      <c r="F108">
        <v>462.35162353515602</v>
      </c>
      <c r="G108">
        <v>460.35696411132801</v>
      </c>
      <c r="I108" s="19">
        <f t="shared" si="7"/>
        <v>831.34259033203398</v>
      </c>
      <c r="J108" s="19">
        <f t="shared" si="7"/>
        <v>395.23153686523494</v>
      </c>
      <c r="K108" s="19">
        <f t="shared" si="8"/>
        <v>554.68051452636951</v>
      </c>
      <c r="L108" s="20">
        <f t="shared" si="9"/>
        <v>1.4034318185380614</v>
      </c>
      <c r="M108" s="20">
        <f t="shared" si="12"/>
        <v>1.9171892242223822</v>
      </c>
      <c r="P108" s="18">
        <f t="shared" si="10"/>
        <v>-1.7100828738420055</v>
      </c>
    </row>
    <row r="109" spans="1:22" x14ac:dyDescent="0.15">
      <c r="A109" s="18">
        <v>54</v>
      </c>
      <c r="B109" s="18">
        <v>107</v>
      </c>
      <c r="D109">
        <v>1291.62902832031</v>
      </c>
      <c r="E109">
        <v>858.91027832031295</v>
      </c>
      <c r="F109">
        <v>463.12002563476602</v>
      </c>
      <c r="G109">
        <v>461.11868286132801</v>
      </c>
      <c r="I109" s="19">
        <f t="shared" si="7"/>
        <v>828.50900268554392</v>
      </c>
      <c r="J109" s="19">
        <f t="shared" si="7"/>
        <v>397.79159545898494</v>
      </c>
      <c r="K109" s="19">
        <f t="shared" si="8"/>
        <v>550.0548858642544</v>
      </c>
      <c r="L109" s="20">
        <f t="shared" si="9"/>
        <v>1.3827715118756672</v>
      </c>
      <c r="M109" s="20">
        <f t="shared" si="12"/>
        <v>1.9013303886411497</v>
      </c>
      <c r="P109" s="18">
        <f t="shared" si="10"/>
        <v>-2.5231291894079377</v>
      </c>
    </row>
    <row r="110" spans="1:22" x14ac:dyDescent="0.15">
      <c r="A110" s="18">
        <v>54.5</v>
      </c>
      <c r="B110" s="18">
        <v>108</v>
      </c>
      <c r="D110">
        <v>1294.38146972656</v>
      </c>
      <c r="E110">
        <v>858.595458984375</v>
      </c>
      <c r="F110">
        <v>464.24578857421898</v>
      </c>
      <c r="G110">
        <v>461.49822998046898</v>
      </c>
      <c r="I110" s="19">
        <f t="shared" si="7"/>
        <v>830.13568115234102</v>
      </c>
      <c r="J110" s="19">
        <f t="shared" si="7"/>
        <v>397.09722900390602</v>
      </c>
      <c r="K110" s="19">
        <f t="shared" si="8"/>
        <v>552.16762084960681</v>
      </c>
      <c r="L110" s="20">
        <f t="shared" si="9"/>
        <v>1.3905098815085799</v>
      </c>
      <c r="M110" s="20">
        <f t="shared" si="12"/>
        <v>1.9138702293552243</v>
      </c>
      <c r="P110" s="18">
        <f t="shared" si="10"/>
        <v>-1.8802401678187717</v>
      </c>
    </row>
    <row r="111" spans="1:22" x14ac:dyDescent="0.15">
      <c r="A111" s="18">
        <v>55</v>
      </c>
      <c r="B111" s="18">
        <v>109</v>
      </c>
      <c r="D111">
        <v>1297.03564453125</v>
      </c>
      <c r="E111">
        <v>860.07269287109398</v>
      </c>
      <c r="F111">
        <v>463.00177001953102</v>
      </c>
      <c r="G111">
        <v>460.868896484375</v>
      </c>
      <c r="I111" s="19">
        <f t="shared" si="7"/>
        <v>834.03387451171898</v>
      </c>
      <c r="J111" s="19">
        <f t="shared" si="7"/>
        <v>399.20379638671898</v>
      </c>
      <c r="K111" s="19">
        <f t="shared" si="8"/>
        <v>554.59121704101574</v>
      </c>
      <c r="L111" s="20">
        <f t="shared" si="9"/>
        <v>1.389243344028144</v>
      </c>
      <c r="M111" s="20">
        <f t="shared" si="12"/>
        <v>1.9174051629559505</v>
      </c>
      <c r="P111" s="18">
        <f t="shared" si="10"/>
        <v>-1.6990121876736315</v>
      </c>
    </row>
    <row r="112" spans="1:22" x14ac:dyDescent="0.15">
      <c r="A112" s="18">
        <v>55.5</v>
      </c>
      <c r="B112" s="18">
        <v>110</v>
      </c>
      <c r="D112">
        <v>1291.67822265625</v>
      </c>
      <c r="E112">
        <v>857.25866699218795</v>
      </c>
      <c r="F112">
        <v>462.23605346679699</v>
      </c>
      <c r="G112">
        <v>459.82684326171898</v>
      </c>
      <c r="I112" s="19">
        <f t="shared" si="7"/>
        <v>829.44216918945301</v>
      </c>
      <c r="J112" s="19">
        <f t="shared" si="7"/>
        <v>397.43182373046898</v>
      </c>
      <c r="K112" s="19">
        <f t="shared" si="8"/>
        <v>551.23989257812468</v>
      </c>
      <c r="L112" s="20">
        <f t="shared" si="9"/>
        <v>1.3870049142113128</v>
      </c>
      <c r="M112" s="20">
        <f t="shared" si="12"/>
        <v>1.919968204220281</v>
      </c>
      <c r="P112" s="18">
        <f t="shared" si="10"/>
        <v>-1.5676109100745739</v>
      </c>
    </row>
    <row r="113" spans="1:16" x14ac:dyDescent="0.15">
      <c r="A113" s="18">
        <v>56</v>
      </c>
      <c r="B113" s="18">
        <v>111</v>
      </c>
      <c r="D113">
        <v>1292.21203613281</v>
      </c>
      <c r="E113">
        <v>857.481201171875</v>
      </c>
      <c r="F113">
        <v>463.45437622070301</v>
      </c>
      <c r="G113">
        <v>461.33169555664102</v>
      </c>
      <c r="I113" s="19">
        <f t="shared" si="7"/>
        <v>828.75765991210699</v>
      </c>
      <c r="J113" s="19">
        <f t="shared" si="7"/>
        <v>396.14950561523398</v>
      </c>
      <c r="K113" s="19">
        <f t="shared" si="8"/>
        <v>551.4530059814432</v>
      </c>
      <c r="L113" s="20">
        <f t="shared" si="9"/>
        <v>1.3920325487343912</v>
      </c>
      <c r="M113" s="20">
        <f t="shared" si="12"/>
        <v>1.9297973098245214</v>
      </c>
      <c r="P113" s="18">
        <f t="shared" si="10"/>
        <v>-1.0636950925543234</v>
      </c>
    </row>
    <row r="114" spans="1:16" x14ac:dyDescent="0.15">
      <c r="A114" s="18">
        <v>56.5</v>
      </c>
      <c r="B114" s="18">
        <v>112</v>
      </c>
      <c r="D114">
        <v>1291.29577636719</v>
      </c>
      <c r="E114">
        <v>857.31378173828102</v>
      </c>
      <c r="F114">
        <v>463.43313598632801</v>
      </c>
      <c r="G114">
        <v>461.20550537109398</v>
      </c>
      <c r="I114" s="19">
        <f t="shared" si="7"/>
        <v>827.86264038086199</v>
      </c>
      <c r="J114" s="19">
        <f t="shared" si="7"/>
        <v>396.10827636718705</v>
      </c>
      <c r="K114" s="19">
        <f t="shared" si="8"/>
        <v>550.5868469238311</v>
      </c>
      <c r="L114" s="20">
        <f t="shared" si="9"/>
        <v>1.3899907671039029</v>
      </c>
      <c r="M114" s="20">
        <f t="shared" si="12"/>
        <v>1.932556999275195</v>
      </c>
      <c r="P114" s="18">
        <f t="shared" si="10"/>
        <v>-0.92221211112839641</v>
      </c>
    </row>
    <row r="115" spans="1:16" x14ac:dyDescent="0.15">
      <c r="A115" s="18">
        <v>57</v>
      </c>
      <c r="B115" s="18">
        <v>113</v>
      </c>
      <c r="D115">
        <v>1290.03308105469</v>
      </c>
      <c r="E115">
        <v>856.79650878906295</v>
      </c>
      <c r="F115">
        <v>462.387939453125</v>
      </c>
      <c r="G115">
        <v>460.32595825195301</v>
      </c>
      <c r="I115" s="19">
        <f t="shared" si="7"/>
        <v>827.645141601565</v>
      </c>
      <c r="J115" s="19">
        <f t="shared" si="7"/>
        <v>396.47055053710994</v>
      </c>
      <c r="K115" s="19">
        <f t="shared" si="8"/>
        <v>550.11575622558803</v>
      </c>
      <c r="L115" s="20">
        <f t="shared" si="9"/>
        <v>1.387532454756931</v>
      </c>
      <c r="M115" s="20">
        <f t="shared" si="12"/>
        <v>1.934900158009385</v>
      </c>
      <c r="P115" s="18">
        <f t="shared" si="10"/>
        <v>-0.80208370914951388</v>
      </c>
    </row>
    <row r="116" spans="1:16" x14ac:dyDescent="0.15">
      <c r="A116" s="18">
        <v>57.5</v>
      </c>
      <c r="B116" s="18">
        <v>114</v>
      </c>
      <c r="D116">
        <v>1291.16040039063</v>
      </c>
      <c r="E116">
        <v>860.574462890625</v>
      </c>
      <c r="F116">
        <v>462.80557250976602</v>
      </c>
      <c r="G116">
        <v>460.44021606445301</v>
      </c>
      <c r="I116" s="19">
        <f t="shared" si="7"/>
        <v>828.35482788086392</v>
      </c>
      <c r="J116" s="19">
        <f t="shared" si="7"/>
        <v>400.13424682617199</v>
      </c>
      <c r="K116" s="19">
        <f t="shared" si="8"/>
        <v>548.26085510254347</v>
      </c>
      <c r="L116" s="20">
        <f t="shared" si="9"/>
        <v>1.3701922778449935</v>
      </c>
      <c r="M116" s="20">
        <f t="shared" si="12"/>
        <v>1.9223614521786092</v>
      </c>
      <c r="P116" s="18">
        <f t="shared" si="10"/>
        <v>-1.444914547861379</v>
      </c>
    </row>
    <row r="117" spans="1:16" x14ac:dyDescent="0.15">
      <c r="A117" s="18">
        <v>58</v>
      </c>
      <c r="B117" s="18">
        <v>115</v>
      </c>
      <c r="D117">
        <v>1294.49328613281</v>
      </c>
      <c r="E117">
        <v>861.40148925781295</v>
      </c>
      <c r="F117">
        <v>462.74755859375</v>
      </c>
      <c r="G117">
        <v>460.70593261718801</v>
      </c>
      <c r="I117" s="19">
        <f t="shared" si="7"/>
        <v>831.74572753906</v>
      </c>
      <c r="J117" s="19">
        <f t="shared" si="7"/>
        <v>400.69555664062494</v>
      </c>
      <c r="K117" s="19">
        <f t="shared" si="8"/>
        <v>551.25883789062254</v>
      </c>
      <c r="L117" s="20">
        <f t="shared" si="9"/>
        <v>1.3757548062481624</v>
      </c>
      <c r="M117" s="20">
        <f t="shared" si="12"/>
        <v>1.93272545166294</v>
      </c>
      <c r="P117" s="18">
        <f t="shared" si="10"/>
        <v>-0.91357594156204913</v>
      </c>
    </row>
    <row r="118" spans="1:16" x14ac:dyDescent="0.15">
      <c r="A118" s="18">
        <v>58.5</v>
      </c>
      <c r="B118" s="18">
        <v>116</v>
      </c>
      <c r="D118">
        <v>1289.70324707031</v>
      </c>
      <c r="E118">
        <v>861.0556640625</v>
      </c>
      <c r="F118">
        <v>463.31887817382801</v>
      </c>
      <c r="G118">
        <v>461.112060546875</v>
      </c>
      <c r="I118" s="19">
        <f t="shared" si="7"/>
        <v>826.38436889648199</v>
      </c>
      <c r="J118" s="19">
        <f t="shared" si="7"/>
        <v>399.943603515625</v>
      </c>
      <c r="K118" s="19">
        <f t="shared" si="8"/>
        <v>546.42384643554453</v>
      </c>
      <c r="L118" s="20">
        <f t="shared" si="9"/>
        <v>1.3662522456474213</v>
      </c>
      <c r="M118" s="20">
        <f t="shared" si="12"/>
        <v>1.9280243621433608</v>
      </c>
      <c r="P118" s="18">
        <f t="shared" si="10"/>
        <v>-1.1545900748797977</v>
      </c>
    </row>
    <row r="119" spans="1:16" x14ac:dyDescent="0.15">
      <c r="A119" s="18">
        <v>59</v>
      </c>
      <c r="B119" s="18">
        <v>117</v>
      </c>
      <c r="D119">
        <v>1286.61608886719</v>
      </c>
      <c r="E119">
        <v>859.12530517578102</v>
      </c>
      <c r="F119">
        <v>462.41806030273398</v>
      </c>
      <c r="G119">
        <v>459.74270629882801</v>
      </c>
      <c r="I119" s="19">
        <f t="shared" si="7"/>
        <v>824.19802856445608</v>
      </c>
      <c r="J119" s="19">
        <f t="shared" si="7"/>
        <v>399.38259887695301</v>
      </c>
      <c r="K119" s="19">
        <f t="shared" si="8"/>
        <v>544.63020935058898</v>
      </c>
      <c r="L119" s="20">
        <f t="shared" si="9"/>
        <v>1.3636803678529463</v>
      </c>
      <c r="M119" s="20">
        <f t="shared" si="12"/>
        <v>1.9302539554300477</v>
      </c>
      <c r="P119" s="18">
        <f t="shared" si="10"/>
        <v>-1.040283914275133</v>
      </c>
    </row>
    <row r="120" spans="1:16" x14ac:dyDescent="0.15">
      <c r="A120" s="18">
        <v>59.5</v>
      </c>
      <c r="B120" s="18">
        <v>118</v>
      </c>
      <c r="D120">
        <v>1290.83154296875</v>
      </c>
      <c r="E120">
        <v>862.32580566406295</v>
      </c>
      <c r="F120">
        <v>463.416748046875</v>
      </c>
      <c r="G120">
        <v>461.47564697265602</v>
      </c>
      <c r="I120" s="19">
        <f t="shared" si="7"/>
        <v>827.414794921875</v>
      </c>
      <c r="J120" s="19">
        <f t="shared" si="7"/>
        <v>400.85015869140693</v>
      </c>
      <c r="K120" s="19">
        <f t="shared" si="8"/>
        <v>546.81968383789012</v>
      </c>
      <c r="L120" s="20">
        <f t="shared" si="9"/>
        <v>1.3641498499663993</v>
      </c>
      <c r="M120" s="20">
        <f t="shared" si="12"/>
        <v>1.9355249086246626</v>
      </c>
      <c r="P120" s="18">
        <f t="shared" si="10"/>
        <v>-0.77005417058111036</v>
      </c>
    </row>
    <row r="121" spans="1:16" x14ac:dyDescent="0.15">
      <c r="A121" s="18">
        <v>60</v>
      </c>
      <c r="B121" s="18">
        <v>119</v>
      </c>
      <c r="D121">
        <v>1287.1875</v>
      </c>
      <c r="E121">
        <v>862.12579345703102</v>
      </c>
      <c r="F121">
        <v>462.60186767578102</v>
      </c>
      <c r="G121">
        <v>460.43490600585898</v>
      </c>
      <c r="I121" s="19">
        <f t="shared" si="7"/>
        <v>824.58563232421898</v>
      </c>
      <c r="J121" s="19">
        <f t="shared" si="7"/>
        <v>401.69088745117205</v>
      </c>
      <c r="K121" s="19">
        <f t="shared" si="8"/>
        <v>543.40201110839848</v>
      </c>
      <c r="L121" s="20">
        <f t="shared" si="9"/>
        <v>1.352786503463941</v>
      </c>
      <c r="M121" s="20">
        <f t="shared" si="12"/>
        <v>1.9289630332033663</v>
      </c>
      <c r="P121" s="18">
        <f t="shared" si="10"/>
        <v>-1.1064665513741407</v>
      </c>
    </row>
    <row r="122" spans="1:16" x14ac:dyDescent="0.15">
      <c r="A122" s="18">
        <v>60.5</v>
      </c>
      <c r="B122" s="18">
        <v>120</v>
      </c>
      <c r="D122">
        <v>1305.69519042969</v>
      </c>
      <c r="E122">
        <v>869.11779785156295</v>
      </c>
      <c r="F122">
        <v>463.1572265625</v>
      </c>
      <c r="G122">
        <v>461.34365844726602</v>
      </c>
      <c r="I122" s="19">
        <f t="shared" si="7"/>
        <v>842.53796386719</v>
      </c>
      <c r="J122" s="19">
        <f t="shared" si="7"/>
        <v>407.77413940429693</v>
      </c>
      <c r="K122" s="19">
        <f t="shared" si="8"/>
        <v>557.09606628418214</v>
      </c>
      <c r="L122" s="20">
        <f t="shared" si="9"/>
        <v>1.3661878291203666</v>
      </c>
      <c r="M122" s="20">
        <f t="shared" si="12"/>
        <v>1.9471658299409538</v>
      </c>
      <c r="P122" s="18">
        <f t="shared" si="10"/>
        <v>-0.17325069547579511</v>
      </c>
    </row>
    <row r="123" spans="1:16" x14ac:dyDescent="0.15">
      <c r="A123" s="18">
        <v>61</v>
      </c>
      <c r="B123" s="18">
        <v>121</v>
      </c>
      <c r="D123">
        <v>1296.88220214844</v>
      </c>
      <c r="E123">
        <v>865.09173583984398</v>
      </c>
      <c r="F123">
        <v>463.17272949218801</v>
      </c>
      <c r="G123">
        <v>460.93444824218801</v>
      </c>
      <c r="I123" s="19">
        <f t="shared" si="7"/>
        <v>833.70947265625205</v>
      </c>
      <c r="J123" s="19">
        <f t="shared" si="7"/>
        <v>404.15728759765597</v>
      </c>
      <c r="K123" s="19">
        <f t="shared" si="8"/>
        <v>550.79937133789281</v>
      </c>
      <c r="L123" s="20">
        <f t="shared" si="9"/>
        <v>1.3628341941126174</v>
      </c>
      <c r="M123" s="20">
        <f t="shared" si="12"/>
        <v>1.9486136660143663</v>
      </c>
      <c r="P123" s="18">
        <f t="shared" si="10"/>
        <v>-9.9023443481044873E-2</v>
      </c>
    </row>
    <row r="124" spans="1:16" x14ac:dyDescent="0.15">
      <c r="A124" s="18">
        <v>61.5</v>
      </c>
      <c r="B124" s="18">
        <v>122</v>
      </c>
      <c r="D124">
        <v>1294.65307617188</v>
      </c>
      <c r="E124">
        <v>866.53582763671898</v>
      </c>
      <c r="F124">
        <v>463.36358642578102</v>
      </c>
      <c r="G124">
        <v>461.30691528320301</v>
      </c>
      <c r="I124" s="19">
        <f t="shared" si="7"/>
        <v>831.28948974609898</v>
      </c>
      <c r="J124" s="19">
        <f t="shared" si="7"/>
        <v>405.22891235351597</v>
      </c>
      <c r="K124" s="19">
        <f t="shared" si="8"/>
        <v>547.62925109863784</v>
      </c>
      <c r="L124" s="20">
        <f t="shared" si="9"/>
        <v>1.3514071538431933</v>
      </c>
      <c r="M124" s="20">
        <f t="shared" si="12"/>
        <v>1.9419880968261043</v>
      </c>
      <c r="P124" s="18">
        <f t="shared" si="10"/>
        <v>-0.43870125837802432</v>
      </c>
    </row>
    <row r="125" spans="1:16" x14ac:dyDescent="0.15">
      <c r="A125" s="18">
        <v>62</v>
      </c>
      <c r="B125" s="18">
        <v>123</v>
      </c>
      <c r="D125">
        <v>1293.8662109375</v>
      </c>
      <c r="E125">
        <v>865.406005859375</v>
      </c>
      <c r="F125">
        <v>463.29052734375</v>
      </c>
      <c r="G125">
        <v>460.74755859375</v>
      </c>
      <c r="I125" s="19">
        <f t="shared" si="7"/>
        <v>830.57568359375</v>
      </c>
      <c r="J125" s="19">
        <f t="shared" si="7"/>
        <v>404.658447265625</v>
      </c>
      <c r="K125" s="19">
        <f t="shared" si="8"/>
        <v>547.31477050781245</v>
      </c>
      <c r="L125" s="20">
        <f t="shared" si="9"/>
        <v>1.3525351421826253</v>
      </c>
      <c r="M125" s="20">
        <f t="shared" si="12"/>
        <v>1.9479175562466979</v>
      </c>
      <c r="P125" s="18">
        <f t="shared" si="10"/>
        <v>-0.13471140297423453</v>
      </c>
    </row>
    <row r="126" spans="1:16" x14ac:dyDescent="0.15">
      <c r="A126" s="18">
        <v>62.5</v>
      </c>
      <c r="B126" s="18">
        <v>124</v>
      </c>
      <c r="D126">
        <v>1292.60803222656</v>
      </c>
      <c r="E126">
        <v>866.292724609375</v>
      </c>
      <c r="F126">
        <v>462.62091064453102</v>
      </c>
      <c r="G126">
        <v>460.40344238281301</v>
      </c>
      <c r="I126" s="19">
        <f t="shared" si="7"/>
        <v>829.98712158202898</v>
      </c>
      <c r="J126" s="19">
        <f t="shared" si="7"/>
        <v>405.88928222656199</v>
      </c>
      <c r="K126" s="19">
        <f t="shared" si="8"/>
        <v>545.86462402343568</v>
      </c>
      <c r="L126" s="20">
        <f t="shared" si="9"/>
        <v>1.3448608966194415</v>
      </c>
      <c r="M126" s="20">
        <f t="shared" si="12"/>
        <v>1.9450447817646761</v>
      </c>
      <c r="P126" s="18">
        <f t="shared" si="10"/>
        <v>-0.28199199593427238</v>
      </c>
    </row>
    <row r="127" spans="1:16" x14ac:dyDescent="0.15">
      <c r="A127" s="18">
        <v>63</v>
      </c>
      <c r="B127" s="18">
        <v>125</v>
      </c>
      <c r="D127">
        <v>1294.8125</v>
      </c>
      <c r="E127">
        <v>868.66314697265602</v>
      </c>
      <c r="F127">
        <v>463.28829956054699</v>
      </c>
      <c r="G127">
        <v>461.24578857421898</v>
      </c>
      <c r="I127" s="19">
        <f t="shared" si="7"/>
        <v>831.52420043945301</v>
      </c>
      <c r="J127" s="19">
        <f t="shared" si="7"/>
        <v>407.41735839843705</v>
      </c>
      <c r="K127" s="19">
        <f t="shared" si="8"/>
        <v>546.33204956054715</v>
      </c>
      <c r="L127" s="20">
        <f t="shared" si="9"/>
        <v>1.3409640956590205</v>
      </c>
      <c r="M127" s="20">
        <f t="shared" si="12"/>
        <v>1.945949451885417</v>
      </c>
      <c r="P127" s="18">
        <f t="shared" si="10"/>
        <v>-0.2356116230056681</v>
      </c>
    </row>
    <row r="128" spans="1:16" x14ac:dyDescent="0.15">
      <c r="A128" s="18">
        <v>63.5</v>
      </c>
      <c r="B128" s="18">
        <v>126</v>
      </c>
      <c r="D128">
        <v>1289.16442871094</v>
      </c>
      <c r="E128">
        <v>866.02105712890602</v>
      </c>
      <c r="F128">
        <v>462.39547729492199</v>
      </c>
      <c r="G128">
        <v>459.91586303710898</v>
      </c>
      <c r="I128" s="19">
        <f t="shared" si="7"/>
        <v>826.76895141601801</v>
      </c>
      <c r="J128" s="19">
        <f t="shared" si="7"/>
        <v>406.10519409179705</v>
      </c>
      <c r="K128" s="19">
        <f t="shared" si="8"/>
        <v>542.49531555176009</v>
      </c>
      <c r="L128" s="20">
        <f t="shared" si="9"/>
        <v>1.3358492416354888</v>
      </c>
      <c r="M128" s="20">
        <f t="shared" si="12"/>
        <v>1.9456360689430472</v>
      </c>
      <c r="P128" s="18">
        <f t="shared" si="10"/>
        <v>-0.25167805142343413</v>
      </c>
    </row>
    <row r="129" spans="1:16" x14ac:dyDescent="0.15">
      <c r="A129" s="18">
        <v>64</v>
      </c>
      <c r="B129" s="18">
        <v>127</v>
      </c>
      <c r="D129">
        <v>1293.25817871094</v>
      </c>
      <c r="E129">
        <v>869.746337890625</v>
      </c>
      <c r="F129">
        <v>463.76263427734398</v>
      </c>
      <c r="G129">
        <v>461.78033447265602</v>
      </c>
      <c r="I129" s="19">
        <f t="shared" si="7"/>
        <v>829.49554443359602</v>
      </c>
      <c r="J129" s="19">
        <f t="shared" si="7"/>
        <v>407.96600341796898</v>
      </c>
      <c r="K129" s="19">
        <f t="shared" si="8"/>
        <v>543.91934204101779</v>
      </c>
      <c r="L129" s="20">
        <f t="shared" si="9"/>
        <v>1.3332467349828707</v>
      </c>
      <c r="M129" s="20">
        <f t="shared" si="12"/>
        <v>1.9478350333715908</v>
      </c>
      <c r="P129" s="18">
        <f t="shared" si="10"/>
        <v>-0.138942162490725</v>
      </c>
    </row>
    <row r="130" spans="1:16" x14ac:dyDescent="0.15">
      <c r="A130" s="18">
        <v>64.5</v>
      </c>
      <c r="B130" s="18">
        <v>128</v>
      </c>
      <c r="D130">
        <v>1291.98095703125</v>
      </c>
      <c r="E130">
        <v>869.43859863281295</v>
      </c>
      <c r="F130">
        <v>463.31930541992199</v>
      </c>
      <c r="G130">
        <v>460.87112426757801</v>
      </c>
      <c r="I130" s="19">
        <f t="shared" ref="I130:J152" si="13">D130-F130</f>
        <v>828.66165161132801</v>
      </c>
      <c r="J130" s="19">
        <f t="shared" si="13"/>
        <v>408.56747436523494</v>
      </c>
      <c r="K130" s="19">
        <f t="shared" ref="K130:K152" si="14">I130-0.7*J130</f>
        <v>542.66441955566359</v>
      </c>
      <c r="L130" s="20">
        <f t="shared" ref="L130:L152" si="15">K130/J130</f>
        <v>1.3282124828922479</v>
      </c>
      <c r="M130" s="20">
        <f t="shared" si="12"/>
        <v>1.9476022523621301</v>
      </c>
      <c r="P130" s="18">
        <f t="shared" si="10"/>
        <v>-0.15087631371552798</v>
      </c>
    </row>
    <row r="131" spans="1:16" x14ac:dyDescent="0.15">
      <c r="A131" s="18">
        <v>65</v>
      </c>
      <c r="B131" s="18">
        <v>129</v>
      </c>
      <c r="D131">
        <v>1291.98400878906</v>
      </c>
      <c r="E131">
        <v>867.801025390625</v>
      </c>
      <c r="F131">
        <v>463.13772583007801</v>
      </c>
      <c r="G131">
        <v>460.68023681640602</v>
      </c>
      <c r="I131" s="19">
        <f t="shared" si="13"/>
        <v>828.84628295898199</v>
      </c>
      <c r="J131" s="19">
        <f t="shared" si="13"/>
        <v>407.12078857421898</v>
      </c>
      <c r="K131" s="19">
        <f t="shared" si="14"/>
        <v>543.86173095702873</v>
      </c>
      <c r="L131" s="20">
        <f t="shared" si="15"/>
        <v>1.3358731517044151</v>
      </c>
      <c r="M131" s="20">
        <f t="shared" si="12"/>
        <v>1.960064392255459</v>
      </c>
      <c r="P131" s="18">
        <f t="shared" si="10"/>
        <v>0.48802916408190161</v>
      </c>
    </row>
    <row r="132" spans="1:16" x14ac:dyDescent="0.15">
      <c r="A132" s="18">
        <v>65.5</v>
      </c>
      <c r="B132" s="18">
        <v>130</v>
      </c>
      <c r="D132">
        <v>1288.18041992188</v>
      </c>
      <c r="E132">
        <v>867.89422607421898</v>
      </c>
      <c r="F132">
        <v>463.39193725585898</v>
      </c>
      <c r="G132">
        <v>461.22232055664102</v>
      </c>
      <c r="I132" s="19">
        <f t="shared" si="13"/>
        <v>824.78848266602108</v>
      </c>
      <c r="J132" s="19">
        <f t="shared" si="13"/>
        <v>406.67190551757795</v>
      </c>
      <c r="K132" s="19">
        <f t="shared" si="14"/>
        <v>540.11814880371651</v>
      </c>
      <c r="L132" s="20">
        <f t="shared" si="15"/>
        <v>1.3281422726172818</v>
      </c>
      <c r="M132" s="20">
        <f t="shared" si="12"/>
        <v>1.9571349842494876</v>
      </c>
      <c r="P132" s="18">
        <f t="shared" si="10"/>
        <v>0.33784509956817593</v>
      </c>
    </row>
    <row r="133" spans="1:16" x14ac:dyDescent="0.15">
      <c r="A133" s="18">
        <v>66</v>
      </c>
      <c r="B133" s="18">
        <v>131</v>
      </c>
      <c r="D133">
        <v>1293.37890625</v>
      </c>
      <c r="E133">
        <v>869.58850097656295</v>
      </c>
      <c r="F133">
        <v>462.76617431640602</v>
      </c>
      <c r="G133">
        <v>460.55224609375</v>
      </c>
      <c r="I133" s="19">
        <f t="shared" si="13"/>
        <v>830.61273193359398</v>
      </c>
      <c r="J133" s="19">
        <f t="shared" si="13"/>
        <v>409.03625488281295</v>
      </c>
      <c r="K133" s="19">
        <f t="shared" si="14"/>
        <v>544.287353515625</v>
      </c>
      <c r="L133" s="20">
        <f t="shared" si="15"/>
        <v>1.3306579722904046</v>
      </c>
      <c r="M133" s="20">
        <f t="shared" si="12"/>
        <v>1.9644521550037723</v>
      </c>
      <c r="P133" s="18">
        <f t="shared" si="10"/>
        <v>0.71297974874622172</v>
      </c>
    </row>
    <row r="134" spans="1:16" x14ac:dyDescent="0.15">
      <c r="A134" s="18">
        <v>66.5</v>
      </c>
      <c r="B134" s="18">
        <v>132</v>
      </c>
      <c r="D134">
        <v>1291.20202636719</v>
      </c>
      <c r="E134">
        <v>870.32781982421898</v>
      </c>
      <c r="F134">
        <v>463.86935424804699</v>
      </c>
      <c r="G134">
        <v>461.75509643554699</v>
      </c>
      <c r="I134" s="19">
        <f t="shared" si="13"/>
        <v>827.33267211914301</v>
      </c>
      <c r="J134" s="19">
        <f t="shared" si="13"/>
        <v>408.57272338867199</v>
      </c>
      <c r="K134" s="19">
        <f t="shared" si="14"/>
        <v>541.33176574707272</v>
      </c>
      <c r="L134" s="20">
        <f t="shared" si="15"/>
        <v>1.3249336893009085</v>
      </c>
      <c r="M134" s="20">
        <f t="shared" si="12"/>
        <v>1.9635293430954381</v>
      </c>
      <c r="P134" s="18">
        <f t="shared" ref="P134:P152" si="16">(M134-$O$2)/$O$2*100</f>
        <v>0.66566928776134393</v>
      </c>
    </row>
    <row r="135" spans="1:16" x14ac:dyDescent="0.15">
      <c r="A135" s="18">
        <v>67</v>
      </c>
      <c r="B135" s="18">
        <v>133</v>
      </c>
      <c r="D135">
        <v>1283.9228515625</v>
      </c>
      <c r="E135">
        <v>867.93884277343795</v>
      </c>
      <c r="F135">
        <v>462.50619506835898</v>
      </c>
      <c r="G135">
        <v>460.13241577148398</v>
      </c>
      <c r="I135" s="19">
        <f t="shared" si="13"/>
        <v>821.41665649414108</v>
      </c>
      <c r="J135" s="19">
        <f t="shared" si="13"/>
        <v>407.80642700195398</v>
      </c>
      <c r="K135" s="19">
        <f t="shared" si="14"/>
        <v>535.95215759277335</v>
      </c>
      <c r="L135" s="20">
        <f t="shared" si="15"/>
        <v>1.3142317582704635</v>
      </c>
      <c r="M135" s="20">
        <f t="shared" si="12"/>
        <v>1.957628883146155</v>
      </c>
      <c r="P135" s="18">
        <f t="shared" si="16"/>
        <v>0.3631661690843212</v>
      </c>
    </row>
    <row r="136" spans="1:16" x14ac:dyDescent="0.15">
      <c r="A136" s="18">
        <v>67.5</v>
      </c>
      <c r="B136" s="18">
        <v>134</v>
      </c>
      <c r="D136">
        <v>1287.44616699219</v>
      </c>
      <c r="E136">
        <v>869.253662109375</v>
      </c>
      <c r="F136">
        <v>463.48361206054699</v>
      </c>
      <c r="G136">
        <v>461.37820434570301</v>
      </c>
      <c r="I136" s="19">
        <f t="shared" si="13"/>
        <v>823.96255493164301</v>
      </c>
      <c r="J136" s="19">
        <f t="shared" si="13"/>
        <v>407.87545776367199</v>
      </c>
      <c r="K136" s="19">
        <f t="shared" si="14"/>
        <v>538.44973449707265</v>
      </c>
      <c r="L136" s="20">
        <f t="shared" si="15"/>
        <v>1.3201327126896099</v>
      </c>
      <c r="M136" s="20">
        <f t="shared" si="12"/>
        <v>1.9683313086464631</v>
      </c>
      <c r="P136" s="18">
        <f t="shared" si="16"/>
        <v>0.91185510504515843</v>
      </c>
    </row>
    <row r="137" spans="1:16" x14ac:dyDescent="0.15">
      <c r="A137" s="18">
        <v>68</v>
      </c>
      <c r="B137" s="18">
        <v>135</v>
      </c>
      <c r="D137">
        <v>1289.49426269531</v>
      </c>
      <c r="E137">
        <v>868.87469482421898</v>
      </c>
      <c r="F137">
        <v>462.61026000976602</v>
      </c>
      <c r="G137">
        <v>460.68246459960898</v>
      </c>
      <c r="I137" s="19">
        <f t="shared" si="13"/>
        <v>826.88400268554392</v>
      </c>
      <c r="J137" s="19">
        <f t="shared" si="13"/>
        <v>408.19223022461</v>
      </c>
      <c r="K137" s="19">
        <f t="shared" si="14"/>
        <v>541.14944152831686</v>
      </c>
      <c r="L137" s="20">
        <f t="shared" si="15"/>
        <v>1.3257220531379208</v>
      </c>
      <c r="M137" s="20">
        <f t="shared" si="12"/>
        <v>1.978722120175936</v>
      </c>
      <c r="P137" s="18">
        <f t="shared" si="16"/>
        <v>1.4445683037225927</v>
      </c>
    </row>
    <row r="138" spans="1:16" x14ac:dyDescent="0.15">
      <c r="A138" s="18">
        <v>68.5</v>
      </c>
      <c r="B138" s="18">
        <v>136</v>
      </c>
      <c r="D138">
        <v>1284.28515625</v>
      </c>
      <c r="E138">
        <v>868.56140136718795</v>
      </c>
      <c r="F138">
        <v>463.46591186523398</v>
      </c>
      <c r="G138">
        <v>461.09167480468801</v>
      </c>
      <c r="I138" s="19">
        <f t="shared" si="13"/>
        <v>820.81924438476608</v>
      </c>
      <c r="J138" s="19">
        <f t="shared" si="13"/>
        <v>407.46972656249994</v>
      </c>
      <c r="K138" s="19">
        <f t="shared" si="14"/>
        <v>535.59043579101615</v>
      </c>
      <c r="L138" s="20">
        <f t="shared" si="15"/>
        <v>1.3144300076213498</v>
      </c>
      <c r="M138" s="20">
        <f t="shared" si="12"/>
        <v>1.9722315457405268</v>
      </c>
      <c r="P138" s="18">
        <f t="shared" si="16"/>
        <v>1.1118113617904368</v>
      </c>
    </row>
    <row r="139" spans="1:16" x14ac:dyDescent="0.15">
      <c r="A139" s="18">
        <v>69</v>
      </c>
      <c r="B139" s="18">
        <v>137</v>
      </c>
      <c r="D139">
        <v>1285.57446289063</v>
      </c>
      <c r="E139">
        <v>870.05261230468795</v>
      </c>
      <c r="F139">
        <v>462.63153076171898</v>
      </c>
      <c r="G139">
        <v>460.78918457031301</v>
      </c>
      <c r="I139" s="19">
        <f t="shared" si="13"/>
        <v>822.94293212891102</v>
      </c>
      <c r="J139" s="19">
        <f t="shared" si="13"/>
        <v>409.26342773437494</v>
      </c>
      <c r="K139" s="19">
        <f t="shared" si="14"/>
        <v>536.45853271484862</v>
      </c>
      <c r="L139" s="20">
        <f t="shared" si="15"/>
        <v>1.3107903036550517</v>
      </c>
      <c r="M139" s="20">
        <f t="shared" si="12"/>
        <v>1.9733933128553907</v>
      </c>
      <c r="P139" s="18">
        <f t="shared" si="16"/>
        <v>1.1713725109963407</v>
      </c>
    </row>
    <row r="140" spans="1:16" x14ac:dyDescent="0.15">
      <c r="A140" s="18">
        <v>69.5</v>
      </c>
      <c r="B140" s="18">
        <v>138</v>
      </c>
      <c r="D140">
        <v>1281.85668945313</v>
      </c>
      <c r="E140">
        <v>867.05316162109398</v>
      </c>
      <c r="F140">
        <v>462.28298950195301</v>
      </c>
      <c r="G140">
        <v>460.16253662109398</v>
      </c>
      <c r="I140" s="19">
        <f t="shared" si="13"/>
        <v>819.57369995117699</v>
      </c>
      <c r="J140" s="19">
        <f t="shared" si="13"/>
        <v>406.890625</v>
      </c>
      <c r="K140" s="19">
        <f t="shared" si="14"/>
        <v>534.75026245117704</v>
      </c>
      <c r="L140" s="20">
        <f t="shared" si="15"/>
        <v>1.3142358894387822</v>
      </c>
      <c r="M140" s="20">
        <f t="shared" si="12"/>
        <v>1.9816403697202829</v>
      </c>
      <c r="P140" s="18">
        <f t="shared" si="16"/>
        <v>1.594180299368797</v>
      </c>
    </row>
    <row r="141" spans="1:16" x14ac:dyDescent="0.15">
      <c r="A141" s="18">
        <v>70</v>
      </c>
      <c r="B141" s="18">
        <v>139</v>
      </c>
      <c r="D141">
        <v>1283.22607421875</v>
      </c>
      <c r="E141">
        <v>868.38348388671898</v>
      </c>
      <c r="F141">
        <v>463.91409301757801</v>
      </c>
      <c r="G141">
        <v>461.38174438476602</v>
      </c>
      <c r="I141" s="19">
        <f t="shared" si="13"/>
        <v>819.31198120117199</v>
      </c>
      <c r="J141" s="19">
        <f t="shared" si="13"/>
        <v>407.00173950195295</v>
      </c>
      <c r="K141" s="19">
        <f t="shared" si="14"/>
        <v>534.41076354980487</v>
      </c>
      <c r="L141" s="20">
        <f t="shared" si="15"/>
        <v>1.3130429471966436</v>
      </c>
      <c r="M141" s="20">
        <f t="shared" si="12"/>
        <v>1.9852488985593064</v>
      </c>
      <c r="P141" s="18">
        <f t="shared" si="16"/>
        <v>1.77918133946114</v>
      </c>
    </row>
    <row r="142" spans="1:16" x14ac:dyDescent="0.15">
      <c r="A142" s="18">
        <v>70.5</v>
      </c>
      <c r="B142" s="18">
        <v>140</v>
      </c>
      <c r="D142">
        <v>1285.40454101563</v>
      </c>
      <c r="E142">
        <v>867.07165527343795</v>
      </c>
      <c r="F142">
        <v>462.58901977539102</v>
      </c>
      <c r="G142">
        <v>460.55670166015602</v>
      </c>
      <c r="I142" s="19">
        <f t="shared" si="13"/>
        <v>822.81552124023892</v>
      </c>
      <c r="J142" s="19">
        <f t="shared" si="13"/>
        <v>406.51495361328193</v>
      </c>
      <c r="K142" s="19">
        <f t="shared" si="14"/>
        <v>538.25505371094164</v>
      </c>
      <c r="L142" s="20">
        <f t="shared" si="15"/>
        <v>1.3240719656846478</v>
      </c>
      <c r="M142" s="20">
        <f t="shared" si="12"/>
        <v>2.0010793881284723</v>
      </c>
      <c r="P142" s="18">
        <f t="shared" si="16"/>
        <v>2.5907744196647555</v>
      </c>
    </row>
    <row r="143" spans="1:16" x14ac:dyDescent="0.15">
      <c r="A143" s="18">
        <v>71</v>
      </c>
      <c r="B143" s="18">
        <v>141</v>
      </c>
      <c r="D143">
        <v>1308.38793945313</v>
      </c>
      <c r="E143">
        <v>878.311767578125</v>
      </c>
      <c r="F143">
        <v>462.66830444335898</v>
      </c>
      <c r="G143">
        <v>460.49954223632801</v>
      </c>
      <c r="I143" s="19">
        <f t="shared" si="13"/>
        <v>845.71963500977108</v>
      </c>
      <c r="J143" s="19">
        <f t="shared" si="13"/>
        <v>417.81222534179699</v>
      </c>
      <c r="K143" s="19">
        <f t="shared" si="14"/>
        <v>553.25107727051318</v>
      </c>
      <c r="L143" s="20">
        <f t="shared" si="15"/>
        <v>1.3241620127748024</v>
      </c>
      <c r="M143" s="20">
        <f t="shared" si="12"/>
        <v>2.005970906299789</v>
      </c>
      <c r="P143" s="18">
        <f t="shared" si="16"/>
        <v>2.8415513954610936</v>
      </c>
    </row>
    <row r="144" spans="1:16" x14ac:dyDescent="0.15">
      <c r="A144" s="18">
        <v>71.5</v>
      </c>
      <c r="B144" s="18">
        <v>142</v>
      </c>
      <c r="D144">
        <v>1312.37646484375</v>
      </c>
      <c r="E144">
        <v>883.89172363281295</v>
      </c>
      <c r="F144">
        <v>463.73782348632801</v>
      </c>
      <c r="G144">
        <v>461.23825073242199</v>
      </c>
      <c r="I144" s="19">
        <f t="shared" si="13"/>
        <v>848.63864135742199</v>
      </c>
      <c r="J144" s="19">
        <f t="shared" si="13"/>
        <v>422.65347290039097</v>
      </c>
      <c r="K144" s="19">
        <f t="shared" si="14"/>
        <v>552.7812103271483</v>
      </c>
      <c r="L144" s="20">
        <f t="shared" si="15"/>
        <v>1.3078828065312627</v>
      </c>
      <c r="M144" s="20">
        <f t="shared" si="12"/>
        <v>1.994493171137411</v>
      </c>
      <c r="P144" s="18">
        <f t="shared" si="16"/>
        <v>2.2531141021293899</v>
      </c>
    </row>
    <row r="145" spans="1:16" x14ac:dyDescent="0.15">
      <c r="A145" s="18">
        <v>72</v>
      </c>
      <c r="B145" s="18">
        <v>143</v>
      </c>
      <c r="D145">
        <v>1306.02661132813</v>
      </c>
      <c r="E145">
        <v>880.88220214843795</v>
      </c>
      <c r="F145">
        <v>463.11071777343801</v>
      </c>
      <c r="G145">
        <v>461.37423706054699</v>
      </c>
      <c r="I145" s="19">
        <f t="shared" si="13"/>
        <v>842.91589355469205</v>
      </c>
      <c r="J145" s="19">
        <f t="shared" si="13"/>
        <v>419.50796508789097</v>
      </c>
      <c r="K145" s="19">
        <f t="shared" si="14"/>
        <v>549.26031799316843</v>
      </c>
      <c r="L145" s="20">
        <f t="shared" si="15"/>
        <v>1.3092965180722924</v>
      </c>
      <c r="M145" s="20">
        <f t="shared" si="12"/>
        <v>2.0007083537596024</v>
      </c>
      <c r="P145" s="18">
        <f t="shared" si="16"/>
        <v>2.5717523341520603</v>
      </c>
    </row>
    <row r="146" spans="1:16" x14ac:dyDescent="0.15">
      <c r="A146" s="18">
        <v>72.5</v>
      </c>
      <c r="B146" s="18">
        <v>144</v>
      </c>
      <c r="D146">
        <v>1313.48120117188</v>
      </c>
      <c r="E146">
        <v>883.72979736328102</v>
      </c>
      <c r="F146">
        <v>462.74713134765602</v>
      </c>
      <c r="G146">
        <v>460.454833984375</v>
      </c>
      <c r="I146" s="19">
        <f t="shared" si="13"/>
        <v>850.73406982422398</v>
      </c>
      <c r="J146" s="19">
        <f t="shared" si="13"/>
        <v>423.27496337890602</v>
      </c>
      <c r="K146" s="19">
        <f t="shared" si="14"/>
        <v>554.44159545898981</v>
      </c>
      <c r="L146" s="20">
        <f t="shared" si="15"/>
        <v>1.3098851655033195</v>
      </c>
      <c r="M146" s="20">
        <f t="shared" si="12"/>
        <v>2.0060984722717916</v>
      </c>
      <c r="P146" s="18">
        <f t="shared" si="16"/>
        <v>2.8480914117817764</v>
      </c>
    </row>
    <row r="147" spans="1:16" x14ac:dyDescent="0.15">
      <c r="A147" s="18">
        <v>73</v>
      </c>
      <c r="B147" s="18">
        <v>145</v>
      </c>
      <c r="D147">
        <v>1310.61450195313</v>
      </c>
      <c r="E147">
        <v>881.96643066406295</v>
      </c>
      <c r="F147">
        <v>463.18911743164102</v>
      </c>
      <c r="G147">
        <v>460.87335205078102</v>
      </c>
      <c r="I147" s="19">
        <f t="shared" si="13"/>
        <v>847.42538452148892</v>
      </c>
      <c r="J147" s="19">
        <f t="shared" si="13"/>
        <v>421.09307861328193</v>
      </c>
      <c r="K147" s="19">
        <f t="shared" si="14"/>
        <v>552.66022949219155</v>
      </c>
      <c r="L147" s="20">
        <f t="shared" si="15"/>
        <v>1.3124419696286116</v>
      </c>
      <c r="M147" s="20">
        <f t="shared" si="12"/>
        <v>2.0134567474782457</v>
      </c>
      <c r="P147" s="18">
        <f t="shared" si="16"/>
        <v>3.2253333924356067</v>
      </c>
    </row>
    <row r="148" spans="1:16" x14ac:dyDescent="0.15">
      <c r="A148" s="18">
        <v>73.5</v>
      </c>
      <c r="B148" s="18">
        <v>146</v>
      </c>
      <c r="D148">
        <v>1309.6044921875</v>
      </c>
      <c r="E148">
        <v>883.72229003906295</v>
      </c>
      <c r="F148">
        <v>463.97299194335898</v>
      </c>
      <c r="G148">
        <v>462.27325439453102</v>
      </c>
      <c r="I148" s="19">
        <f t="shared" si="13"/>
        <v>845.63150024414108</v>
      </c>
      <c r="J148" s="19">
        <f t="shared" si="13"/>
        <v>421.44903564453193</v>
      </c>
      <c r="K148" s="19">
        <f t="shared" si="14"/>
        <v>550.6171752929688</v>
      </c>
      <c r="L148" s="20">
        <f t="shared" si="15"/>
        <v>1.30648578766089</v>
      </c>
      <c r="M148" s="20">
        <f t="shared" si="12"/>
        <v>2.0123020365916857</v>
      </c>
      <c r="P148" s="18">
        <f t="shared" si="16"/>
        <v>3.1661339999548335</v>
      </c>
    </row>
    <row r="149" spans="1:16" x14ac:dyDescent="0.15">
      <c r="A149" s="18">
        <v>74</v>
      </c>
      <c r="B149" s="18">
        <v>147</v>
      </c>
      <c r="D149">
        <v>1310.84655761719</v>
      </c>
      <c r="E149">
        <v>883.35137939453102</v>
      </c>
      <c r="F149">
        <v>463.83880615234398</v>
      </c>
      <c r="G149">
        <v>461.54782104492199</v>
      </c>
      <c r="I149" s="19">
        <f t="shared" si="13"/>
        <v>847.00775146484602</v>
      </c>
      <c r="J149" s="19">
        <f t="shared" si="13"/>
        <v>421.80355834960903</v>
      </c>
      <c r="K149" s="19">
        <f t="shared" si="14"/>
        <v>551.74526062011978</v>
      </c>
      <c r="L149" s="20">
        <f t="shared" si="15"/>
        <v>1.3080621291554146</v>
      </c>
      <c r="M149" s="20">
        <f t="shared" si="12"/>
        <v>2.0186798491673725</v>
      </c>
      <c r="P149" s="18">
        <f t="shared" si="16"/>
        <v>3.4931098986247666</v>
      </c>
    </row>
    <row r="150" spans="1:16" x14ac:dyDescent="0.15">
      <c r="A150" s="18">
        <v>74.5</v>
      </c>
      <c r="B150" s="18">
        <v>148</v>
      </c>
      <c r="D150">
        <v>1306.41198730469</v>
      </c>
      <c r="E150">
        <v>883.16943359375</v>
      </c>
      <c r="F150">
        <v>462.50619506835898</v>
      </c>
      <c r="G150">
        <v>460.29806518554699</v>
      </c>
      <c r="I150" s="19">
        <f t="shared" si="13"/>
        <v>843.90579223633108</v>
      </c>
      <c r="J150" s="19">
        <f t="shared" si="13"/>
        <v>422.87136840820301</v>
      </c>
      <c r="K150" s="19">
        <f t="shared" si="14"/>
        <v>547.89583435058898</v>
      </c>
      <c r="L150" s="20">
        <f t="shared" si="15"/>
        <v>1.2956560204418908</v>
      </c>
      <c r="M150" s="20">
        <f t="shared" si="12"/>
        <v>2.0110752115350103</v>
      </c>
      <c r="P150" s="18">
        <f t="shared" si="16"/>
        <v>3.1032374785132291</v>
      </c>
    </row>
    <row r="151" spans="1:16" x14ac:dyDescent="0.15">
      <c r="A151" s="18">
        <v>75</v>
      </c>
      <c r="B151" s="18">
        <v>149</v>
      </c>
      <c r="D151">
        <v>1314.06066894531</v>
      </c>
      <c r="E151">
        <v>881.801513671875</v>
      </c>
      <c r="F151">
        <v>464.07217407226602</v>
      </c>
      <c r="G151">
        <v>461.82064819335898</v>
      </c>
      <c r="I151" s="19">
        <f t="shared" si="13"/>
        <v>849.98849487304392</v>
      </c>
      <c r="J151" s="19">
        <f t="shared" si="13"/>
        <v>419.98086547851602</v>
      </c>
      <c r="K151" s="19">
        <f t="shared" si="14"/>
        <v>556.00188903808271</v>
      </c>
      <c r="L151" s="20">
        <f t="shared" si="15"/>
        <v>1.3238743350952136</v>
      </c>
      <c r="M151" s="20">
        <f t="shared" si="12"/>
        <v>2.0440949972694948</v>
      </c>
      <c r="P151" s="18">
        <f t="shared" si="16"/>
        <v>4.7960865527522962</v>
      </c>
    </row>
    <row r="152" spans="1:16" x14ac:dyDescent="0.15">
      <c r="A152" s="18">
        <v>75.5</v>
      </c>
      <c r="B152" s="18">
        <v>150</v>
      </c>
      <c r="D152">
        <v>1306.02807617188</v>
      </c>
      <c r="E152">
        <v>884.02404785156295</v>
      </c>
      <c r="F152">
        <v>464.39370727539102</v>
      </c>
      <c r="G152">
        <v>461.76263427734398</v>
      </c>
      <c r="I152" s="19">
        <f t="shared" si="13"/>
        <v>841.63436889648892</v>
      </c>
      <c r="J152" s="19">
        <f t="shared" si="13"/>
        <v>422.26141357421898</v>
      </c>
      <c r="K152" s="19">
        <f t="shared" si="14"/>
        <v>546.05137939453562</v>
      </c>
      <c r="L152" s="20">
        <f t="shared" si="15"/>
        <v>1.2931595496081449</v>
      </c>
      <c r="M152" s="20">
        <f t="shared" ref="M152" si="17">L152+ABS($N$2)*A152</f>
        <v>2.0181816828635881</v>
      </c>
      <c r="P152" s="18">
        <f t="shared" si="16"/>
        <v>3.4675700488825623</v>
      </c>
    </row>
    <row r="153" spans="1:16" x14ac:dyDescent="0.15">
      <c r="D153">
        <v>1303.50378417969</v>
      </c>
      <c r="E153">
        <v>883.20349121093795</v>
      </c>
      <c r="F153">
        <v>462.92913818359398</v>
      </c>
      <c r="G153">
        <v>461.28033447265602</v>
      </c>
      <c r="I153" s="19"/>
      <c r="J153" s="19"/>
      <c r="K153" s="19"/>
      <c r="L153" s="20"/>
      <c r="M153" s="20"/>
    </row>
    <row r="154" spans="1:16" x14ac:dyDescent="0.15">
      <c r="D154">
        <v>1304.86169433594</v>
      </c>
      <c r="E154">
        <v>882.15185546875</v>
      </c>
      <c r="F154">
        <v>463.278564453125</v>
      </c>
      <c r="G154">
        <v>461.12664794921898</v>
      </c>
      <c r="I154" s="19"/>
      <c r="J154" s="19"/>
      <c r="K154" s="19"/>
      <c r="L154" s="20"/>
      <c r="M154" s="20"/>
    </row>
    <row r="155" spans="1:16" x14ac:dyDescent="0.15">
      <c r="D155">
        <v>1301.08618164063</v>
      </c>
      <c r="E155">
        <v>880.75640869140602</v>
      </c>
      <c r="F155">
        <v>464.01681518554699</v>
      </c>
      <c r="G155">
        <v>461.80691528320301</v>
      </c>
      <c r="I155" s="19"/>
      <c r="J155" s="19"/>
      <c r="K155" s="19"/>
      <c r="L155" s="20"/>
      <c r="M155" s="20"/>
    </row>
    <row r="156" spans="1:16" x14ac:dyDescent="0.15">
      <c r="D156">
        <v>1298.39453125</v>
      </c>
      <c r="E156">
        <v>879.41906738281295</v>
      </c>
      <c r="F156">
        <v>464.31088256835898</v>
      </c>
      <c r="G156">
        <v>462.30780029296898</v>
      </c>
      <c r="I156" s="19"/>
      <c r="J156" s="19"/>
      <c r="K156" s="19"/>
      <c r="L156" s="20"/>
      <c r="M156" s="20"/>
    </row>
    <row r="157" spans="1:16" x14ac:dyDescent="0.15">
      <c r="D157">
        <v>1300.96435546875</v>
      </c>
      <c r="E157">
        <v>880.81402587890602</v>
      </c>
      <c r="F157">
        <v>463.088134765625</v>
      </c>
      <c r="G157">
        <v>461.15145874023398</v>
      </c>
      <c r="I157" s="19"/>
      <c r="J157" s="19"/>
      <c r="K157" s="19"/>
      <c r="L157" s="20"/>
      <c r="M157" s="20"/>
    </row>
    <row r="158" spans="1:16" x14ac:dyDescent="0.15">
      <c r="D158">
        <v>1293.25817871094</v>
      </c>
      <c r="E158">
        <v>879.46563720703102</v>
      </c>
      <c r="F158">
        <v>462.66650390625</v>
      </c>
      <c r="G158">
        <v>460.46456909179699</v>
      </c>
      <c r="I158" s="19"/>
      <c r="J158" s="19"/>
      <c r="K158" s="19"/>
      <c r="L158" s="20"/>
      <c r="M158" s="20"/>
    </row>
    <row r="159" spans="1:16" x14ac:dyDescent="0.15">
      <c r="D159">
        <v>1291.60998535156</v>
      </c>
      <c r="E159">
        <v>878.95892333984398</v>
      </c>
      <c r="F159">
        <v>463.32595825195301</v>
      </c>
      <c r="G159">
        <v>461.44509887695301</v>
      </c>
      <c r="I159" s="19"/>
      <c r="J159" s="19"/>
      <c r="K159" s="19"/>
      <c r="L159" s="20"/>
      <c r="M159" s="20"/>
    </row>
    <row r="160" spans="1:16" x14ac:dyDescent="0.15">
      <c r="D160">
        <v>1296.130859375</v>
      </c>
      <c r="E160">
        <v>880.64514160156295</v>
      </c>
      <c r="F160">
        <v>463.70062255859398</v>
      </c>
      <c r="G160">
        <v>461.83880615234398</v>
      </c>
      <c r="I160" s="19"/>
      <c r="J160" s="19"/>
      <c r="K160" s="19"/>
      <c r="L160" s="20"/>
      <c r="M160" s="20"/>
    </row>
    <row r="161" spans="4:13" x14ac:dyDescent="0.15">
      <c r="D161">
        <v>1290.82299804688</v>
      </c>
      <c r="E161">
        <v>878.89019775390602</v>
      </c>
      <c r="F161">
        <v>462.88528442382801</v>
      </c>
      <c r="G161">
        <v>460.79626464843801</v>
      </c>
      <c r="I161" s="19"/>
      <c r="J161" s="19"/>
      <c r="K161" s="19"/>
      <c r="L161" s="20"/>
      <c r="M161" s="20"/>
    </row>
    <row r="162" spans="4:13" x14ac:dyDescent="0.15">
      <c r="D162">
        <v>1309.89172363281</v>
      </c>
      <c r="E162">
        <v>882.24011230468795</v>
      </c>
      <c r="F162">
        <v>463.8046875</v>
      </c>
      <c r="G162">
        <v>461.95660400390602</v>
      </c>
      <c r="I162" s="19"/>
      <c r="J162" s="19"/>
      <c r="K162" s="19"/>
      <c r="L162" s="20"/>
      <c r="M162" s="20"/>
    </row>
    <row r="163" spans="4:13" x14ac:dyDescent="0.15">
      <c r="D163">
        <v>1325.0390625</v>
      </c>
      <c r="E163">
        <v>888.60400390625</v>
      </c>
      <c r="F163">
        <v>463.32949829101602</v>
      </c>
      <c r="G163">
        <v>461.321533203125</v>
      </c>
      <c r="I163" s="19"/>
      <c r="J163" s="19"/>
      <c r="K163" s="19"/>
      <c r="L163" s="20"/>
      <c r="M163" s="20"/>
    </row>
    <row r="164" spans="4:13" x14ac:dyDescent="0.15">
      <c r="D164">
        <v>1310.05920410156</v>
      </c>
      <c r="E164">
        <v>883.36590576171898</v>
      </c>
      <c r="F164">
        <v>463.63375854492199</v>
      </c>
      <c r="G164">
        <v>461.77059936523398</v>
      </c>
      <c r="I164" s="19"/>
      <c r="J164" s="19"/>
      <c r="K164" s="19"/>
      <c r="L164" s="20"/>
      <c r="M164" s="20"/>
    </row>
    <row r="165" spans="4:13" x14ac:dyDescent="0.15">
      <c r="D165">
        <v>1320.30126953125</v>
      </c>
      <c r="E165">
        <v>887.962890625</v>
      </c>
      <c r="F165">
        <v>463.669189453125</v>
      </c>
      <c r="G165">
        <v>461.57217407226602</v>
      </c>
      <c r="I165" s="19"/>
      <c r="J165" s="19"/>
      <c r="K165" s="19"/>
      <c r="L165" s="20"/>
      <c r="M165" s="20"/>
    </row>
    <row r="166" spans="4:13" x14ac:dyDescent="0.15">
      <c r="D166">
        <v>1359.86511230469</v>
      </c>
      <c r="E166">
        <v>910.49774169921898</v>
      </c>
      <c r="F166">
        <v>463.121337890625</v>
      </c>
      <c r="G166">
        <v>460.84411621093801</v>
      </c>
      <c r="I166" s="19"/>
      <c r="J166" s="19"/>
      <c r="K166" s="19"/>
      <c r="L166" s="20"/>
      <c r="M166" s="20"/>
    </row>
    <row r="167" spans="4:13" x14ac:dyDescent="0.15">
      <c r="D167">
        <v>1305.962890625</v>
      </c>
      <c r="E167">
        <v>880.26318359375</v>
      </c>
      <c r="F167">
        <v>464.51550292968801</v>
      </c>
      <c r="G167">
        <v>462.35162353515602</v>
      </c>
      <c r="I167" s="19"/>
      <c r="J167" s="19"/>
      <c r="K167" s="19"/>
      <c r="L167" s="20"/>
      <c r="M167" s="20"/>
    </row>
    <row r="168" spans="4:13" x14ac:dyDescent="0.15">
      <c r="D168">
        <v>1335.83764648438</v>
      </c>
      <c r="E168">
        <v>898.75939941406295</v>
      </c>
      <c r="F168">
        <v>463.5712890625</v>
      </c>
      <c r="G168">
        <v>461.65145874023398</v>
      </c>
      <c r="I168" s="19"/>
      <c r="J168" s="19"/>
      <c r="K168" s="19"/>
      <c r="L168" s="20"/>
      <c r="M168" s="20"/>
    </row>
    <row r="169" spans="4:13" x14ac:dyDescent="0.15">
      <c r="D169">
        <v>1339.05859375</v>
      </c>
      <c r="E169">
        <v>900.32330322265602</v>
      </c>
      <c r="F169">
        <v>463.28256225585898</v>
      </c>
      <c r="G169">
        <v>461.33303833007801</v>
      </c>
      <c r="I169" s="19"/>
      <c r="J169" s="19"/>
      <c r="K169" s="19"/>
      <c r="L169" s="20"/>
      <c r="M169" s="20"/>
    </row>
    <row r="170" spans="4:13" x14ac:dyDescent="0.15">
      <c r="D170">
        <v>1279.96948242188</v>
      </c>
      <c r="E170">
        <v>870.169921875</v>
      </c>
      <c r="F170">
        <v>464.31753540039102</v>
      </c>
      <c r="G170">
        <v>462.09033203125</v>
      </c>
      <c r="I170" s="19"/>
      <c r="J170" s="19"/>
      <c r="K170" s="19"/>
      <c r="L170" s="20"/>
      <c r="M170" s="20"/>
    </row>
    <row r="171" spans="4:13" x14ac:dyDescent="0.15">
      <c r="D171">
        <v>1283.171875</v>
      </c>
      <c r="E171">
        <v>875.22058105468795</v>
      </c>
      <c r="F171">
        <v>463.35873413085898</v>
      </c>
      <c r="G171">
        <v>461.25686645507801</v>
      </c>
      <c r="I171" s="19"/>
      <c r="J171" s="19"/>
      <c r="K171" s="19"/>
      <c r="L171" s="20"/>
      <c r="M171" s="20"/>
    </row>
    <row r="172" spans="4:13" x14ac:dyDescent="0.15">
      <c r="D172">
        <v>1286.923828125</v>
      </c>
      <c r="E172">
        <v>877.57092285156295</v>
      </c>
      <c r="F172">
        <v>464.46279907226602</v>
      </c>
      <c r="G172">
        <v>462.330810546875</v>
      </c>
      <c r="I172" s="19"/>
      <c r="J172" s="19"/>
      <c r="K172" s="19"/>
      <c r="L172" s="20"/>
      <c r="M172" s="20"/>
    </row>
    <row r="173" spans="4:13" x14ac:dyDescent="0.15">
      <c r="D173">
        <v>1290.36938476563</v>
      </c>
      <c r="E173">
        <v>879.13482666015602</v>
      </c>
      <c r="F173">
        <v>463.14126586914102</v>
      </c>
      <c r="G173">
        <v>461.12445068359398</v>
      </c>
      <c r="I173" s="19"/>
      <c r="J173" s="19"/>
      <c r="K173" s="19"/>
      <c r="L173" s="20"/>
      <c r="M173" s="20"/>
    </row>
    <row r="174" spans="4:13" x14ac:dyDescent="0.15">
      <c r="D174">
        <v>1298.29321289063</v>
      </c>
      <c r="E174">
        <v>884.11077880859398</v>
      </c>
      <c r="F174">
        <v>464.57574462890602</v>
      </c>
      <c r="G174">
        <v>462.335693359375</v>
      </c>
      <c r="I174" s="19"/>
      <c r="J174" s="19"/>
      <c r="K174" s="19"/>
      <c r="L174" s="20"/>
      <c r="M174" s="20"/>
    </row>
    <row r="175" spans="4:13" x14ac:dyDescent="0.15">
      <c r="D175">
        <v>1294.4150390625</v>
      </c>
      <c r="E175">
        <v>882.009521484375</v>
      </c>
      <c r="F175">
        <v>463.24313354492199</v>
      </c>
      <c r="G175">
        <v>461.22277832031301</v>
      </c>
      <c r="I175" s="19"/>
      <c r="J175" s="19"/>
      <c r="K175" s="19"/>
      <c r="L175" s="20"/>
      <c r="M175" s="20"/>
    </row>
    <row r="176" spans="4:13" x14ac:dyDescent="0.15">
      <c r="D176">
        <v>1300.77697753906</v>
      </c>
      <c r="E176">
        <v>886.65216064453102</v>
      </c>
      <c r="F176">
        <v>464.64926147460898</v>
      </c>
      <c r="G176">
        <v>462.97076416015602</v>
      </c>
      <c r="I176" s="19"/>
      <c r="J176" s="19"/>
      <c r="K176" s="19"/>
      <c r="L176" s="20"/>
      <c r="M176" s="20"/>
    </row>
    <row r="177" spans="4:13" x14ac:dyDescent="0.15">
      <c r="D177">
        <v>1299.15942382813</v>
      </c>
      <c r="E177">
        <v>887.03057861328102</v>
      </c>
      <c r="F177">
        <v>464.13552856445301</v>
      </c>
      <c r="G177">
        <v>461.76217651367199</v>
      </c>
      <c r="I177" s="19"/>
      <c r="J177" s="19"/>
      <c r="K177" s="19"/>
      <c r="L177" s="20"/>
      <c r="M177" s="20"/>
    </row>
    <row r="178" spans="4:13" x14ac:dyDescent="0.15">
      <c r="D178">
        <v>1300.95983886719</v>
      </c>
      <c r="E178">
        <v>887.68621826171898</v>
      </c>
      <c r="F178">
        <v>465.150146484375</v>
      </c>
      <c r="G178">
        <v>462.84631347656301</v>
      </c>
      <c r="I178" s="19"/>
      <c r="J178" s="19"/>
      <c r="K178" s="19"/>
      <c r="L178" s="19"/>
    </row>
    <row r="179" spans="4:13" x14ac:dyDescent="0.15">
      <c r="D179">
        <v>1296.62658691406</v>
      </c>
      <c r="E179">
        <v>885.36492919921898</v>
      </c>
      <c r="F179">
        <v>463.783447265625</v>
      </c>
      <c r="G179">
        <v>461.73028564453102</v>
      </c>
      <c r="I179" s="19"/>
      <c r="J179" s="19"/>
      <c r="K179" s="19"/>
      <c r="L179" s="19"/>
    </row>
    <row r="180" spans="4:13" x14ac:dyDescent="0.15">
      <c r="D180">
        <v>1292.88317871094</v>
      </c>
      <c r="E180">
        <v>882.59802246093795</v>
      </c>
      <c r="F180">
        <v>463.569091796875</v>
      </c>
      <c r="G180">
        <v>461.330810546875</v>
      </c>
      <c r="I180" s="19"/>
      <c r="J180" s="19"/>
      <c r="K180" s="19"/>
      <c r="L180" s="19"/>
    </row>
    <row r="181" spans="4:13" x14ac:dyDescent="0.15">
      <c r="D181">
        <v>1299.48425292969</v>
      </c>
      <c r="E181">
        <v>888.84509277343795</v>
      </c>
      <c r="F181">
        <v>464.79537963867199</v>
      </c>
      <c r="G181">
        <v>462.60275268554699</v>
      </c>
      <c r="I181" s="19"/>
      <c r="J181" s="19"/>
      <c r="K181" s="19"/>
      <c r="L181" s="19"/>
    </row>
    <row r="182" spans="4:13" x14ac:dyDescent="0.15">
      <c r="D182">
        <v>1289.6982421875</v>
      </c>
      <c r="E182">
        <v>883.03912353515602</v>
      </c>
      <c r="F182">
        <v>464.67758178710898</v>
      </c>
      <c r="G182">
        <v>462.26351928710898</v>
      </c>
      <c r="I182" s="19"/>
      <c r="J182" s="19"/>
      <c r="K182" s="19"/>
      <c r="L182" s="19"/>
    </row>
    <row r="183" spans="4:13" x14ac:dyDescent="0.15">
      <c r="D183">
        <v>1291.31030273438</v>
      </c>
      <c r="E183">
        <v>884.06268310546898</v>
      </c>
      <c r="F183">
        <v>463.84323120117199</v>
      </c>
      <c r="G183">
        <v>461.77679443359398</v>
      </c>
      <c r="I183" s="19"/>
      <c r="J183" s="19"/>
      <c r="K183" s="19"/>
      <c r="L183" s="19"/>
    </row>
    <row r="184" spans="4:13" x14ac:dyDescent="0.15">
      <c r="D184">
        <v>1289.38000488281</v>
      </c>
      <c r="E184">
        <v>883.745361328125</v>
      </c>
      <c r="F184">
        <v>464.5712890625</v>
      </c>
      <c r="G184">
        <v>462.72985839843801</v>
      </c>
      <c r="I184" s="19"/>
      <c r="J184" s="19"/>
      <c r="K184" s="19"/>
      <c r="L184" s="19"/>
    </row>
    <row r="185" spans="4:13" x14ac:dyDescent="0.15">
      <c r="D185">
        <v>1283.28466796875</v>
      </c>
      <c r="E185">
        <v>881.31982421875</v>
      </c>
      <c r="F185">
        <v>464.0380859375</v>
      </c>
      <c r="G185">
        <v>461.99246215820301</v>
      </c>
      <c r="I185" s="19"/>
      <c r="J185" s="19"/>
      <c r="K185" s="19"/>
      <c r="L185" s="19"/>
    </row>
    <row r="186" spans="4:13" x14ac:dyDescent="0.15">
      <c r="D186">
        <v>1287.34936523438</v>
      </c>
      <c r="E186">
        <v>882.82507324218795</v>
      </c>
      <c r="F186">
        <v>463.62268066406301</v>
      </c>
      <c r="G186">
        <v>461.66253662109398</v>
      </c>
      <c r="I186" s="19"/>
      <c r="J186" s="19"/>
      <c r="K186" s="19"/>
      <c r="L186" s="19"/>
    </row>
    <row r="187" spans="4:13" x14ac:dyDescent="0.15">
      <c r="D187">
        <v>1289.59191894531</v>
      </c>
      <c r="E187">
        <v>885.90026855468795</v>
      </c>
      <c r="F187">
        <v>464.44110107421898</v>
      </c>
      <c r="G187">
        <v>462.40124511718801</v>
      </c>
      <c r="I187" s="19"/>
      <c r="J187" s="19"/>
      <c r="K187" s="19"/>
      <c r="L187" s="19"/>
    </row>
    <row r="188" spans="4:13" x14ac:dyDescent="0.15">
      <c r="D188">
        <v>1281.87365722656</v>
      </c>
      <c r="E188">
        <v>880.71075439453102</v>
      </c>
      <c r="F188">
        <v>463.69131469726602</v>
      </c>
      <c r="G188">
        <v>461.34100341796898</v>
      </c>
      <c r="I188" s="19"/>
      <c r="J188" s="19"/>
      <c r="K188" s="19"/>
      <c r="L188" s="19"/>
    </row>
    <row r="189" spans="4:13" x14ac:dyDescent="0.15">
      <c r="D189">
        <v>1270.61657714844</v>
      </c>
      <c r="E189">
        <v>874.953369140625</v>
      </c>
      <c r="F189">
        <v>463.74359130859398</v>
      </c>
      <c r="G189">
        <v>461.81134033203102</v>
      </c>
      <c r="I189" s="19"/>
      <c r="J189" s="19"/>
      <c r="K189" s="19"/>
      <c r="L189" s="19"/>
    </row>
    <row r="190" spans="4:13" x14ac:dyDescent="0.15">
      <c r="D190">
        <v>1272.65417480469</v>
      </c>
      <c r="E190">
        <v>878.50524902343795</v>
      </c>
      <c r="F190">
        <v>464.89682006835898</v>
      </c>
      <c r="G190">
        <v>462.78829956054699</v>
      </c>
      <c r="I190" s="19"/>
      <c r="J190" s="19"/>
      <c r="K190" s="19"/>
      <c r="L190" s="19"/>
    </row>
    <row r="191" spans="4:13" x14ac:dyDescent="0.15">
      <c r="D191">
        <v>1267.51428222656</v>
      </c>
      <c r="E191">
        <v>870.9619140625</v>
      </c>
      <c r="F191">
        <v>464.11071777343801</v>
      </c>
      <c r="G191">
        <v>461.96279907226602</v>
      </c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topLeftCell="H5" zoomScale="75" zoomScaleNormal="75" zoomScalePageLayoutView="75" workbookViewId="0">
      <selection activeCell="AA46" sqref="AA4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19</v>
      </c>
      <c r="F1" t="s">
        <v>40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1075.66735839844</v>
      </c>
      <c r="E2">
        <v>676.11511230468795</v>
      </c>
      <c r="F2">
        <v>465.26312255859398</v>
      </c>
      <c r="G2">
        <v>463.91586303710898</v>
      </c>
      <c r="I2" s="19">
        <f t="shared" ref="I2:J65" si="0">D2-F2</f>
        <v>610.40423583984602</v>
      </c>
      <c r="J2" s="19">
        <f t="shared" si="0"/>
        <v>212.19924926757898</v>
      </c>
      <c r="K2" s="19">
        <f t="shared" ref="K2:K65" si="1">I2-0.7*J2</f>
        <v>461.86476135254077</v>
      </c>
      <c r="L2" s="20">
        <f t="shared" ref="L2:L65" si="2">K2/J2</f>
        <v>2.1765617123844705</v>
      </c>
      <c r="M2" s="20"/>
      <c r="N2" s="18">
        <f>LINEST(V64:V104,U64:U104)</f>
        <v>-2.684523511221594E-3</v>
      </c>
      <c r="O2" s="21">
        <f>AVERAGE(M38:M45)</f>
        <v>1.8832790842406919</v>
      </c>
    </row>
    <row r="3" spans="1:16" x14ac:dyDescent="0.15">
      <c r="A3" s="18">
        <v>1</v>
      </c>
      <c r="B3" s="18">
        <v>1</v>
      </c>
      <c r="C3" s="18" t="s">
        <v>7</v>
      </c>
      <c r="D3">
        <v>1049.85021972656</v>
      </c>
      <c r="E3">
        <v>664.38171386718795</v>
      </c>
      <c r="F3">
        <v>465.98980712890602</v>
      </c>
      <c r="G3">
        <v>464.70150756835898</v>
      </c>
      <c r="I3" s="19">
        <f t="shared" si="0"/>
        <v>583.86041259765398</v>
      </c>
      <c r="J3" s="19">
        <f t="shared" si="0"/>
        <v>199.68020629882898</v>
      </c>
      <c r="K3" s="19">
        <f t="shared" si="1"/>
        <v>444.08426818847374</v>
      </c>
      <c r="L3" s="20">
        <f t="shared" si="2"/>
        <v>2.223977410779939</v>
      </c>
      <c r="M3" s="20"/>
    </row>
    <row r="4" spans="1:16" ht="15" x14ac:dyDescent="0.15">
      <c r="A4" s="18">
        <v>1.5</v>
      </c>
      <c r="B4" s="18">
        <v>2</v>
      </c>
      <c r="D4">
        <v>1025.82434082031</v>
      </c>
      <c r="E4">
        <v>657.38116455078102</v>
      </c>
      <c r="F4">
        <v>465.21649169921898</v>
      </c>
      <c r="G4">
        <v>464.14685058593801</v>
      </c>
      <c r="I4" s="19">
        <f t="shared" si="0"/>
        <v>560.60784912109102</v>
      </c>
      <c r="J4" s="19">
        <f t="shared" si="0"/>
        <v>193.23431396484301</v>
      </c>
      <c r="K4" s="19">
        <f t="shared" si="1"/>
        <v>425.3438293457009</v>
      </c>
      <c r="L4" s="20">
        <f t="shared" si="2"/>
        <v>2.2011816670567517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1011.68542480469</v>
      </c>
      <c r="E5">
        <v>654.21722412109398</v>
      </c>
      <c r="F5">
        <v>465.722412109375</v>
      </c>
      <c r="G5">
        <v>464.73474121093801</v>
      </c>
      <c r="I5" s="19">
        <f t="shared" si="0"/>
        <v>545.963012695315</v>
      </c>
      <c r="J5" s="19">
        <f t="shared" si="0"/>
        <v>189.48248291015597</v>
      </c>
      <c r="K5" s="19">
        <f t="shared" si="1"/>
        <v>413.32527465820584</v>
      </c>
      <c r="L5" s="20">
        <f t="shared" si="2"/>
        <v>2.1813376535401745</v>
      </c>
      <c r="M5" s="20"/>
      <c r="N5" s="18">
        <f>RSQ(V64:V104,U64:U104)</f>
        <v>0.91031854793140543</v>
      </c>
    </row>
    <row r="6" spans="1:16" x14ac:dyDescent="0.15">
      <c r="A6" s="18">
        <v>2.5</v>
      </c>
      <c r="B6" s="18">
        <v>4</v>
      </c>
      <c r="C6" s="18" t="s">
        <v>5</v>
      </c>
      <c r="D6">
        <v>1005.22747802734</v>
      </c>
      <c r="E6">
        <v>651.79180908203102</v>
      </c>
      <c r="F6">
        <v>465.94747924804699</v>
      </c>
      <c r="G6">
        <v>465.16345214843801</v>
      </c>
      <c r="I6" s="19">
        <f t="shared" si="0"/>
        <v>539.27999877929301</v>
      </c>
      <c r="J6" s="19">
        <f t="shared" si="0"/>
        <v>186.62835693359301</v>
      </c>
      <c r="K6" s="19">
        <f t="shared" si="1"/>
        <v>408.64014892577791</v>
      </c>
      <c r="L6" s="20">
        <f t="shared" si="2"/>
        <v>2.1895930266973425</v>
      </c>
      <c r="M6" s="20">
        <f t="shared" ref="M6:M22" si="3">L6+ABS($N$2)*A6</f>
        <v>2.1963043354753964</v>
      </c>
      <c r="P6" s="18">
        <f t="shared" ref="P6:P69" si="4">(M6-$O$2)/$O$2*100</f>
        <v>16.62128857343049</v>
      </c>
    </row>
    <row r="7" spans="1:16" x14ac:dyDescent="0.15">
      <c r="A7" s="18">
        <v>3</v>
      </c>
      <c r="B7" s="18">
        <v>5</v>
      </c>
      <c r="C7" s="18" t="s">
        <v>8</v>
      </c>
      <c r="D7">
        <v>1009.14581298828</v>
      </c>
      <c r="E7">
        <v>653.76892089843795</v>
      </c>
      <c r="F7">
        <v>464.79690551757801</v>
      </c>
      <c r="G7">
        <v>464.134521484375</v>
      </c>
      <c r="I7" s="19">
        <f t="shared" si="0"/>
        <v>544.34890747070199</v>
      </c>
      <c r="J7" s="19">
        <f t="shared" si="0"/>
        <v>189.63439941406295</v>
      </c>
      <c r="K7" s="19">
        <f t="shared" si="1"/>
        <v>411.6048278808579</v>
      </c>
      <c r="L7" s="20">
        <f t="shared" si="2"/>
        <v>2.1705177391477739</v>
      </c>
      <c r="M7" s="20">
        <f t="shared" si="3"/>
        <v>2.1785713096814385</v>
      </c>
      <c r="P7" s="18">
        <f t="shared" si="4"/>
        <v>15.679684859867901</v>
      </c>
    </row>
    <row r="8" spans="1:16" x14ac:dyDescent="0.15">
      <c r="A8" s="18">
        <v>3.5</v>
      </c>
      <c r="B8" s="18">
        <v>6</v>
      </c>
      <c r="D8">
        <v>1003.70562744141</v>
      </c>
      <c r="E8">
        <v>651.62396240234398</v>
      </c>
      <c r="F8">
        <v>465.98498535156301</v>
      </c>
      <c r="G8">
        <v>464.38961791992199</v>
      </c>
      <c r="I8" s="19">
        <f t="shared" si="0"/>
        <v>537.72064208984693</v>
      </c>
      <c r="J8" s="19">
        <f t="shared" si="0"/>
        <v>187.23434448242199</v>
      </c>
      <c r="K8" s="19">
        <f t="shared" si="1"/>
        <v>406.65660095215151</v>
      </c>
      <c r="L8" s="20">
        <f t="shared" si="2"/>
        <v>2.1719124345284282</v>
      </c>
      <c r="M8" s="20">
        <f t="shared" si="3"/>
        <v>2.181308266817704</v>
      </c>
      <c r="P8" s="18">
        <f t="shared" si="4"/>
        <v>15.825014203732458</v>
      </c>
    </row>
    <row r="9" spans="1:16" x14ac:dyDescent="0.15">
      <c r="A9" s="18">
        <v>4</v>
      </c>
      <c r="B9" s="18">
        <v>7</v>
      </c>
      <c r="D9">
        <v>1013.57727050781</v>
      </c>
      <c r="E9">
        <v>656.78607177734398</v>
      </c>
      <c r="F9">
        <v>465.68435668945301</v>
      </c>
      <c r="G9">
        <v>464.75671386718801</v>
      </c>
      <c r="I9" s="19">
        <f t="shared" si="0"/>
        <v>547.89291381835699</v>
      </c>
      <c r="J9" s="19">
        <f t="shared" si="0"/>
        <v>192.02935791015597</v>
      </c>
      <c r="K9" s="19">
        <f t="shared" si="1"/>
        <v>413.47236328124779</v>
      </c>
      <c r="L9" s="20">
        <f t="shared" si="2"/>
        <v>2.1531726595404099</v>
      </c>
      <c r="M9" s="20">
        <f t="shared" si="3"/>
        <v>2.1639107535852964</v>
      </c>
      <c r="P9" s="18">
        <f t="shared" si="4"/>
        <v>14.901225829614665</v>
      </c>
    </row>
    <row r="10" spans="1:16" x14ac:dyDescent="0.15">
      <c r="A10" s="18">
        <v>4.5</v>
      </c>
      <c r="B10" s="18">
        <v>8</v>
      </c>
      <c r="D10">
        <v>1021.275390625</v>
      </c>
      <c r="E10">
        <v>659.85565185546898</v>
      </c>
      <c r="F10">
        <v>465.11468505859398</v>
      </c>
      <c r="G10">
        <v>464.04232788085898</v>
      </c>
      <c r="I10" s="19">
        <f t="shared" si="0"/>
        <v>556.16070556640602</v>
      </c>
      <c r="J10" s="19">
        <f t="shared" si="0"/>
        <v>195.81332397461</v>
      </c>
      <c r="K10" s="19">
        <f t="shared" si="1"/>
        <v>419.09137878417903</v>
      </c>
      <c r="L10" s="20">
        <f t="shared" si="2"/>
        <v>2.1402597651553079</v>
      </c>
      <c r="M10" s="20">
        <f t="shared" si="3"/>
        <v>2.1523401209558051</v>
      </c>
      <c r="P10" s="18">
        <f t="shared" si="4"/>
        <v>14.286838258154091</v>
      </c>
    </row>
    <row r="11" spans="1:16" x14ac:dyDescent="0.15">
      <c r="A11" s="18">
        <v>5</v>
      </c>
      <c r="B11" s="18">
        <v>9</v>
      </c>
      <c r="D11">
        <v>1025.96984863281</v>
      </c>
      <c r="E11">
        <v>660.89636230468795</v>
      </c>
      <c r="F11">
        <v>465.70202636718801</v>
      </c>
      <c r="G11">
        <v>464.78939819335898</v>
      </c>
      <c r="I11" s="19">
        <f t="shared" si="0"/>
        <v>560.26782226562204</v>
      </c>
      <c r="J11" s="19">
        <f t="shared" si="0"/>
        <v>196.10696411132898</v>
      </c>
      <c r="K11" s="19">
        <f t="shared" si="1"/>
        <v>422.99294738769174</v>
      </c>
      <c r="L11" s="20">
        <f t="shared" si="2"/>
        <v>2.1569501588304671</v>
      </c>
      <c r="M11" s="20">
        <f t="shared" si="3"/>
        <v>2.170372776386575</v>
      </c>
      <c r="P11" s="18">
        <f t="shared" si="4"/>
        <v>15.244351968239201</v>
      </c>
    </row>
    <row r="12" spans="1:16" x14ac:dyDescent="0.15">
      <c r="A12" s="18">
        <v>5.5</v>
      </c>
      <c r="B12" s="18">
        <v>10</v>
      </c>
      <c r="D12">
        <v>1018.51129150391</v>
      </c>
      <c r="E12">
        <v>660.1865234375</v>
      </c>
      <c r="F12">
        <v>465.15325927734398</v>
      </c>
      <c r="G12">
        <v>464.30117797851602</v>
      </c>
      <c r="I12" s="19">
        <f t="shared" si="0"/>
        <v>553.35803222656602</v>
      </c>
      <c r="J12" s="19">
        <f t="shared" si="0"/>
        <v>195.88534545898398</v>
      </c>
      <c r="K12" s="19">
        <f t="shared" si="1"/>
        <v>416.23829040527721</v>
      </c>
      <c r="L12" s="20">
        <f t="shared" si="2"/>
        <v>2.1249077588217671</v>
      </c>
      <c r="M12" s="20">
        <f t="shared" si="3"/>
        <v>2.1396726381334856</v>
      </c>
      <c r="P12" s="18">
        <f t="shared" si="4"/>
        <v>13.614209175809306</v>
      </c>
    </row>
    <row r="13" spans="1:16" x14ac:dyDescent="0.15">
      <c r="A13" s="18">
        <v>6</v>
      </c>
      <c r="B13" s="18">
        <v>11</v>
      </c>
      <c r="D13">
        <v>1061.830078125</v>
      </c>
      <c r="E13">
        <v>674.69958496093795</v>
      </c>
      <c r="F13">
        <v>465.14685058593801</v>
      </c>
      <c r="G13">
        <v>463.98767089843801</v>
      </c>
      <c r="I13" s="19">
        <f t="shared" si="0"/>
        <v>596.68322753906205</v>
      </c>
      <c r="J13" s="19">
        <f t="shared" si="0"/>
        <v>210.71191406249994</v>
      </c>
      <c r="K13" s="19">
        <f t="shared" si="1"/>
        <v>449.18488769531211</v>
      </c>
      <c r="L13" s="20">
        <f t="shared" si="2"/>
        <v>2.1317488842234043</v>
      </c>
      <c r="M13" s="20">
        <f t="shared" si="3"/>
        <v>2.1478560252907339</v>
      </c>
      <c r="P13" s="18">
        <f t="shared" si="4"/>
        <v>14.048737824575547</v>
      </c>
    </row>
    <row r="14" spans="1:16" x14ac:dyDescent="0.15">
      <c r="A14" s="18">
        <v>6.5</v>
      </c>
      <c r="B14" s="18">
        <v>12</v>
      </c>
      <c r="D14">
        <v>1037.67785644531</v>
      </c>
      <c r="E14">
        <v>667.54473876953102</v>
      </c>
      <c r="F14">
        <v>465.79208374023398</v>
      </c>
      <c r="G14">
        <v>464.75347900390602</v>
      </c>
      <c r="I14" s="19">
        <f t="shared" si="0"/>
        <v>571.88577270507608</v>
      </c>
      <c r="J14" s="19">
        <f t="shared" si="0"/>
        <v>202.791259765625</v>
      </c>
      <c r="K14" s="19">
        <f t="shared" si="1"/>
        <v>429.93189086913856</v>
      </c>
      <c r="L14" s="20">
        <f t="shared" si="2"/>
        <v>2.120071108419713</v>
      </c>
      <c r="M14" s="20">
        <f t="shared" si="3"/>
        <v>2.1375205112426534</v>
      </c>
      <c r="P14" s="18">
        <f t="shared" si="4"/>
        <v>13.49993365983075</v>
      </c>
    </row>
    <row r="15" spans="1:16" x14ac:dyDescent="0.15">
      <c r="A15" s="18">
        <v>7</v>
      </c>
      <c r="B15" s="18">
        <v>13</v>
      </c>
      <c r="D15">
        <v>1035.99182128906</v>
      </c>
      <c r="E15">
        <v>669.005126953125</v>
      </c>
      <c r="F15">
        <v>464.81243896484398</v>
      </c>
      <c r="G15">
        <v>463.89871215820301</v>
      </c>
      <c r="I15" s="19">
        <f t="shared" si="0"/>
        <v>571.17938232421602</v>
      </c>
      <c r="J15" s="19">
        <f t="shared" si="0"/>
        <v>205.10641479492199</v>
      </c>
      <c r="K15" s="19">
        <f t="shared" si="1"/>
        <v>427.60489196777064</v>
      </c>
      <c r="L15" s="20">
        <f t="shared" si="2"/>
        <v>2.0847953117181457</v>
      </c>
      <c r="M15" s="20">
        <f t="shared" si="3"/>
        <v>2.1035869762966968</v>
      </c>
      <c r="P15" s="18">
        <f t="shared" si="4"/>
        <v>11.698101141755604</v>
      </c>
    </row>
    <row r="16" spans="1:16" x14ac:dyDescent="0.15">
      <c r="A16" s="18">
        <v>7.5</v>
      </c>
      <c r="B16" s="18">
        <v>14</v>
      </c>
      <c r="D16">
        <v>1041.92553710938</v>
      </c>
      <c r="E16">
        <v>672.04608154296898</v>
      </c>
      <c r="F16">
        <v>465.87994384765602</v>
      </c>
      <c r="G16">
        <v>465.22616577148398</v>
      </c>
      <c r="I16" s="19">
        <f t="shared" si="0"/>
        <v>576.04559326172398</v>
      </c>
      <c r="J16" s="19">
        <f t="shared" si="0"/>
        <v>206.819915771485</v>
      </c>
      <c r="K16" s="19">
        <f t="shared" si="1"/>
        <v>431.27165222168446</v>
      </c>
      <c r="L16" s="20">
        <f t="shared" si="2"/>
        <v>2.0852520445767699</v>
      </c>
      <c r="M16" s="20">
        <f t="shared" si="3"/>
        <v>2.1053859709109317</v>
      </c>
      <c r="P16" s="18">
        <f t="shared" si="4"/>
        <v>11.79362573124895</v>
      </c>
    </row>
    <row r="17" spans="1:16" x14ac:dyDescent="0.15">
      <c r="A17" s="18">
        <v>8</v>
      </c>
      <c r="B17" s="18">
        <v>15</v>
      </c>
      <c r="D17">
        <v>1053.41162109375</v>
      </c>
      <c r="E17">
        <v>676.85296630859398</v>
      </c>
      <c r="F17">
        <v>464.60235595703102</v>
      </c>
      <c r="G17">
        <v>464.12487792968801</v>
      </c>
      <c r="I17" s="19">
        <f t="shared" si="0"/>
        <v>588.80926513671898</v>
      </c>
      <c r="J17" s="19">
        <f t="shared" si="0"/>
        <v>212.72808837890597</v>
      </c>
      <c r="K17" s="19">
        <f t="shared" si="1"/>
        <v>439.89960327148481</v>
      </c>
      <c r="L17" s="20">
        <f t="shared" si="2"/>
        <v>2.067896189091619</v>
      </c>
      <c r="M17" s="20">
        <f t="shared" si="3"/>
        <v>2.0893723771813919</v>
      </c>
      <c r="P17" s="18">
        <f t="shared" si="4"/>
        <v>10.943321925321204</v>
      </c>
    </row>
    <row r="18" spans="1:16" x14ac:dyDescent="0.15">
      <c r="A18" s="18">
        <v>8.5</v>
      </c>
      <c r="B18" s="18">
        <v>16</v>
      </c>
      <c r="D18">
        <v>1068.27624511719</v>
      </c>
      <c r="E18">
        <v>681.54504394531295</v>
      </c>
      <c r="F18">
        <v>465.93569946289102</v>
      </c>
      <c r="G18">
        <v>464.86334228515602</v>
      </c>
      <c r="I18" s="19">
        <f t="shared" si="0"/>
        <v>602.34054565429892</v>
      </c>
      <c r="J18" s="19">
        <f t="shared" si="0"/>
        <v>216.68170166015693</v>
      </c>
      <c r="K18" s="19">
        <f t="shared" si="1"/>
        <v>450.66335449218911</v>
      </c>
      <c r="L18" s="20">
        <f t="shared" si="2"/>
        <v>2.079840388179194</v>
      </c>
      <c r="M18" s="20">
        <f t="shared" si="3"/>
        <v>2.1026588380245776</v>
      </c>
      <c r="P18" s="18">
        <f t="shared" si="4"/>
        <v>11.648818043998835</v>
      </c>
    </row>
    <row r="19" spans="1:16" x14ac:dyDescent="0.15">
      <c r="A19" s="18">
        <v>9</v>
      </c>
      <c r="B19" s="18">
        <v>17</v>
      </c>
      <c r="D19">
        <v>1076.015625</v>
      </c>
      <c r="E19">
        <v>686.22686767578102</v>
      </c>
      <c r="F19">
        <v>464.74328613281301</v>
      </c>
      <c r="G19">
        <v>463.79208374023398</v>
      </c>
      <c r="I19" s="19">
        <f t="shared" si="0"/>
        <v>611.27233886718705</v>
      </c>
      <c r="J19" s="19">
        <f t="shared" si="0"/>
        <v>222.43478393554705</v>
      </c>
      <c r="K19" s="19">
        <f t="shared" si="1"/>
        <v>455.56799011230413</v>
      </c>
      <c r="L19" s="20">
        <f t="shared" si="2"/>
        <v>2.0480968940735007</v>
      </c>
      <c r="M19" s="20">
        <f t="shared" si="3"/>
        <v>2.072257605674495</v>
      </c>
      <c r="P19" s="18">
        <f t="shared" si="4"/>
        <v>10.034546818640862</v>
      </c>
    </row>
    <row r="20" spans="1:16" x14ac:dyDescent="0.15">
      <c r="A20" s="18">
        <v>9.5</v>
      </c>
      <c r="B20" s="18">
        <v>18</v>
      </c>
      <c r="D20">
        <v>1054.3125</v>
      </c>
      <c r="E20">
        <v>682.34014892578102</v>
      </c>
      <c r="F20">
        <v>465.93515014648398</v>
      </c>
      <c r="G20">
        <v>465.00802612304699</v>
      </c>
      <c r="I20" s="19">
        <f t="shared" si="0"/>
        <v>588.37734985351608</v>
      </c>
      <c r="J20" s="19">
        <f t="shared" si="0"/>
        <v>217.33212280273403</v>
      </c>
      <c r="K20" s="19">
        <f t="shared" si="1"/>
        <v>436.24486389160228</v>
      </c>
      <c r="L20" s="20">
        <f t="shared" si="2"/>
        <v>2.0072728240342497</v>
      </c>
      <c r="M20" s="20">
        <f t="shared" si="3"/>
        <v>2.0327757973908547</v>
      </c>
      <c r="P20" s="18">
        <f t="shared" si="4"/>
        <v>7.9381072301579492</v>
      </c>
    </row>
    <row r="21" spans="1:16" x14ac:dyDescent="0.15">
      <c r="A21" s="18">
        <v>10</v>
      </c>
      <c r="B21" s="18">
        <v>19</v>
      </c>
      <c r="D21">
        <v>1066.25280761719</v>
      </c>
      <c r="E21">
        <v>689.67010498046898</v>
      </c>
      <c r="F21">
        <v>464.45925903320301</v>
      </c>
      <c r="G21">
        <v>463.53805541992199</v>
      </c>
      <c r="I21" s="19">
        <f t="shared" si="0"/>
        <v>601.79354858398699</v>
      </c>
      <c r="J21" s="19">
        <f t="shared" si="0"/>
        <v>226.13204956054699</v>
      </c>
      <c r="K21" s="19">
        <f t="shared" si="1"/>
        <v>443.50111389160412</v>
      </c>
      <c r="L21" s="20">
        <f t="shared" si="2"/>
        <v>1.96124837126573</v>
      </c>
      <c r="M21" s="20">
        <f t="shared" si="3"/>
        <v>1.988093606377946</v>
      </c>
      <c r="P21" s="18">
        <f t="shared" si="4"/>
        <v>5.5655331710707978</v>
      </c>
    </row>
    <row r="22" spans="1:16" x14ac:dyDescent="0.15">
      <c r="A22" s="18">
        <v>10.5</v>
      </c>
      <c r="B22" s="18">
        <v>20</v>
      </c>
      <c r="D22">
        <v>1064.24340820313</v>
      </c>
      <c r="E22">
        <v>690.86865234375</v>
      </c>
      <c r="F22">
        <v>466.0712890625</v>
      </c>
      <c r="G22">
        <v>464.97320556640602</v>
      </c>
      <c r="I22" s="19">
        <f t="shared" si="0"/>
        <v>598.17211914063</v>
      </c>
      <c r="J22" s="19">
        <f t="shared" si="0"/>
        <v>225.89544677734398</v>
      </c>
      <c r="K22" s="19">
        <f t="shared" si="1"/>
        <v>440.0453063964892</v>
      </c>
      <c r="L22" s="20">
        <f t="shared" si="2"/>
        <v>1.9480043209114528</v>
      </c>
      <c r="M22" s="20">
        <f t="shared" si="3"/>
        <v>1.9761918177792797</v>
      </c>
      <c r="P22" s="18">
        <f t="shared" si="4"/>
        <v>4.9335615903178098</v>
      </c>
    </row>
    <row r="23" spans="1:16" x14ac:dyDescent="0.15">
      <c r="A23" s="18">
        <v>11</v>
      </c>
      <c r="B23" s="18">
        <v>21</v>
      </c>
      <c r="D23">
        <v>1080.00695800781</v>
      </c>
      <c r="E23">
        <v>699.90240478515602</v>
      </c>
      <c r="F23">
        <v>464.51284790039102</v>
      </c>
      <c r="G23">
        <v>463.453369140625</v>
      </c>
      <c r="I23" s="19">
        <f t="shared" si="0"/>
        <v>615.49411010741892</v>
      </c>
      <c r="J23" s="19">
        <f t="shared" si="0"/>
        <v>236.44903564453102</v>
      </c>
      <c r="K23" s="19">
        <f t="shared" si="1"/>
        <v>449.9797851562472</v>
      </c>
      <c r="L23" s="20">
        <f t="shared" si="2"/>
        <v>1.9030730403685412</v>
      </c>
      <c r="M23" s="20">
        <f>L23+ABS($N$2)*A23</f>
        <v>1.9326027989919787</v>
      </c>
      <c r="P23" s="18">
        <f t="shared" si="4"/>
        <v>2.619033746194519</v>
      </c>
    </row>
    <row r="24" spans="1:16" x14ac:dyDescent="0.15">
      <c r="A24" s="18">
        <v>11.5</v>
      </c>
      <c r="B24" s="18">
        <v>22</v>
      </c>
      <c r="D24">
        <v>1051.97766113281</v>
      </c>
      <c r="E24">
        <v>690.49865722656295</v>
      </c>
      <c r="F24">
        <v>466.29580688476602</v>
      </c>
      <c r="G24">
        <v>464.980712890625</v>
      </c>
      <c r="I24" s="19">
        <f t="shared" si="0"/>
        <v>585.68185424804392</v>
      </c>
      <c r="J24" s="19">
        <f t="shared" si="0"/>
        <v>225.51794433593795</v>
      </c>
      <c r="K24" s="19">
        <f t="shared" si="1"/>
        <v>427.81929321288737</v>
      </c>
      <c r="L24" s="20">
        <f t="shared" si="2"/>
        <v>1.8970521147336974</v>
      </c>
      <c r="M24" s="20">
        <f t="shared" ref="M24:M87" si="5">L24+ABS($N$2)*A24</f>
        <v>1.9279241351127456</v>
      </c>
      <c r="P24" s="18">
        <f t="shared" si="4"/>
        <v>2.3706019594039032</v>
      </c>
    </row>
    <row r="25" spans="1:16" x14ac:dyDescent="0.15">
      <c r="A25" s="18">
        <v>12</v>
      </c>
      <c r="B25" s="18">
        <v>23</v>
      </c>
      <c r="D25">
        <v>1049.89660644531</v>
      </c>
      <c r="E25">
        <v>689.56945800781295</v>
      </c>
      <c r="F25">
        <v>464.89602661132801</v>
      </c>
      <c r="G25">
        <v>464.06967163085898</v>
      </c>
      <c r="I25" s="19">
        <f t="shared" si="0"/>
        <v>585.00057983398199</v>
      </c>
      <c r="J25" s="19">
        <f t="shared" si="0"/>
        <v>225.49978637695398</v>
      </c>
      <c r="K25" s="19">
        <f t="shared" si="1"/>
        <v>427.15072937011422</v>
      </c>
      <c r="L25" s="20">
        <f t="shared" si="2"/>
        <v>1.8942400621882316</v>
      </c>
      <c r="M25" s="20">
        <f t="shared" si="5"/>
        <v>1.9264543443228908</v>
      </c>
      <c r="P25" s="18">
        <f t="shared" si="4"/>
        <v>2.2925577225112352</v>
      </c>
    </row>
    <row r="26" spans="1:16" x14ac:dyDescent="0.15">
      <c r="A26" s="18">
        <v>12.5</v>
      </c>
      <c r="B26" s="18">
        <v>24</v>
      </c>
      <c r="D26">
        <v>1033.68872070313</v>
      </c>
      <c r="E26">
        <v>685.54083251953102</v>
      </c>
      <c r="F26">
        <v>465.50106811523398</v>
      </c>
      <c r="G26">
        <v>464.48123168945301</v>
      </c>
      <c r="I26" s="19">
        <f t="shared" si="0"/>
        <v>568.18765258789608</v>
      </c>
      <c r="J26" s="19">
        <f t="shared" si="0"/>
        <v>221.05960083007801</v>
      </c>
      <c r="K26" s="19">
        <f t="shared" si="1"/>
        <v>413.44593200684147</v>
      </c>
      <c r="L26" s="20">
        <f t="shared" si="2"/>
        <v>1.87029167905105</v>
      </c>
      <c r="M26" s="20">
        <f t="shared" si="5"/>
        <v>1.9038482229413198</v>
      </c>
      <c r="P26" s="18">
        <f t="shared" si="4"/>
        <v>1.0921981172493656</v>
      </c>
    </row>
    <row r="27" spans="1:16" x14ac:dyDescent="0.15">
      <c r="A27" s="18">
        <v>13</v>
      </c>
      <c r="B27" s="18">
        <v>25</v>
      </c>
      <c r="D27">
        <v>1016.21209716797</v>
      </c>
      <c r="E27">
        <v>680.97589111328102</v>
      </c>
      <c r="F27">
        <v>465.26043701171898</v>
      </c>
      <c r="G27">
        <v>464.42388916015602</v>
      </c>
      <c r="I27" s="19">
        <f t="shared" si="0"/>
        <v>550.95166015625102</v>
      </c>
      <c r="J27" s="19">
        <f t="shared" si="0"/>
        <v>216.552001953125</v>
      </c>
      <c r="K27" s="19">
        <f t="shared" si="1"/>
        <v>399.36525878906355</v>
      </c>
      <c r="L27" s="20">
        <f t="shared" si="2"/>
        <v>1.8442002622331353</v>
      </c>
      <c r="M27" s="20">
        <f t="shared" si="5"/>
        <v>1.879099067879016</v>
      </c>
      <c r="P27" s="18">
        <f t="shared" si="4"/>
        <v>-0.2219541647679468</v>
      </c>
    </row>
    <row r="28" spans="1:16" x14ac:dyDescent="0.15">
      <c r="A28" s="18">
        <v>13.5</v>
      </c>
      <c r="B28" s="18">
        <v>26</v>
      </c>
      <c r="D28">
        <v>1003.89666748047</v>
      </c>
      <c r="E28">
        <v>676.960205078125</v>
      </c>
      <c r="F28">
        <v>465.6318359375</v>
      </c>
      <c r="G28">
        <v>464.44427490234398</v>
      </c>
      <c r="I28" s="19">
        <f t="shared" si="0"/>
        <v>538.26483154297</v>
      </c>
      <c r="J28" s="19">
        <f t="shared" si="0"/>
        <v>212.51593017578102</v>
      </c>
      <c r="K28" s="19">
        <f t="shared" si="1"/>
        <v>389.50368041992328</v>
      </c>
      <c r="L28" s="20">
        <f t="shared" si="2"/>
        <v>1.8328210976831154</v>
      </c>
      <c r="M28" s="20">
        <f t="shared" si="5"/>
        <v>1.8690621650846069</v>
      </c>
      <c r="P28" s="18">
        <f t="shared" si="4"/>
        <v>-0.75490240798893937</v>
      </c>
    </row>
    <row r="29" spans="1:16" x14ac:dyDescent="0.15">
      <c r="A29" s="18">
        <v>14</v>
      </c>
      <c r="B29" s="18">
        <v>27</v>
      </c>
      <c r="D29">
        <v>1005.8828125</v>
      </c>
      <c r="E29">
        <v>677.104248046875</v>
      </c>
      <c r="F29">
        <v>465.63827514648398</v>
      </c>
      <c r="G29">
        <v>464.28402709960898</v>
      </c>
      <c r="I29" s="19">
        <f t="shared" si="0"/>
        <v>540.24453735351608</v>
      </c>
      <c r="J29" s="19">
        <f t="shared" si="0"/>
        <v>212.82022094726602</v>
      </c>
      <c r="K29" s="19">
        <f t="shared" si="1"/>
        <v>391.27038269042987</v>
      </c>
      <c r="L29" s="20">
        <f t="shared" si="2"/>
        <v>1.8385019099636279</v>
      </c>
      <c r="M29" s="20">
        <f t="shared" si="5"/>
        <v>1.8760852391207303</v>
      </c>
      <c r="P29" s="18">
        <f t="shared" si="4"/>
        <v>-0.38198508018061578</v>
      </c>
    </row>
    <row r="30" spans="1:16" x14ac:dyDescent="0.15">
      <c r="A30" s="18">
        <v>14.5</v>
      </c>
      <c r="B30" s="18">
        <v>28</v>
      </c>
      <c r="D30">
        <v>1007.76348876953</v>
      </c>
      <c r="E30">
        <v>680.18408203125</v>
      </c>
      <c r="F30">
        <v>464.96731567382801</v>
      </c>
      <c r="G30">
        <v>463.70739746093801</v>
      </c>
      <c r="I30" s="19">
        <f t="shared" si="0"/>
        <v>542.79617309570199</v>
      </c>
      <c r="J30" s="19">
        <f t="shared" si="0"/>
        <v>216.47668457031199</v>
      </c>
      <c r="K30" s="19">
        <f t="shared" si="1"/>
        <v>391.26249389648365</v>
      </c>
      <c r="L30" s="20">
        <f t="shared" si="2"/>
        <v>1.8074117065914364</v>
      </c>
      <c r="M30" s="20">
        <f t="shared" si="5"/>
        <v>1.8463372975041494</v>
      </c>
      <c r="P30" s="18">
        <f t="shared" si="4"/>
        <v>-1.9615673027790679</v>
      </c>
    </row>
    <row r="31" spans="1:16" x14ac:dyDescent="0.15">
      <c r="A31" s="18">
        <v>15</v>
      </c>
      <c r="B31" s="18">
        <v>29</v>
      </c>
      <c r="D31">
        <v>1013.01477050781</v>
      </c>
      <c r="E31">
        <v>681.56671142578102</v>
      </c>
      <c r="F31">
        <v>465.736328125</v>
      </c>
      <c r="G31">
        <v>464.78509521484398</v>
      </c>
      <c r="I31" s="19">
        <f t="shared" si="0"/>
        <v>547.27844238281</v>
      </c>
      <c r="J31" s="19">
        <f t="shared" si="0"/>
        <v>216.78161621093705</v>
      </c>
      <c r="K31" s="19">
        <f t="shared" si="1"/>
        <v>395.53131103515409</v>
      </c>
      <c r="L31" s="20">
        <f t="shared" si="2"/>
        <v>1.8245611318364126</v>
      </c>
      <c r="M31" s="20">
        <f t="shared" si="5"/>
        <v>1.8648289845047366</v>
      </c>
      <c r="P31" s="18">
        <f t="shared" si="4"/>
        <v>-0.97967953291395127</v>
      </c>
    </row>
    <row r="32" spans="1:16" x14ac:dyDescent="0.15">
      <c r="A32" s="18">
        <v>15.5</v>
      </c>
      <c r="B32" s="18">
        <v>30</v>
      </c>
      <c r="D32">
        <v>997.88098144531295</v>
      </c>
      <c r="E32">
        <v>676.940673828125</v>
      </c>
      <c r="F32">
        <v>465.173095703125</v>
      </c>
      <c r="G32">
        <v>464.05895996093801</v>
      </c>
      <c r="I32" s="19">
        <f t="shared" si="0"/>
        <v>532.70788574218795</v>
      </c>
      <c r="J32" s="19">
        <f t="shared" si="0"/>
        <v>212.88171386718699</v>
      </c>
      <c r="K32" s="19">
        <f t="shared" si="1"/>
        <v>383.69068603515711</v>
      </c>
      <c r="L32" s="20">
        <f t="shared" si="2"/>
        <v>1.8023656380112325</v>
      </c>
      <c r="M32" s="20">
        <f t="shared" si="5"/>
        <v>1.8439757524351672</v>
      </c>
      <c r="P32" s="18">
        <f t="shared" si="4"/>
        <v>-2.0869626883458525</v>
      </c>
    </row>
    <row r="33" spans="1:16" x14ac:dyDescent="0.15">
      <c r="A33" s="18">
        <v>16</v>
      </c>
      <c r="B33" s="18">
        <v>31</v>
      </c>
      <c r="D33">
        <v>991.43145751953102</v>
      </c>
      <c r="E33">
        <v>675.18981933593795</v>
      </c>
      <c r="F33">
        <v>465.99786376953102</v>
      </c>
      <c r="G33">
        <v>464.832275390625</v>
      </c>
      <c r="I33" s="19">
        <f t="shared" si="0"/>
        <v>525.43359375</v>
      </c>
      <c r="J33" s="19">
        <f t="shared" si="0"/>
        <v>210.35754394531295</v>
      </c>
      <c r="K33" s="19">
        <f t="shared" si="1"/>
        <v>378.18331298828093</v>
      </c>
      <c r="L33" s="20">
        <f t="shared" si="2"/>
        <v>1.7978119819016234</v>
      </c>
      <c r="M33" s="20">
        <f t="shared" si="5"/>
        <v>1.8407643580811688</v>
      </c>
      <c r="P33" s="18">
        <f t="shared" si="4"/>
        <v>-2.2574841145577942</v>
      </c>
    </row>
    <row r="34" spans="1:16" x14ac:dyDescent="0.15">
      <c r="A34" s="18">
        <v>16.5</v>
      </c>
      <c r="B34" s="18">
        <v>32</v>
      </c>
      <c r="D34">
        <v>997.06781005859398</v>
      </c>
      <c r="E34">
        <v>678.41033935546898</v>
      </c>
      <c r="F34">
        <v>465.37030029296898</v>
      </c>
      <c r="G34">
        <v>464.71917724609398</v>
      </c>
      <c r="I34" s="19">
        <f t="shared" si="0"/>
        <v>531.697509765625</v>
      </c>
      <c r="J34" s="19">
        <f t="shared" si="0"/>
        <v>213.691162109375</v>
      </c>
      <c r="K34" s="19">
        <f t="shared" si="1"/>
        <v>382.11369628906255</v>
      </c>
      <c r="L34" s="20">
        <f t="shared" si="2"/>
        <v>1.7881586328473551</v>
      </c>
      <c r="M34" s="20">
        <f t="shared" si="5"/>
        <v>1.8324532707825114</v>
      </c>
      <c r="P34" s="18">
        <f t="shared" si="4"/>
        <v>-2.6987934971238028</v>
      </c>
    </row>
    <row r="35" spans="1:16" x14ac:dyDescent="0.15">
      <c r="A35" s="18">
        <v>17</v>
      </c>
      <c r="B35" s="18">
        <v>33</v>
      </c>
      <c r="D35">
        <v>999.87829589843795</v>
      </c>
      <c r="E35">
        <v>676.83160400390602</v>
      </c>
      <c r="F35">
        <v>465.83441162109398</v>
      </c>
      <c r="G35">
        <v>465.01232910156301</v>
      </c>
      <c r="I35" s="19">
        <f t="shared" si="0"/>
        <v>534.04388427734398</v>
      </c>
      <c r="J35" s="19">
        <f t="shared" si="0"/>
        <v>211.81927490234301</v>
      </c>
      <c r="K35" s="19">
        <f t="shared" si="1"/>
        <v>385.7703918457039</v>
      </c>
      <c r="L35" s="20">
        <f t="shared" si="2"/>
        <v>1.8212242111751122</v>
      </c>
      <c r="M35" s="20">
        <f t="shared" si="5"/>
        <v>1.8668611108658792</v>
      </c>
      <c r="P35" s="18">
        <f t="shared" si="4"/>
        <v>-0.87177591001771892</v>
      </c>
    </row>
    <row r="36" spans="1:16" x14ac:dyDescent="0.15">
      <c r="A36" s="18">
        <v>17.5</v>
      </c>
      <c r="B36" s="18">
        <v>34</v>
      </c>
      <c r="D36">
        <v>996.94244384765602</v>
      </c>
      <c r="E36">
        <v>677.68273925781295</v>
      </c>
      <c r="F36">
        <v>465.35852050781301</v>
      </c>
      <c r="G36">
        <v>464.66934204101602</v>
      </c>
      <c r="I36" s="19">
        <f t="shared" si="0"/>
        <v>531.58392333984307</v>
      </c>
      <c r="J36" s="19">
        <f t="shared" si="0"/>
        <v>213.01339721679693</v>
      </c>
      <c r="K36" s="19">
        <f t="shared" si="1"/>
        <v>382.47454528808521</v>
      </c>
      <c r="L36" s="20">
        <f t="shared" si="2"/>
        <v>1.7955422066660773</v>
      </c>
      <c r="M36" s="20">
        <f t="shared" si="5"/>
        <v>1.8425213681124553</v>
      </c>
      <c r="P36" s="18">
        <f t="shared" si="4"/>
        <v>-2.1641888591711038</v>
      </c>
    </row>
    <row r="37" spans="1:16" x14ac:dyDescent="0.15">
      <c r="A37" s="18">
        <v>18</v>
      </c>
      <c r="B37" s="18">
        <v>35</v>
      </c>
      <c r="D37">
        <v>995.778564453125</v>
      </c>
      <c r="E37">
        <v>674.88970947265602</v>
      </c>
      <c r="F37">
        <v>466.26794433593801</v>
      </c>
      <c r="G37">
        <v>465.03430175781301</v>
      </c>
      <c r="I37" s="19">
        <f t="shared" si="0"/>
        <v>529.51062011718705</v>
      </c>
      <c r="J37" s="19">
        <f t="shared" si="0"/>
        <v>209.85540771484301</v>
      </c>
      <c r="K37" s="19">
        <f t="shared" si="1"/>
        <v>382.61183471679692</v>
      </c>
      <c r="L37" s="20">
        <f t="shared" si="2"/>
        <v>1.8232164654851297</v>
      </c>
      <c r="M37" s="20">
        <f t="shared" si="5"/>
        <v>1.8715378886871183</v>
      </c>
      <c r="P37" s="18">
        <f t="shared" si="4"/>
        <v>-0.62344427078408404</v>
      </c>
    </row>
    <row r="38" spans="1:16" x14ac:dyDescent="0.15">
      <c r="A38" s="18">
        <v>18.5</v>
      </c>
      <c r="B38" s="18">
        <v>36</v>
      </c>
      <c r="D38">
        <v>998.22686767578102</v>
      </c>
      <c r="E38">
        <v>674.177734375</v>
      </c>
      <c r="F38">
        <v>464.99786376953102</v>
      </c>
      <c r="G38">
        <v>464.068603515625</v>
      </c>
      <c r="I38" s="19">
        <f t="shared" si="0"/>
        <v>533.22900390625</v>
      </c>
      <c r="J38" s="19">
        <f t="shared" si="0"/>
        <v>210.109130859375</v>
      </c>
      <c r="K38" s="19">
        <f t="shared" si="1"/>
        <v>386.15261230468752</v>
      </c>
      <c r="L38" s="20">
        <f t="shared" si="2"/>
        <v>1.8378668776805209</v>
      </c>
      <c r="M38" s="20">
        <f t="shared" si="5"/>
        <v>1.8875305626381205</v>
      </c>
      <c r="P38" s="18">
        <f t="shared" si="4"/>
        <v>0.22574871844566222</v>
      </c>
    </row>
    <row r="39" spans="1:16" x14ac:dyDescent="0.15">
      <c r="A39" s="18">
        <v>19</v>
      </c>
      <c r="B39" s="18">
        <v>37</v>
      </c>
      <c r="D39">
        <v>990.54504394531295</v>
      </c>
      <c r="E39">
        <v>670.82556152343795</v>
      </c>
      <c r="F39">
        <v>465.65380859375</v>
      </c>
      <c r="G39">
        <v>464.51821899414102</v>
      </c>
      <c r="I39" s="19">
        <f t="shared" si="0"/>
        <v>524.89123535156295</v>
      </c>
      <c r="J39" s="19">
        <f t="shared" si="0"/>
        <v>206.30734252929693</v>
      </c>
      <c r="K39" s="19">
        <f t="shared" si="1"/>
        <v>380.47609558105512</v>
      </c>
      <c r="L39" s="20">
        <f t="shared" si="2"/>
        <v>1.8442198465477551</v>
      </c>
      <c r="M39" s="20">
        <f t="shared" si="5"/>
        <v>1.8952257932609653</v>
      </c>
      <c r="P39" s="18">
        <f t="shared" si="4"/>
        <v>0.63435680458853061</v>
      </c>
    </row>
    <row r="40" spans="1:16" x14ac:dyDescent="0.15">
      <c r="A40" s="18">
        <v>19.5</v>
      </c>
      <c r="B40" s="18">
        <v>38</v>
      </c>
      <c r="D40">
        <v>985.48114013671898</v>
      </c>
      <c r="E40">
        <v>671.01385498046898</v>
      </c>
      <c r="F40">
        <v>464.73794555664102</v>
      </c>
      <c r="G40">
        <v>463.80438232421898</v>
      </c>
      <c r="I40" s="19">
        <f t="shared" si="0"/>
        <v>520.7431945800779</v>
      </c>
      <c r="J40" s="19">
        <f t="shared" si="0"/>
        <v>207.20947265625</v>
      </c>
      <c r="K40" s="19">
        <f t="shared" si="1"/>
        <v>375.6965637207029</v>
      </c>
      <c r="L40" s="20">
        <f t="shared" si="2"/>
        <v>1.8131244624321032</v>
      </c>
      <c r="M40" s="20">
        <f t="shared" si="5"/>
        <v>1.8654726709009244</v>
      </c>
      <c r="P40" s="18">
        <f t="shared" si="4"/>
        <v>-0.94550050965742949</v>
      </c>
    </row>
    <row r="41" spans="1:16" x14ac:dyDescent="0.15">
      <c r="A41" s="18">
        <v>20</v>
      </c>
      <c r="B41" s="18">
        <v>39</v>
      </c>
      <c r="D41">
        <v>980.99334716796898</v>
      </c>
      <c r="E41">
        <v>668.42272949218795</v>
      </c>
      <c r="F41">
        <v>465.08093261718801</v>
      </c>
      <c r="G41">
        <v>464.16452026367199</v>
      </c>
      <c r="I41" s="19">
        <f t="shared" si="0"/>
        <v>515.91241455078102</v>
      </c>
      <c r="J41" s="19">
        <f t="shared" si="0"/>
        <v>204.25820922851597</v>
      </c>
      <c r="K41" s="19">
        <f t="shared" si="1"/>
        <v>372.93166809081987</v>
      </c>
      <c r="L41" s="20">
        <f t="shared" si="2"/>
        <v>1.8257854580209245</v>
      </c>
      <c r="M41" s="20">
        <f t="shared" si="5"/>
        <v>1.8794759282453564</v>
      </c>
      <c r="P41" s="18">
        <f t="shared" si="4"/>
        <v>-0.20194330342010411</v>
      </c>
    </row>
    <row r="42" spans="1:16" x14ac:dyDescent="0.15">
      <c r="A42" s="18">
        <v>20.5</v>
      </c>
      <c r="B42" s="18">
        <v>40</v>
      </c>
      <c r="D42">
        <v>983.82702636718795</v>
      </c>
      <c r="E42">
        <v>668.96984863281295</v>
      </c>
      <c r="F42">
        <v>465.26901245117199</v>
      </c>
      <c r="G42">
        <v>464.07019042968801</v>
      </c>
      <c r="I42" s="19">
        <f t="shared" si="0"/>
        <v>518.55801391601597</v>
      </c>
      <c r="J42" s="19">
        <f t="shared" si="0"/>
        <v>204.89965820312494</v>
      </c>
      <c r="K42" s="19">
        <f t="shared" si="1"/>
        <v>375.12825317382851</v>
      </c>
      <c r="L42" s="20">
        <f t="shared" si="2"/>
        <v>1.8307900387122626</v>
      </c>
      <c r="M42" s="20">
        <f t="shared" si="5"/>
        <v>1.8858227706923054</v>
      </c>
      <c r="P42" s="18">
        <f t="shared" si="4"/>
        <v>0.13506688800927705</v>
      </c>
    </row>
    <row r="43" spans="1:16" x14ac:dyDescent="0.15">
      <c r="A43" s="18">
        <v>21</v>
      </c>
      <c r="B43" s="18">
        <v>41</v>
      </c>
      <c r="D43">
        <v>988.81982421875</v>
      </c>
      <c r="E43">
        <v>670.94244384765602</v>
      </c>
      <c r="F43">
        <v>465.43087768554699</v>
      </c>
      <c r="G43">
        <v>464.51126098632801</v>
      </c>
      <c r="I43" s="19">
        <f t="shared" si="0"/>
        <v>523.38894653320301</v>
      </c>
      <c r="J43" s="19">
        <f t="shared" si="0"/>
        <v>206.43118286132801</v>
      </c>
      <c r="K43" s="19">
        <f t="shared" si="1"/>
        <v>378.88711853027343</v>
      </c>
      <c r="L43" s="20">
        <f t="shared" si="2"/>
        <v>1.8354161095167207</v>
      </c>
      <c r="M43" s="20">
        <f t="shared" si="5"/>
        <v>1.8917911032523742</v>
      </c>
      <c r="P43" s="18">
        <f t="shared" si="4"/>
        <v>0.45197863040645481</v>
      </c>
    </row>
    <row r="44" spans="1:16" x14ac:dyDescent="0.15">
      <c r="A44" s="18">
        <v>21.5</v>
      </c>
      <c r="B44" s="18">
        <v>42</v>
      </c>
      <c r="D44">
        <v>1001.55706787109</v>
      </c>
      <c r="E44">
        <v>676.55499267578102</v>
      </c>
      <c r="F44">
        <v>464.94641113281301</v>
      </c>
      <c r="G44">
        <v>464.13827514648398</v>
      </c>
      <c r="I44" s="19">
        <f t="shared" si="0"/>
        <v>536.61065673827693</v>
      </c>
      <c r="J44" s="19">
        <f t="shared" si="0"/>
        <v>212.41671752929705</v>
      </c>
      <c r="K44" s="19">
        <f t="shared" si="1"/>
        <v>387.91895446776903</v>
      </c>
      <c r="L44" s="20">
        <f t="shared" si="2"/>
        <v>1.8262166884970636</v>
      </c>
      <c r="M44" s="20">
        <f t="shared" si="5"/>
        <v>1.8839339439883278</v>
      </c>
      <c r="P44" s="18">
        <f t="shared" si="4"/>
        <v>3.477231564433448E-2</v>
      </c>
    </row>
    <row r="45" spans="1:16" x14ac:dyDescent="0.15">
      <c r="A45" s="18">
        <v>22</v>
      </c>
      <c r="B45" s="18">
        <v>43</v>
      </c>
      <c r="D45">
        <v>994.69781494140602</v>
      </c>
      <c r="E45">
        <v>674.23529052734398</v>
      </c>
      <c r="F45">
        <v>464.97909545898398</v>
      </c>
      <c r="G45">
        <v>463.85583496093801</v>
      </c>
      <c r="I45" s="19">
        <f t="shared" si="0"/>
        <v>529.7187194824221</v>
      </c>
      <c r="J45" s="19">
        <f t="shared" si="0"/>
        <v>210.37945556640597</v>
      </c>
      <c r="K45" s="19">
        <f t="shared" si="1"/>
        <v>382.45310058593793</v>
      </c>
      <c r="L45" s="20">
        <f t="shared" si="2"/>
        <v>1.8179203837002857</v>
      </c>
      <c r="M45" s="20">
        <f t="shared" si="5"/>
        <v>1.8769799009471608</v>
      </c>
      <c r="P45" s="18">
        <f t="shared" si="4"/>
        <v>-0.33447954401674906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1007.82434082031</v>
      </c>
      <c r="E46">
        <v>678.80865478515602</v>
      </c>
      <c r="F46">
        <v>465.39495849609398</v>
      </c>
      <c r="G46">
        <v>464.20309448242199</v>
      </c>
      <c r="I46" s="19">
        <f t="shared" si="0"/>
        <v>542.42938232421602</v>
      </c>
      <c r="J46" s="19">
        <f t="shared" si="0"/>
        <v>214.60556030273403</v>
      </c>
      <c r="K46" s="19">
        <f t="shared" si="1"/>
        <v>392.20549011230219</v>
      </c>
      <c r="L46" s="20">
        <f t="shared" si="2"/>
        <v>1.8275644375618052</v>
      </c>
      <c r="M46" s="20">
        <f t="shared" si="5"/>
        <v>1.887966216564291</v>
      </c>
      <c r="P46" s="18">
        <f t="shared" si="4"/>
        <v>0.24888145165637265</v>
      </c>
    </row>
    <row r="47" spans="1:16" x14ac:dyDescent="0.15">
      <c r="A47" s="18">
        <v>23</v>
      </c>
      <c r="B47" s="18">
        <v>45</v>
      </c>
      <c r="D47">
        <v>1016.77703857422</v>
      </c>
      <c r="E47">
        <v>681.830078125</v>
      </c>
      <c r="F47">
        <v>465.05895996093801</v>
      </c>
      <c r="G47">
        <v>464.07449340820301</v>
      </c>
      <c r="I47" s="19">
        <f t="shared" si="0"/>
        <v>551.71807861328193</v>
      </c>
      <c r="J47" s="19">
        <f t="shared" si="0"/>
        <v>217.75558471679699</v>
      </c>
      <c r="K47" s="19">
        <f t="shared" si="1"/>
        <v>399.28916931152406</v>
      </c>
      <c r="L47" s="20">
        <f t="shared" si="2"/>
        <v>1.8336575377886239</v>
      </c>
      <c r="M47" s="20">
        <f t="shared" si="5"/>
        <v>1.8954015785467206</v>
      </c>
      <c r="P47" s="18">
        <f t="shared" si="4"/>
        <v>0.64369080543982882</v>
      </c>
    </row>
    <row r="48" spans="1:16" x14ac:dyDescent="0.15">
      <c r="A48" s="18">
        <v>23.5</v>
      </c>
      <c r="B48" s="18">
        <v>46</v>
      </c>
      <c r="D48">
        <v>998.51702880859398</v>
      </c>
      <c r="E48">
        <v>674.9228515625</v>
      </c>
      <c r="F48">
        <v>465.71328735351602</v>
      </c>
      <c r="G48">
        <v>464.97964477539102</v>
      </c>
      <c r="I48" s="19">
        <f t="shared" si="0"/>
        <v>532.8037414550779</v>
      </c>
      <c r="J48" s="19">
        <f t="shared" si="0"/>
        <v>209.94320678710898</v>
      </c>
      <c r="K48" s="19">
        <f t="shared" si="1"/>
        <v>385.84349670410165</v>
      </c>
      <c r="L48" s="20">
        <f t="shared" si="2"/>
        <v>1.8378470187671412</v>
      </c>
      <c r="M48" s="20">
        <f t="shared" si="5"/>
        <v>1.9009333212808486</v>
      </c>
      <c r="P48" s="18">
        <f t="shared" si="4"/>
        <v>0.93742011940171799</v>
      </c>
    </row>
    <row r="49" spans="1:22" x14ac:dyDescent="0.15">
      <c r="A49" s="18">
        <v>24</v>
      </c>
      <c r="B49" s="18">
        <v>47</v>
      </c>
      <c r="D49">
        <v>1007.12591552734</v>
      </c>
      <c r="E49">
        <v>677.857177734375</v>
      </c>
      <c r="F49">
        <v>464.13934326171898</v>
      </c>
      <c r="G49">
        <v>463.76794433593801</v>
      </c>
      <c r="I49" s="19">
        <f t="shared" si="0"/>
        <v>542.98657226562102</v>
      </c>
      <c r="J49" s="19">
        <f t="shared" si="0"/>
        <v>214.08923339843699</v>
      </c>
      <c r="K49" s="19">
        <f t="shared" si="1"/>
        <v>393.12410888671513</v>
      </c>
      <c r="L49" s="20">
        <f t="shared" si="2"/>
        <v>1.8362628640697689</v>
      </c>
      <c r="M49" s="20">
        <f t="shared" si="5"/>
        <v>1.9006914283390872</v>
      </c>
      <c r="P49" s="18">
        <f t="shared" si="4"/>
        <v>0.92457587641163097</v>
      </c>
    </row>
    <row r="50" spans="1:22" x14ac:dyDescent="0.15">
      <c r="A50" s="18">
        <v>24.5</v>
      </c>
      <c r="B50" s="18">
        <v>48</v>
      </c>
      <c r="D50">
        <v>1009.94396972656</v>
      </c>
      <c r="E50">
        <v>681.29827880859398</v>
      </c>
      <c r="F50">
        <v>465.05841064453102</v>
      </c>
      <c r="G50">
        <v>464.36334228515602</v>
      </c>
      <c r="I50" s="19">
        <f t="shared" si="0"/>
        <v>544.88555908202898</v>
      </c>
      <c r="J50" s="19">
        <f t="shared" si="0"/>
        <v>216.93493652343795</v>
      </c>
      <c r="K50" s="19">
        <f t="shared" si="1"/>
        <v>393.03110351562242</v>
      </c>
      <c r="L50" s="20">
        <f t="shared" si="2"/>
        <v>1.8117464610093303</v>
      </c>
      <c r="M50" s="20">
        <f t="shared" si="5"/>
        <v>1.8775172870342594</v>
      </c>
      <c r="P50" s="18">
        <f t="shared" si="4"/>
        <v>-0.30594494754640233</v>
      </c>
    </row>
    <row r="51" spans="1:22" x14ac:dyDescent="0.15">
      <c r="A51" s="18">
        <v>25</v>
      </c>
      <c r="B51" s="18">
        <v>49</v>
      </c>
      <c r="D51">
        <v>1001.84301757813</v>
      </c>
      <c r="E51">
        <v>677.42028808593795</v>
      </c>
      <c r="F51">
        <v>464.26312255859398</v>
      </c>
      <c r="G51">
        <v>463.20684814453102</v>
      </c>
      <c r="I51" s="19">
        <f t="shared" si="0"/>
        <v>537.57989501953602</v>
      </c>
      <c r="J51" s="19">
        <f t="shared" si="0"/>
        <v>214.21343994140693</v>
      </c>
      <c r="K51" s="19">
        <f t="shared" si="1"/>
        <v>387.63048706055122</v>
      </c>
      <c r="L51" s="20">
        <f t="shared" si="2"/>
        <v>1.8095525993447399</v>
      </c>
      <c r="M51" s="20">
        <f t="shared" si="5"/>
        <v>1.8766656871252798</v>
      </c>
      <c r="P51" s="18">
        <f t="shared" si="4"/>
        <v>-0.3511639443539249</v>
      </c>
    </row>
    <row r="52" spans="1:22" x14ac:dyDescent="0.15">
      <c r="A52" s="18">
        <v>25.5</v>
      </c>
      <c r="B52" s="18">
        <v>50</v>
      </c>
      <c r="D52">
        <v>986.62847900390602</v>
      </c>
      <c r="E52">
        <v>670.47814941406295</v>
      </c>
      <c r="F52">
        <v>465.00482177734398</v>
      </c>
      <c r="G52">
        <v>463.953369140625</v>
      </c>
      <c r="I52" s="19">
        <f t="shared" si="0"/>
        <v>521.62365722656205</v>
      </c>
      <c r="J52" s="19">
        <f t="shared" si="0"/>
        <v>206.52478027343795</v>
      </c>
      <c r="K52" s="19">
        <f t="shared" si="1"/>
        <v>377.05631103515549</v>
      </c>
      <c r="L52" s="20">
        <f t="shared" si="2"/>
        <v>1.8257194634752039</v>
      </c>
      <c r="M52" s="20">
        <f t="shared" si="5"/>
        <v>1.8941748130113545</v>
      </c>
      <c r="P52" s="18">
        <f t="shared" si="4"/>
        <v>0.57855093606880714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983.57550048828102</v>
      </c>
      <c r="E53">
        <v>670.90270996093795</v>
      </c>
      <c r="F53">
        <v>464.44641113281301</v>
      </c>
      <c r="G53">
        <v>463.67953491210898</v>
      </c>
      <c r="I53" s="19">
        <f t="shared" si="0"/>
        <v>519.12908935546807</v>
      </c>
      <c r="J53" s="19">
        <f t="shared" si="0"/>
        <v>207.22317504882898</v>
      </c>
      <c r="K53" s="19">
        <f t="shared" si="1"/>
        <v>374.07286682128779</v>
      </c>
      <c r="L53" s="20">
        <f t="shared" si="2"/>
        <v>1.8051690730688941</v>
      </c>
      <c r="M53" s="20">
        <f t="shared" si="5"/>
        <v>1.8749666843606556</v>
      </c>
      <c r="P53" s="18">
        <f t="shared" si="4"/>
        <v>-0.441379079160098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985.15484619140602</v>
      </c>
      <c r="E54">
        <v>674.404052734375</v>
      </c>
      <c r="F54">
        <v>464.62539672851602</v>
      </c>
      <c r="G54">
        <v>463.29046630859398</v>
      </c>
      <c r="I54" s="19">
        <f t="shared" si="0"/>
        <v>520.52944946288994</v>
      </c>
      <c r="J54" s="19">
        <f t="shared" si="0"/>
        <v>211.11358642578102</v>
      </c>
      <c r="K54" s="19">
        <f t="shared" si="1"/>
        <v>372.74993896484324</v>
      </c>
      <c r="L54" s="20">
        <f t="shared" si="2"/>
        <v>1.7656369032217025</v>
      </c>
      <c r="M54" s="20">
        <f t="shared" si="5"/>
        <v>1.8367767762690748</v>
      </c>
      <c r="P54" s="18">
        <f t="shared" si="4"/>
        <v>-2.4692202213017262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966.97320556640602</v>
      </c>
      <c r="E55">
        <v>665.41156005859398</v>
      </c>
      <c r="F55">
        <v>465.12487792968801</v>
      </c>
      <c r="G55">
        <v>463.75402832031301</v>
      </c>
      <c r="I55" s="19">
        <f t="shared" si="0"/>
        <v>501.84832763671801</v>
      </c>
      <c r="J55" s="19">
        <f t="shared" si="0"/>
        <v>201.65753173828097</v>
      </c>
      <c r="K55" s="19">
        <f t="shared" si="1"/>
        <v>360.68805541992134</v>
      </c>
      <c r="L55" s="20">
        <f t="shared" si="2"/>
        <v>1.7886168312723196</v>
      </c>
      <c r="M55" s="20">
        <f t="shared" si="5"/>
        <v>1.8610989660753026</v>
      </c>
      <c r="P55" s="18">
        <f t="shared" si="4"/>
        <v>-1.1777393138910164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995.531494140625</v>
      </c>
      <c r="E56">
        <v>677.11962890625</v>
      </c>
      <c r="F56">
        <v>464.48123168945301</v>
      </c>
      <c r="G56">
        <v>463.57876586914102</v>
      </c>
      <c r="I56" s="19">
        <f t="shared" si="0"/>
        <v>531.05026245117199</v>
      </c>
      <c r="J56" s="19">
        <f t="shared" si="0"/>
        <v>213.54086303710898</v>
      </c>
      <c r="K56" s="19">
        <f t="shared" si="1"/>
        <v>381.5716583251957</v>
      </c>
      <c r="L56" s="20">
        <f t="shared" si="2"/>
        <v>1.7868788806893903</v>
      </c>
      <c r="M56" s="20">
        <f t="shared" si="5"/>
        <v>1.8607032772479841</v>
      </c>
      <c r="P56" s="18">
        <f t="shared" si="4"/>
        <v>-1.1987499453279378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988.3681640625</v>
      </c>
      <c r="E57">
        <v>674.09729003906295</v>
      </c>
      <c r="F57">
        <v>465.29528808593801</v>
      </c>
      <c r="G57">
        <v>463.80010986328102</v>
      </c>
      <c r="I57" s="19">
        <f t="shared" si="0"/>
        <v>523.07287597656205</v>
      </c>
      <c r="J57" s="19">
        <f t="shared" si="0"/>
        <v>210.29718017578193</v>
      </c>
      <c r="K57" s="19">
        <f t="shared" si="1"/>
        <v>375.86484985351467</v>
      </c>
      <c r="L57" s="20">
        <f t="shared" si="2"/>
        <v>1.7873033273167953</v>
      </c>
      <c r="M57" s="20">
        <f t="shared" si="5"/>
        <v>1.8624699856309999</v>
      </c>
      <c r="P57" s="18">
        <f t="shared" si="4"/>
        <v>-1.1049397183785929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1001.79931640625</v>
      </c>
      <c r="E58">
        <v>680.48992919921898</v>
      </c>
      <c r="F58">
        <v>465.11093139648398</v>
      </c>
      <c r="G58">
        <v>464.30386352539102</v>
      </c>
      <c r="I58" s="19">
        <f t="shared" si="0"/>
        <v>536.68838500976608</v>
      </c>
      <c r="J58" s="19">
        <f t="shared" si="0"/>
        <v>216.18606567382795</v>
      </c>
      <c r="K58" s="19">
        <f t="shared" si="1"/>
        <v>385.35813903808651</v>
      </c>
      <c r="L58" s="20">
        <f t="shared" si="2"/>
        <v>1.7825299601848434</v>
      </c>
      <c r="M58" s="20">
        <f t="shared" si="5"/>
        <v>1.8590388802546589</v>
      </c>
      <c r="P58" s="18">
        <f t="shared" si="4"/>
        <v>-1.2871275526221999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993.14343261718795</v>
      </c>
      <c r="E59">
        <v>677.98400878906295</v>
      </c>
      <c r="F59">
        <v>466.151123046875</v>
      </c>
      <c r="G59">
        <v>464.975341796875</v>
      </c>
      <c r="I59" s="19">
        <f t="shared" si="0"/>
        <v>526.99230957031295</v>
      </c>
      <c r="J59" s="19">
        <f t="shared" si="0"/>
        <v>213.00866699218795</v>
      </c>
      <c r="K59" s="19">
        <f t="shared" si="1"/>
        <v>377.88624267578143</v>
      </c>
      <c r="L59" s="20">
        <f t="shared" si="2"/>
        <v>1.7740416294405539</v>
      </c>
      <c r="M59" s="20">
        <f t="shared" si="5"/>
        <v>1.85189281126598</v>
      </c>
      <c r="P59" s="18">
        <f t="shared" si="4"/>
        <v>-1.6665757739972091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983.602294921875</v>
      </c>
      <c r="E60">
        <v>675.08435058593795</v>
      </c>
      <c r="F60">
        <v>464.69613647460898</v>
      </c>
      <c r="G60">
        <v>463.45123291015602</v>
      </c>
      <c r="I60" s="19">
        <f t="shared" si="0"/>
        <v>518.90615844726608</v>
      </c>
      <c r="J60" s="19">
        <f t="shared" si="0"/>
        <v>211.63311767578193</v>
      </c>
      <c r="K60" s="19">
        <f t="shared" si="1"/>
        <v>370.76297607421873</v>
      </c>
      <c r="L60" s="20">
        <f t="shared" si="2"/>
        <v>1.7519137843171635</v>
      </c>
      <c r="M60" s="20">
        <f t="shared" si="5"/>
        <v>1.8311072278982006</v>
      </c>
      <c r="P60" s="18">
        <f t="shared" si="4"/>
        <v>-2.7702668594934345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964.18499755859398</v>
      </c>
      <c r="E61">
        <v>667.70080566406295</v>
      </c>
      <c r="F61">
        <v>465.53698730468801</v>
      </c>
      <c r="G61">
        <v>464.76956176757801</v>
      </c>
      <c r="I61" s="19">
        <f t="shared" si="0"/>
        <v>498.64801025390597</v>
      </c>
      <c r="J61" s="19">
        <f t="shared" si="0"/>
        <v>202.93124389648494</v>
      </c>
      <c r="K61" s="19">
        <f t="shared" si="1"/>
        <v>356.59613952636653</v>
      </c>
      <c r="L61" s="20">
        <f t="shared" si="2"/>
        <v>1.757226401806643</v>
      </c>
      <c r="M61" s="20">
        <f t="shared" si="5"/>
        <v>1.8377621071432908</v>
      </c>
      <c r="P61" s="18">
        <f t="shared" si="4"/>
        <v>-2.416900260736067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972.82647705078102</v>
      </c>
      <c r="E62">
        <v>672.03497314453102</v>
      </c>
      <c r="F62">
        <v>464.585205078125</v>
      </c>
      <c r="G62">
        <v>463.43569946289102</v>
      </c>
      <c r="I62" s="19">
        <f t="shared" si="0"/>
        <v>508.24127197265602</v>
      </c>
      <c r="J62" s="19">
        <f t="shared" si="0"/>
        <v>208.59927368164</v>
      </c>
      <c r="K62" s="19">
        <f t="shared" si="1"/>
        <v>362.22178039550806</v>
      </c>
      <c r="L62" s="20">
        <f t="shared" si="2"/>
        <v>1.7364479463544231</v>
      </c>
      <c r="M62" s="20">
        <f t="shared" si="5"/>
        <v>1.8183259134466818</v>
      </c>
      <c r="P62" s="18">
        <f t="shared" si="4"/>
        <v>-3.4489402732467642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969.728515625</v>
      </c>
      <c r="E63">
        <v>670.56585693359398</v>
      </c>
      <c r="F63">
        <v>465.24328613281301</v>
      </c>
      <c r="G63">
        <v>463.85852050781301</v>
      </c>
      <c r="I63" s="19">
        <f t="shared" si="0"/>
        <v>504.48522949218699</v>
      </c>
      <c r="J63" s="19">
        <f t="shared" si="0"/>
        <v>206.70733642578097</v>
      </c>
      <c r="K63" s="19">
        <f t="shared" si="1"/>
        <v>359.79009399414031</v>
      </c>
      <c r="L63" s="20">
        <f t="shared" si="2"/>
        <v>1.7405772829128601</v>
      </c>
      <c r="M63" s="20">
        <f t="shared" si="5"/>
        <v>1.8237975117607295</v>
      </c>
      <c r="P63" s="18">
        <f t="shared" si="4"/>
        <v>-3.1584045603068147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979.83428955078102</v>
      </c>
      <c r="E64">
        <v>673.57818603515602</v>
      </c>
      <c r="F64">
        <v>464.77117919921898</v>
      </c>
      <c r="G64">
        <v>463.673095703125</v>
      </c>
      <c r="I64" s="19">
        <f t="shared" si="0"/>
        <v>515.06311035156205</v>
      </c>
      <c r="J64" s="19">
        <f t="shared" si="0"/>
        <v>209.90509033203102</v>
      </c>
      <c r="K64" s="19">
        <f t="shared" si="1"/>
        <v>368.12954711914034</v>
      </c>
      <c r="L64" s="20">
        <f t="shared" si="2"/>
        <v>1.7537904704303622</v>
      </c>
      <c r="M64" s="20">
        <f t="shared" si="5"/>
        <v>1.8383529610338425</v>
      </c>
      <c r="P64" s="18">
        <f t="shared" si="4"/>
        <v>-2.3855265840730615</v>
      </c>
      <c r="R64" s="29"/>
      <c r="S64" s="29"/>
      <c r="T64" s="29"/>
      <c r="U64" s="18">
        <v>12.5</v>
      </c>
      <c r="V64" s="20">
        <f t="shared" ref="V64:V83" si="6">L26</f>
        <v>1.87029167905105</v>
      </c>
    </row>
    <row r="65" spans="1:22" x14ac:dyDescent="0.15">
      <c r="A65" s="18">
        <v>32</v>
      </c>
      <c r="B65" s="18">
        <v>63</v>
      </c>
      <c r="D65">
        <v>976.76708984375</v>
      </c>
      <c r="E65">
        <v>672.89904785156295</v>
      </c>
      <c r="F65">
        <v>464.94641113281301</v>
      </c>
      <c r="G65">
        <v>463.86227416992199</v>
      </c>
      <c r="I65" s="19">
        <f t="shared" si="0"/>
        <v>511.82067871093699</v>
      </c>
      <c r="J65" s="19">
        <f t="shared" si="0"/>
        <v>209.03677368164097</v>
      </c>
      <c r="K65" s="19">
        <f t="shared" si="1"/>
        <v>365.49493713378831</v>
      </c>
      <c r="L65" s="20">
        <f t="shared" si="2"/>
        <v>1.7484719587685091</v>
      </c>
      <c r="M65" s="20">
        <f t="shared" si="5"/>
        <v>1.8343767111276001</v>
      </c>
      <c r="P65" s="18">
        <f t="shared" si="4"/>
        <v>-2.5966609793687807</v>
      </c>
      <c r="R65" s="29"/>
      <c r="S65" s="29"/>
      <c r="T65" s="29"/>
      <c r="U65" s="18">
        <v>13</v>
      </c>
      <c r="V65" s="20">
        <f t="shared" si="6"/>
        <v>1.8442002622331353</v>
      </c>
    </row>
    <row r="66" spans="1:22" x14ac:dyDescent="0.15">
      <c r="A66" s="18">
        <v>32.5</v>
      </c>
      <c r="B66" s="18">
        <v>64</v>
      </c>
      <c r="D66">
        <v>977.3642578125</v>
      </c>
      <c r="E66">
        <v>671.47906494140602</v>
      </c>
      <c r="F66">
        <v>465.01501464843801</v>
      </c>
      <c r="G66">
        <v>463.48767089843801</v>
      </c>
      <c r="I66" s="19">
        <f t="shared" ref="I66:J129" si="7">D66-F66</f>
        <v>512.34924316406205</v>
      </c>
      <c r="J66" s="19">
        <f t="shared" si="7"/>
        <v>207.99139404296801</v>
      </c>
      <c r="K66" s="19">
        <f t="shared" ref="K66:K129" si="8">I66-0.7*J66</f>
        <v>366.75526733398442</v>
      </c>
      <c r="L66" s="20">
        <f t="shared" ref="L66:L129" si="9">K66/J66</f>
        <v>1.763319434544576</v>
      </c>
      <c r="M66" s="20">
        <f t="shared" si="5"/>
        <v>1.8505664486592777</v>
      </c>
      <c r="P66" s="18">
        <f t="shared" si="4"/>
        <v>-1.7370041357732944</v>
      </c>
      <c r="R66" s="29"/>
      <c r="S66" s="29"/>
      <c r="T66" s="29"/>
      <c r="U66" s="18">
        <v>13.5</v>
      </c>
      <c r="V66" s="20">
        <f t="shared" si="6"/>
        <v>1.8328210976831154</v>
      </c>
    </row>
    <row r="67" spans="1:22" x14ac:dyDescent="0.15">
      <c r="A67" s="18">
        <v>33</v>
      </c>
      <c r="B67" s="18">
        <v>65</v>
      </c>
      <c r="D67">
        <v>972.26727294921898</v>
      </c>
      <c r="E67">
        <v>669.24102783203102</v>
      </c>
      <c r="F67">
        <v>464.80975341796898</v>
      </c>
      <c r="G67">
        <v>463.93728637695301</v>
      </c>
      <c r="I67" s="19">
        <f t="shared" si="7"/>
        <v>507.45751953125</v>
      </c>
      <c r="J67" s="19">
        <f t="shared" si="7"/>
        <v>205.30374145507801</v>
      </c>
      <c r="K67" s="19">
        <f t="shared" si="8"/>
        <v>363.74490051269538</v>
      </c>
      <c r="L67" s="20">
        <f t="shared" si="9"/>
        <v>1.7717402417251391</v>
      </c>
      <c r="M67" s="20">
        <f t="shared" si="5"/>
        <v>1.8603295175954517</v>
      </c>
      <c r="P67" s="18">
        <f t="shared" si="4"/>
        <v>-1.2185961622620085</v>
      </c>
      <c r="R67" s="29"/>
      <c r="S67" s="29"/>
      <c r="T67" s="29"/>
      <c r="U67" s="18">
        <v>14</v>
      </c>
      <c r="V67" s="20">
        <f t="shared" si="6"/>
        <v>1.8385019099636279</v>
      </c>
    </row>
    <row r="68" spans="1:22" x14ac:dyDescent="0.15">
      <c r="A68" s="18">
        <v>33.5</v>
      </c>
      <c r="B68" s="18">
        <v>66</v>
      </c>
      <c r="D68">
        <v>974.03643798828102</v>
      </c>
      <c r="E68">
        <v>669.03765869140602</v>
      </c>
      <c r="F68">
        <v>465.37191772460898</v>
      </c>
      <c r="G68">
        <v>463.99249267578102</v>
      </c>
      <c r="I68" s="19">
        <f t="shared" si="7"/>
        <v>508.66452026367205</v>
      </c>
      <c r="J68" s="19">
        <f t="shared" si="7"/>
        <v>205.045166015625</v>
      </c>
      <c r="K68" s="19">
        <f t="shared" si="8"/>
        <v>365.13290405273455</v>
      </c>
      <c r="L68" s="20">
        <f t="shared" si="9"/>
        <v>1.7807437802503983</v>
      </c>
      <c r="M68" s="20">
        <f t="shared" si="5"/>
        <v>1.8706753178763216</v>
      </c>
      <c r="P68" s="18">
        <f t="shared" si="4"/>
        <v>-0.66924581013185125</v>
      </c>
      <c r="R68" s="29"/>
      <c r="S68" s="29"/>
      <c r="T68" s="29"/>
      <c r="U68" s="18">
        <v>14.5</v>
      </c>
      <c r="V68" s="20">
        <f t="shared" si="6"/>
        <v>1.8074117065914364</v>
      </c>
    </row>
    <row r="69" spans="1:22" x14ac:dyDescent="0.15">
      <c r="A69" s="18">
        <v>34</v>
      </c>
      <c r="B69" s="18">
        <v>67</v>
      </c>
      <c r="D69">
        <v>990.55499267578102</v>
      </c>
      <c r="E69">
        <v>675.433837890625</v>
      </c>
      <c r="F69">
        <v>464.84512329101602</v>
      </c>
      <c r="G69">
        <v>463.848876953125</v>
      </c>
      <c r="I69" s="19">
        <f t="shared" si="7"/>
        <v>525.70986938476494</v>
      </c>
      <c r="J69" s="19">
        <f t="shared" si="7"/>
        <v>211.5849609375</v>
      </c>
      <c r="K69" s="19">
        <f t="shared" si="8"/>
        <v>377.60039672851497</v>
      </c>
      <c r="L69" s="20">
        <f t="shared" si="9"/>
        <v>1.7846277687006979</v>
      </c>
      <c r="M69" s="20">
        <f t="shared" si="5"/>
        <v>1.8759015680822322</v>
      </c>
      <c r="P69" s="18">
        <f t="shared" si="4"/>
        <v>-0.39173780562821975</v>
      </c>
      <c r="U69" s="18">
        <v>15</v>
      </c>
      <c r="V69" s="20">
        <f t="shared" si="6"/>
        <v>1.8245611318364126</v>
      </c>
    </row>
    <row r="70" spans="1:22" x14ac:dyDescent="0.15">
      <c r="A70" s="18">
        <v>34.5</v>
      </c>
      <c r="B70" s="18">
        <v>68</v>
      </c>
      <c r="D70">
        <v>977.51611328125</v>
      </c>
      <c r="E70">
        <v>670.66046142578102</v>
      </c>
      <c r="F70">
        <v>465.02999877929699</v>
      </c>
      <c r="G70">
        <v>464.09002685546898</v>
      </c>
      <c r="I70" s="19">
        <f t="shared" si="7"/>
        <v>512.48611450195301</v>
      </c>
      <c r="J70" s="19">
        <f t="shared" si="7"/>
        <v>206.57043457031205</v>
      </c>
      <c r="K70" s="19">
        <f t="shared" si="8"/>
        <v>367.8868103027346</v>
      </c>
      <c r="L70" s="20">
        <f t="shared" si="9"/>
        <v>1.7809267384656347</v>
      </c>
      <c r="M70" s="20">
        <f t="shared" si="5"/>
        <v>1.8735427996027796</v>
      </c>
      <c r="P70" s="18">
        <f t="shared" ref="P70:P133" si="10">(M70-$O$2)/$O$2*100</f>
        <v>-0.51698575741565322</v>
      </c>
      <c r="U70" s="18">
        <v>15.5</v>
      </c>
      <c r="V70" s="20">
        <f t="shared" si="6"/>
        <v>1.8023656380112325</v>
      </c>
    </row>
    <row r="71" spans="1:22" x14ac:dyDescent="0.15">
      <c r="A71" s="18">
        <v>35</v>
      </c>
      <c r="B71" s="18">
        <v>69</v>
      </c>
      <c r="D71">
        <v>972.30822753906295</v>
      </c>
      <c r="E71">
        <v>668.87677001953102</v>
      </c>
      <c r="F71">
        <v>464.71383666992199</v>
      </c>
      <c r="G71">
        <v>463.24813842773398</v>
      </c>
      <c r="I71" s="19">
        <f t="shared" si="7"/>
        <v>507.59439086914097</v>
      </c>
      <c r="J71" s="19">
        <f t="shared" si="7"/>
        <v>205.62863159179705</v>
      </c>
      <c r="K71" s="19">
        <f t="shared" si="8"/>
        <v>363.65434875488302</v>
      </c>
      <c r="L71" s="20">
        <f t="shared" si="9"/>
        <v>1.7685005533509077</v>
      </c>
      <c r="M71" s="20">
        <f t="shared" si="5"/>
        <v>1.8624588762436636</v>
      </c>
      <c r="P71" s="18">
        <f t="shared" si="10"/>
        <v>-1.1055296143440525</v>
      </c>
      <c r="U71" s="18">
        <v>16</v>
      </c>
      <c r="V71" s="20">
        <f t="shared" si="6"/>
        <v>1.7978119819016234</v>
      </c>
    </row>
    <row r="72" spans="1:22" x14ac:dyDescent="0.15">
      <c r="A72" s="18">
        <v>35.5</v>
      </c>
      <c r="B72" s="18">
        <v>70</v>
      </c>
      <c r="D72">
        <v>946.37689208984398</v>
      </c>
      <c r="E72">
        <v>655.89276123046898</v>
      </c>
      <c r="F72">
        <v>464.88531494140602</v>
      </c>
      <c r="G72">
        <v>463.75027465820301</v>
      </c>
      <c r="I72" s="19">
        <f t="shared" si="7"/>
        <v>481.49157714843795</v>
      </c>
      <c r="J72" s="19">
        <f t="shared" si="7"/>
        <v>192.14248657226597</v>
      </c>
      <c r="K72" s="19">
        <f t="shared" si="8"/>
        <v>346.99183654785179</v>
      </c>
      <c r="L72" s="20">
        <f t="shared" si="9"/>
        <v>1.8059089519347198</v>
      </c>
      <c r="M72" s="20">
        <f t="shared" si="5"/>
        <v>1.9012095365830863</v>
      </c>
      <c r="P72" s="18">
        <f t="shared" si="10"/>
        <v>0.95208684110797659</v>
      </c>
      <c r="U72" s="18">
        <v>16.5</v>
      </c>
      <c r="V72" s="20">
        <f t="shared" si="6"/>
        <v>1.7881586328473551</v>
      </c>
    </row>
    <row r="73" spans="1:22" x14ac:dyDescent="0.15">
      <c r="A73" s="18">
        <v>36</v>
      </c>
      <c r="B73" s="18">
        <v>71</v>
      </c>
      <c r="D73">
        <v>943.82946777343795</v>
      </c>
      <c r="E73">
        <v>654.16510009765602</v>
      </c>
      <c r="F73">
        <v>463.91265869140602</v>
      </c>
      <c r="G73">
        <v>462.89764404296898</v>
      </c>
      <c r="I73" s="19">
        <f t="shared" si="7"/>
        <v>479.91680908203193</v>
      </c>
      <c r="J73" s="19">
        <f t="shared" si="7"/>
        <v>191.26745605468705</v>
      </c>
      <c r="K73" s="19">
        <f t="shared" si="8"/>
        <v>346.02958984375101</v>
      </c>
      <c r="L73" s="20">
        <f t="shared" si="9"/>
        <v>1.8091399184229988</v>
      </c>
      <c r="M73" s="20">
        <f t="shared" si="5"/>
        <v>1.9057827648269763</v>
      </c>
      <c r="P73" s="18">
        <f t="shared" si="10"/>
        <v>1.1949201143152666</v>
      </c>
      <c r="U73" s="18">
        <v>17</v>
      </c>
      <c r="V73" s="20">
        <f t="shared" si="6"/>
        <v>1.8212242111751122</v>
      </c>
    </row>
    <row r="74" spans="1:22" x14ac:dyDescent="0.15">
      <c r="A74" s="18">
        <v>36.5</v>
      </c>
      <c r="B74" s="18">
        <v>72</v>
      </c>
      <c r="D74">
        <v>944.08557128906295</v>
      </c>
      <c r="E74">
        <v>652.36187744140602</v>
      </c>
      <c r="F74">
        <v>464.56378173828102</v>
      </c>
      <c r="G74">
        <v>463.71060180664102</v>
      </c>
      <c r="I74" s="19">
        <f t="shared" si="7"/>
        <v>479.52178955078193</v>
      </c>
      <c r="J74" s="19">
        <f t="shared" si="7"/>
        <v>188.651275634765</v>
      </c>
      <c r="K74" s="19">
        <f t="shared" si="8"/>
        <v>347.46589660644645</v>
      </c>
      <c r="L74" s="20">
        <f t="shared" si="9"/>
        <v>1.8418422851226923</v>
      </c>
      <c r="M74" s="20">
        <f t="shared" si="5"/>
        <v>1.9398273932822805</v>
      </c>
      <c r="P74" s="18">
        <f t="shared" si="10"/>
        <v>3.0026515727162106</v>
      </c>
      <c r="U74" s="18">
        <v>17.5</v>
      </c>
      <c r="V74" s="20">
        <f t="shared" si="6"/>
        <v>1.7955422066660773</v>
      </c>
    </row>
    <row r="75" spans="1:22" x14ac:dyDescent="0.15">
      <c r="A75" s="18">
        <v>37</v>
      </c>
      <c r="B75" s="18">
        <v>73</v>
      </c>
      <c r="D75">
        <v>946.39923095703102</v>
      </c>
      <c r="E75">
        <v>651.99908447265602</v>
      </c>
      <c r="F75">
        <v>463.93463134765602</v>
      </c>
      <c r="G75">
        <v>462.96783447265602</v>
      </c>
      <c r="I75" s="19">
        <f t="shared" si="7"/>
        <v>482.464599609375</v>
      </c>
      <c r="J75" s="19">
        <f t="shared" si="7"/>
        <v>189.03125</v>
      </c>
      <c r="K75" s="19">
        <f t="shared" si="8"/>
        <v>350.14272460937502</v>
      </c>
      <c r="L75" s="20">
        <f t="shared" si="9"/>
        <v>1.8523007418581585</v>
      </c>
      <c r="M75" s="20">
        <f t="shared" si="5"/>
        <v>1.9516281117733576</v>
      </c>
      <c r="P75" s="18">
        <f t="shared" si="10"/>
        <v>3.6292564444968036</v>
      </c>
      <c r="U75" s="18">
        <v>18</v>
      </c>
      <c r="V75" s="20">
        <f t="shared" si="6"/>
        <v>1.8232164654851297</v>
      </c>
    </row>
    <row r="76" spans="1:22" x14ac:dyDescent="0.15">
      <c r="A76" s="18">
        <v>37.5</v>
      </c>
      <c r="B76" s="18">
        <v>74</v>
      </c>
      <c r="D76">
        <v>952.53479003906295</v>
      </c>
      <c r="E76">
        <v>653.419677734375</v>
      </c>
      <c r="F76">
        <v>464.90621948242199</v>
      </c>
      <c r="G76">
        <v>463.99142456054699</v>
      </c>
      <c r="I76" s="19">
        <f t="shared" si="7"/>
        <v>487.62857055664097</v>
      </c>
      <c r="J76" s="19">
        <f t="shared" si="7"/>
        <v>189.42825317382801</v>
      </c>
      <c r="K76" s="19">
        <f t="shared" si="8"/>
        <v>355.02879333496139</v>
      </c>
      <c r="L76" s="20">
        <f t="shared" si="9"/>
        <v>1.8742124650707239</v>
      </c>
      <c r="M76" s="20">
        <f t="shared" si="5"/>
        <v>1.9748820967415337</v>
      </c>
      <c r="P76" s="18">
        <f t="shared" si="10"/>
        <v>4.8640168771254988</v>
      </c>
      <c r="U76" s="18">
        <v>18.5</v>
      </c>
      <c r="V76" s="20">
        <f t="shared" si="6"/>
        <v>1.8378668776805209</v>
      </c>
    </row>
    <row r="77" spans="1:22" x14ac:dyDescent="0.15">
      <c r="A77" s="18">
        <v>38</v>
      </c>
      <c r="B77" s="18">
        <v>75</v>
      </c>
      <c r="D77">
        <v>952.01507568359398</v>
      </c>
      <c r="E77">
        <v>653.56945800781295</v>
      </c>
      <c r="F77">
        <v>463.97747802734398</v>
      </c>
      <c r="G77">
        <v>463.45819091796898</v>
      </c>
      <c r="I77" s="19">
        <f t="shared" si="7"/>
        <v>488.03759765625</v>
      </c>
      <c r="J77" s="19">
        <f t="shared" si="7"/>
        <v>190.11126708984398</v>
      </c>
      <c r="K77" s="19">
        <f t="shared" si="8"/>
        <v>354.95971069335923</v>
      </c>
      <c r="L77" s="20">
        <f t="shared" si="9"/>
        <v>1.8671155903958609</v>
      </c>
      <c r="M77" s="20">
        <f t="shared" si="5"/>
        <v>1.9691274838222814</v>
      </c>
      <c r="P77" s="18">
        <f t="shared" si="10"/>
        <v>4.5584534071434364</v>
      </c>
      <c r="U77" s="18">
        <v>19</v>
      </c>
      <c r="V77" s="20">
        <f t="shared" si="6"/>
        <v>1.8442198465477551</v>
      </c>
    </row>
    <row r="78" spans="1:22" x14ac:dyDescent="0.15">
      <c r="A78" s="18">
        <v>38.5</v>
      </c>
      <c r="B78" s="18">
        <v>76</v>
      </c>
      <c r="D78">
        <v>952.61706542968795</v>
      </c>
      <c r="E78">
        <v>652.86047363281295</v>
      </c>
      <c r="F78">
        <v>465.02304077148398</v>
      </c>
      <c r="G78">
        <v>463.60879516601602</v>
      </c>
      <c r="I78" s="19">
        <f t="shared" si="7"/>
        <v>487.59402465820398</v>
      </c>
      <c r="J78" s="19">
        <f t="shared" si="7"/>
        <v>189.25167846679693</v>
      </c>
      <c r="K78" s="19">
        <f t="shared" si="8"/>
        <v>355.11784973144614</v>
      </c>
      <c r="L78" s="20">
        <f t="shared" si="9"/>
        <v>1.8764317051684667</v>
      </c>
      <c r="M78" s="20">
        <f t="shared" si="5"/>
        <v>1.9797858603504981</v>
      </c>
      <c r="P78" s="18">
        <f t="shared" si="10"/>
        <v>5.1244012062458699</v>
      </c>
      <c r="U78" s="18">
        <v>19.5</v>
      </c>
      <c r="V78" s="20">
        <f t="shared" si="6"/>
        <v>1.8131244624321032</v>
      </c>
    </row>
    <row r="79" spans="1:22" x14ac:dyDescent="0.15">
      <c r="A79" s="18">
        <v>39</v>
      </c>
      <c r="B79" s="18">
        <v>77</v>
      </c>
      <c r="D79">
        <v>965.83972167968795</v>
      </c>
      <c r="E79">
        <v>658.72882080078102</v>
      </c>
      <c r="F79">
        <v>462.96194458007801</v>
      </c>
      <c r="G79">
        <v>462.58950805664102</v>
      </c>
      <c r="I79" s="19">
        <f t="shared" si="7"/>
        <v>502.87777709960994</v>
      </c>
      <c r="J79" s="19">
        <f t="shared" si="7"/>
        <v>196.13931274414</v>
      </c>
      <c r="K79" s="19">
        <f t="shared" si="8"/>
        <v>365.58025817871192</v>
      </c>
      <c r="L79" s="20">
        <f t="shared" si="9"/>
        <v>1.8638805911163989</v>
      </c>
      <c r="M79" s="20">
        <f t="shared" si="5"/>
        <v>1.968577008054041</v>
      </c>
      <c r="P79" s="18">
        <f t="shared" si="10"/>
        <v>4.5292237633351018</v>
      </c>
      <c r="U79" s="18">
        <v>20</v>
      </c>
      <c r="V79" s="20">
        <f t="shared" si="6"/>
        <v>1.8257854580209245</v>
      </c>
    </row>
    <row r="80" spans="1:22" x14ac:dyDescent="0.15">
      <c r="A80" s="18">
        <v>39.5</v>
      </c>
      <c r="B80" s="18">
        <v>78</v>
      </c>
      <c r="D80">
        <v>962.23229980468795</v>
      </c>
      <c r="E80">
        <v>655.11810302734398</v>
      </c>
      <c r="F80">
        <v>464.57073974609398</v>
      </c>
      <c r="G80">
        <v>463.45123291015602</v>
      </c>
      <c r="I80" s="19">
        <f t="shared" si="7"/>
        <v>497.66156005859398</v>
      </c>
      <c r="J80" s="19">
        <f t="shared" si="7"/>
        <v>191.66687011718795</v>
      </c>
      <c r="K80" s="19">
        <f t="shared" si="8"/>
        <v>363.49475097656239</v>
      </c>
      <c r="L80" s="20">
        <f t="shared" si="9"/>
        <v>1.8964923398306464</v>
      </c>
      <c r="M80" s="20">
        <f t="shared" si="5"/>
        <v>2.0025310185238991</v>
      </c>
      <c r="P80" s="18">
        <f t="shared" si="10"/>
        <v>6.3321435086870164</v>
      </c>
      <c r="U80" s="18">
        <v>20.5</v>
      </c>
      <c r="V80" s="20">
        <f t="shared" si="6"/>
        <v>1.8307900387122626</v>
      </c>
    </row>
    <row r="81" spans="1:22" x14ac:dyDescent="0.15">
      <c r="A81" s="18">
        <v>40</v>
      </c>
      <c r="B81" s="18">
        <v>79</v>
      </c>
      <c r="D81">
        <v>961.09973144531295</v>
      </c>
      <c r="E81">
        <v>655.3359375</v>
      </c>
      <c r="F81">
        <v>463.99572753906301</v>
      </c>
      <c r="G81">
        <v>463.11950683593801</v>
      </c>
      <c r="I81" s="19">
        <f t="shared" si="7"/>
        <v>497.10400390624994</v>
      </c>
      <c r="J81" s="19">
        <f t="shared" si="7"/>
        <v>192.21643066406199</v>
      </c>
      <c r="K81" s="19">
        <f t="shared" si="8"/>
        <v>362.55250244140655</v>
      </c>
      <c r="L81" s="20">
        <f t="shared" si="9"/>
        <v>1.8861681136668389</v>
      </c>
      <c r="M81" s="20">
        <f t="shared" si="5"/>
        <v>1.9935490541157026</v>
      </c>
      <c r="P81" s="18">
        <f t="shared" si="10"/>
        <v>5.8552113065849607</v>
      </c>
      <c r="U81" s="18">
        <v>21</v>
      </c>
      <c r="V81" s="20">
        <f t="shared" si="6"/>
        <v>1.8354161095167207</v>
      </c>
    </row>
    <row r="82" spans="1:22" x14ac:dyDescent="0.15">
      <c r="A82" s="18">
        <v>40.5</v>
      </c>
      <c r="B82" s="18">
        <v>80</v>
      </c>
      <c r="D82">
        <v>961.78186035156295</v>
      </c>
      <c r="E82">
        <v>654.85388183593795</v>
      </c>
      <c r="F82">
        <v>464.52572631835898</v>
      </c>
      <c r="G82">
        <v>463.54876708984398</v>
      </c>
      <c r="I82" s="19">
        <f t="shared" si="7"/>
        <v>497.25613403320398</v>
      </c>
      <c r="J82" s="19">
        <f t="shared" si="7"/>
        <v>191.30511474609398</v>
      </c>
      <c r="K82" s="19">
        <f t="shared" si="8"/>
        <v>363.3425537109382</v>
      </c>
      <c r="L82" s="20">
        <f t="shared" si="9"/>
        <v>1.8992830076350944</v>
      </c>
      <c r="M82" s="20">
        <f t="shared" si="5"/>
        <v>2.0080062098395688</v>
      </c>
      <c r="P82" s="18">
        <f t="shared" si="10"/>
        <v>6.622870005969661</v>
      </c>
      <c r="U82" s="18">
        <v>21.5</v>
      </c>
      <c r="V82" s="20">
        <f t="shared" si="6"/>
        <v>1.8262166884970636</v>
      </c>
    </row>
    <row r="83" spans="1:22" x14ac:dyDescent="0.15">
      <c r="A83" s="18">
        <v>41</v>
      </c>
      <c r="B83" s="18">
        <v>81</v>
      </c>
      <c r="D83">
        <v>957.88702392578102</v>
      </c>
      <c r="E83">
        <v>653.70684814453102</v>
      </c>
      <c r="F83">
        <v>463.33709716796898</v>
      </c>
      <c r="G83">
        <v>462.69827270507801</v>
      </c>
      <c r="I83" s="19">
        <f t="shared" si="7"/>
        <v>494.54992675781205</v>
      </c>
      <c r="J83" s="19">
        <f t="shared" si="7"/>
        <v>191.00857543945301</v>
      </c>
      <c r="K83" s="19">
        <f t="shared" si="8"/>
        <v>360.84392395019495</v>
      </c>
      <c r="L83" s="20">
        <f t="shared" si="9"/>
        <v>1.8891503856306038</v>
      </c>
      <c r="M83" s="20">
        <f t="shared" si="5"/>
        <v>1.9992158495906891</v>
      </c>
      <c r="P83" s="18">
        <f t="shared" si="10"/>
        <v>6.1561117691030409</v>
      </c>
      <c r="U83" s="18">
        <v>22</v>
      </c>
      <c r="V83" s="20">
        <f t="shared" si="6"/>
        <v>1.8179203837002857</v>
      </c>
    </row>
    <row r="84" spans="1:22" x14ac:dyDescent="0.15">
      <c r="A84" s="18">
        <v>41.5</v>
      </c>
      <c r="B84" s="18">
        <v>82</v>
      </c>
      <c r="D84">
        <v>950.87976074218795</v>
      </c>
      <c r="E84">
        <v>650.32452392578102</v>
      </c>
      <c r="F84">
        <v>464.88906860351602</v>
      </c>
      <c r="G84">
        <v>463.77011108398398</v>
      </c>
      <c r="I84" s="19">
        <f t="shared" si="7"/>
        <v>485.99069213867193</v>
      </c>
      <c r="J84" s="19">
        <f t="shared" si="7"/>
        <v>186.55441284179705</v>
      </c>
      <c r="K84" s="19">
        <f t="shared" si="8"/>
        <v>355.40260314941401</v>
      </c>
      <c r="L84" s="20">
        <f t="shared" si="9"/>
        <v>1.9050881602613421</v>
      </c>
      <c r="M84" s="20">
        <f t="shared" si="5"/>
        <v>2.0164958859770383</v>
      </c>
      <c r="P84" s="18">
        <f t="shared" si="10"/>
        <v>7.0736622548992685</v>
      </c>
      <c r="U84" s="18">
        <v>65</v>
      </c>
      <c r="V84" s="20">
        <f t="shared" ref="V84:V104" si="11">L131</f>
        <v>1.7300550714596448</v>
      </c>
    </row>
    <row r="85" spans="1:22" x14ac:dyDescent="0.15">
      <c r="A85" s="18">
        <v>42</v>
      </c>
      <c r="B85" s="18">
        <v>83</v>
      </c>
      <c r="D85">
        <v>972.86682128906295</v>
      </c>
      <c r="E85">
        <v>659.60382080078102</v>
      </c>
      <c r="F85">
        <v>464.21865844726602</v>
      </c>
      <c r="G85">
        <v>462.54339599609398</v>
      </c>
      <c r="I85" s="19">
        <f t="shared" si="7"/>
        <v>508.64816284179693</v>
      </c>
      <c r="J85" s="19">
        <f t="shared" si="7"/>
        <v>197.06042480468705</v>
      </c>
      <c r="K85" s="19">
        <f t="shared" si="8"/>
        <v>370.70586547851599</v>
      </c>
      <c r="L85" s="20">
        <f t="shared" si="9"/>
        <v>1.8811786579975891</v>
      </c>
      <c r="M85" s="20">
        <f t="shared" si="5"/>
        <v>1.993928645468896</v>
      </c>
      <c r="P85" s="18">
        <f t="shared" si="10"/>
        <v>5.8753671802613514</v>
      </c>
      <c r="U85" s="18">
        <v>65.5</v>
      </c>
      <c r="V85" s="20">
        <f t="shared" si="11"/>
        <v>1.7076249416062568</v>
      </c>
    </row>
    <row r="86" spans="1:22" x14ac:dyDescent="0.15">
      <c r="A86" s="18">
        <v>42.5</v>
      </c>
      <c r="B86" s="18">
        <v>84</v>
      </c>
      <c r="D86">
        <v>972.39471435546898</v>
      </c>
      <c r="E86">
        <v>659.30462646484398</v>
      </c>
      <c r="F86">
        <v>464.43783569335898</v>
      </c>
      <c r="G86">
        <v>463.66238403320301</v>
      </c>
      <c r="I86" s="19">
        <f t="shared" si="7"/>
        <v>507.95687866211</v>
      </c>
      <c r="J86" s="19">
        <f t="shared" si="7"/>
        <v>195.64224243164097</v>
      </c>
      <c r="K86" s="19">
        <f t="shared" si="8"/>
        <v>371.00730895996134</v>
      </c>
      <c r="L86" s="20">
        <f t="shared" si="9"/>
        <v>1.8963558398672229</v>
      </c>
      <c r="M86" s="20">
        <f t="shared" si="5"/>
        <v>2.0104480890941407</v>
      </c>
      <c r="P86" s="18">
        <f t="shared" si="10"/>
        <v>6.7525310463861148</v>
      </c>
      <c r="U86" s="18">
        <v>66</v>
      </c>
      <c r="V86" s="20">
        <f t="shared" si="11"/>
        <v>1.6860085014211772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971.39080810546898</v>
      </c>
      <c r="E87">
        <v>661.55859375</v>
      </c>
      <c r="F87">
        <v>464.02947998046898</v>
      </c>
      <c r="G87">
        <v>462.91372680664102</v>
      </c>
      <c r="I87" s="19">
        <f t="shared" si="7"/>
        <v>507.361328125</v>
      </c>
      <c r="J87" s="19">
        <f t="shared" si="7"/>
        <v>198.64486694335898</v>
      </c>
      <c r="K87" s="19">
        <f t="shared" si="8"/>
        <v>368.30992126464872</v>
      </c>
      <c r="L87" s="20">
        <f t="shared" si="9"/>
        <v>1.8541124516933405</v>
      </c>
      <c r="M87" s="20">
        <f t="shared" si="5"/>
        <v>1.969546962675869</v>
      </c>
      <c r="P87" s="18">
        <f t="shared" si="10"/>
        <v>4.5807272622028279</v>
      </c>
      <c r="U87" s="18">
        <v>66.5</v>
      </c>
      <c r="V87" s="20">
        <f t="shared" si="11"/>
        <v>1.693929146306826</v>
      </c>
    </row>
    <row r="88" spans="1:22" x14ac:dyDescent="0.15">
      <c r="A88" s="18">
        <v>43.5</v>
      </c>
      <c r="B88" s="18">
        <v>86</v>
      </c>
      <c r="D88">
        <v>968.79510498046898</v>
      </c>
      <c r="E88">
        <v>660.51458740234398</v>
      </c>
      <c r="F88">
        <v>464.81402587890602</v>
      </c>
      <c r="G88">
        <v>463.73956298828102</v>
      </c>
      <c r="I88" s="19">
        <f t="shared" si="7"/>
        <v>503.98107910156295</v>
      </c>
      <c r="J88" s="19">
        <f t="shared" si="7"/>
        <v>196.77502441406295</v>
      </c>
      <c r="K88" s="19">
        <f t="shared" si="8"/>
        <v>366.2385620117189</v>
      </c>
      <c r="L88" s="20">
        <f t="shared" si="9"/>
        <v>1.8612045055121582</v>
      </c>
      <c r="M88" s="20">
        <f t="shared" ref="M88:M151" si="12">L88+ABS($N$2)*A88</f>
        <v>1.9779812782502975</v>
      </c>
      <c r="P88" s="18">
        <f t="shared" si="10"/>
        <v>5.0285799275356986</v>
      </c>
      <c r="U88" s="18">
        <v>67</v>
      </c>
      <c r="V88" s="20">
        <f t="shared" si="11"/>
        <v>1.6795089876903391</v>
      </c>
    </row>
    <row r="89" spans="1:22" x14ac:dyDescent="0.15">
      <c r="A89" s="18">
        <v>44</v>
      </c>
      <c r="B89" s="18">
        <v>87</v>
      </c>
      <c r="D89">
        <v>974.04400634765602</v>
      </c>
      <c r="E89">
        <v>663.57067871093795</v>
      </c>
      <c r="F89">
        <v>463.41159057617199</v>
      </c>
      <c r="G89">
        <v>462.92550659179699</v>
      </c>
      <c r="I89" s="19">
        <f t="shared" si="7"/>
        <v>510.63241577148403</v>
      </c>
      <c r="J89" s="19">
        <f t="shared" si="7"/>
        <v>200.64517211914097</v>
      </c>
      <c r="K89" s="19">
        <f t="shared" si="8"/>
        <v>370.18079528808539</v>
      </c>
      <c r="L89" s="20">
        <f t="shared" si="9"/>
        <v>1.8449524171370342</v>
      </c>
      <c r="M89" s="20">
        <f t="shared" si="12"/>
        <v>1.9630714516307843</v>
      </c>
      <c r="P89" s="18">
        <f t="shared" si="10"/>
        <v>4.2368849130113624</v>
      </c>
      <c r="U89" s="18">
        <v>67.5</v>
      </c>
      <c r="V89" s="20">
        <f t="shared" si="11"/>
        <v>1.6562434017205021</v>
      </c>
    </row>
    <row r="90" spans="1:22" x14ac:dyDescent="0.15">
      <c r="A90" s="18">
        <v>44.5</v>
      </c>
      <c r="B90" s="18">
        <v>88</v>
      </c>
      <c r="D90">
        <v>968.10516357421898</v>
      </c>
      <c r="E90">
        <v>661.614013671875</v>
      </c>
      <c r="F90">
        <v>464.91854858398398</v>
      </c>
      <c r="G90">
        <v>464.16290283203102</v>
      </c>
      <c r="I90" s="19">
        <f t="shared" si="7"/>
        <v>503.186614990235</v>
      </c>
      <c r="J90" s="19">
        <f t="shared" si="7"/>
        <v>197.45111083984398</v>
      </c>
      <c r="K90" s="19">
        <f t="shared" si="8"/>
        <v>364.97083740234422</v>
      </c>
      <c r="L90" s="20">
        <f t="shared" si="9"/>
        <v>1.8484111628947906</v>
      </c>
      <c r="M90" s="20">
        <f t="shared" si="12"/>
        <v>1.9678724591441514</v>
      </c>
      <c r="P90" s="18">
        <f t="shared" si="10"/>
        <v>4.4918130090934572</v>
      </c>
      <c r="U90" s="18">
        <v>68</v>
      </c>
      <c r="V90" s="20">
        <f t="shared" si="11"/>
        <v>1.6773049063764949</v>
      </c>
    </row>
    <row r="91" spans="1:22" x14ac:dyDescent="0.15">
      <c r="A91" s="18">
        <v>45</v>
      </c>
      <c r="B91" s="18">
        <v>89</v>
      </c>
      <c r="D91">
        <v>974.06597900390602</v>
      </c>
      <c r="E91">
        <v>664.67041015625</v>
      </c>
      <c r="F91">
        <v>463.53643798828102</v>
      </c>
      <c r="G91">
        <v>462.27706909179699</v>
      </c>
      <c r="I91" s="19">
        <f t="shared" si="7"/>
        <v>510.529541015625</v>
      </c>
      <c r="J91" s="19">
        <f t="shared" si="7"/>
        <v>202.39334106445301</v>
      </c>
      <c r="K91" s="19">
        <f t="shared" si="8"/>
        <v>368.85420227050793</v>
      </c>
      <c r="L91" s="20">
        <f t="shared" si="9"/>
        <v>1.8224621439153215</v>
      </c>
      <c r="M91" s="20">
        <f t="shared" si="12"/>
        <v>1.9432657019202932</v>
      </c>
      <c r="P91" s="18">
        <f t="shared" si="10"/>
        <v>3.185221892048304</v>
      </c>
      <c r="U91" s="18">
        <v>68.5</v>
      </c>
      <c r="V91" s="20">
        <f t="shared" si="11"/>
        <v>1.6520344801338915</v>
      </c>
    </row>
    <row r="92" spans="1:22" x14ac:dyDescent="0.15">
      <c r="A92" s="18">
        <v>45.5</v>
      </c>
      <c r="B92" s="18">
        <v>90</v>
      </c>
      <c r="D92">
        <v>969.994873046875</v>
      </c>
      <c r="E92">
        <v>663.56280517578102</v>
      </c>
      <c r="F92">
        <v>464.93463134765602</v>
      </c>
      <c r="G92">
        <v>463.43194580078102</v>
      </c>
      <c r="I92" s="19">
        <f t="shared" si="7"/>
        <v>505.06024169921898</v>
      </c>
      <c r="J92" s="19">
        <f t="shared" si="7"/>
        <v>200.130859375</v>
      </c>
      <c r="K92" s="19">
        <f t="shared" si="8"/>
        <v>364.96864013671899</v>
      </c>
      <c r="L92" s="20">
        <f t="shared" si="9"/>
        <v>1.8236499921926095</v>
      </c>
      <c r="M92" s="20">
        <f t="shared" si="12"/>
        <v>1.945795811953192</v>
      </c>
      <c r="P92" s="18">
        <f t="shared" si="10"/>
        <v>3.3195678875022283</v>
      </c>
      <c r="U92" s="18">
        <v>69</v>
      </c>
      <c r="V92" s="20">
        <f t="shared" si="11"/>
        <v>1.6448292733848666</v>
      </c>
    </row>
    <row r="93" spans="1:22" x14ac:dyDescent="0.15">
      <c r="A93" s="18">
        <v>46</v>
      </c>
      <c r="B93" s="18">
        <v>91</v>
      </c>
      <c r="D93">
        <v>972.81921386718795</v>
      </c>
      <c r="E93">
        <v>664.56341552734398</v>
      </c>
      <c r="F93">
        <v>463.88906860351602</v>
      </c>
      <c r="G93">
        <v>463.17523193359398</v>
      </c>
      <c r="I93" s="19">
        <f t="shared" si="7"/>
        <v>508.93014526367193</v>
      </c>
      <c r="J93" s="19">
        <f t="shared" si="7"/>
        <v>201.38818359375</v>
      </c>
      <c r="K93" s="19">
        <f t="shared" si="8"/>
        <v>367.95841674804694</v>
      </c>
      <c r="L93" s="20">
        <f t="shared" si="9"/>
        <v>1.8271102612967129</v>
      </c>
      <c r="M93" s="20">
        <f t="shared" si="12"/>
        <v>1.9505983428129063</v>
      </c>
      <c r="P93" s="18">
        <f t="shared" si="10"/>
        <v>3.5745768715610455</v>
      </c>
      <c r="U93" s="18">
        <v>69.5</v>
      </c>
      <c r="V93" s="20">
        <f t="shared" si="11"/>
        <v>1.6602122576227694</v>
      </c>
    </row>
    <row r="94" spans="1:22" x14ac:dyDescent="0.15">
      <c r="A94" s="18">
        <v>46.5</v>
      </c>
      <c r="B94" s="18">
        <v>92</v>
      </c>
      <c r="D94">
        <v>975.75323486328102</v>
      </c>
      <c r="E94">
        <v>663.88671875</v>
      </c>
      <c r="F94">
        <v>465.18487548828102</v>
      </c>
      <c r="G94">
        <v>464.08093261718801</v>
      </c>
      <c r="I94" s="19">
        <f t="shared" si="7"/>
        <v>510.568359375</v>
      </c>
      <c r="J94" s="19">
        <f t="shared" si="7"/>
        <v>199.80578613281199</v>
      </c>
      <c r="K94" s="19">
        <f t="shared" si="8"/>
        <v>370.70430908203161</v>
      </c>
      <c r="L94" s="20">
        <f t="shared" si="9"/>
        <v>1.8553231928710134</v>
      </c>
      <c r="M94" s="20">
        <f t="shared" si="12"/>
        <v>1.9801535361428175</v>
      </c>
      <c r="P94" s="18">
        <f t="shared" si="10"/>
        <v>5.1439243770491858</v>
      </c>
      <c r="U94" s="18">
        <v>70</v>
      </c>
      <c r="V94" s="20">
        <f t="shared" si="11"/>
        <v>1.6447852236003897</v>
      </c>
    </row>
    <row r="95" spans="1:22" x14ac:dyDescent="0.15">
      <c r="A95" s="18">
        <v>47</v>
      </c>
      <c r="B95" s="18">
        <v>93</v>
      </c>
      <c r="D95">
        <v>979.76348876953102</v>
      </c>
      <c r="E95">
        <v>663.68029785156295</v>
      </c>
      <c r="F95">
        <v>463.57824707031301</v>
      </c>
      <c r="G95">
        <v>462.44534301757801</v>
      </c>
      <c r="I95" s="19">
        <f t="shared" si="7"/>
        <v>516.18524169921807</v>
      </c>
      <c r="J95" s="19">
        <f t="shared" si="7"/>
        <v>201.23495483398494</v>
      </c>
      <c r="K95" s="19">
        <f t="shared" si="8"/>
        <v>375.3207733154286</v>
      </c>
      <c r="L95" s="20">
        <f t="shared" si="9"/>
        <v>1.8650873732402067</v>
      </c>
      <c r="M95" s="20">
        <f t="shared" si="12"/>
        <v>1.9912599782676217</v>
      </c>
      <c r="P95" s="18">
        <f t="shared" si="10"/>
        <v>5.7336639550938342</v>
      </c>
      <c r="U95" s="18">
        <v>70.5</v>
      </c>
      <c r="V95" s="20">
        <f t="shared" si="11"/>
        <v>1.661592269809655</v>
      </c>
    </row>
    <row r="96" spans="1:22" x14ac:dyDescent="0.15">
      <c r="A96" s="18">
        <v>47.5</v>
      </c>
      <c r="B96" s="18">
        <v>94</v>
      </c>
      <c r="D96">
        <v>982.45495605468795</v>
      </c>
      <c r="E96">
        <v>664.32177734375</v>
      </c>
      <c r="F96">
        <v>464.8076171875</v>
      </c>
      <c r="G96">
        <v>464.03430175781301</v>
      </c>
      <c r="I96" s="19">
        <f t="shared" si="7"/>
        <v>517.64733886718795</v>
      </c>
      <c r="J96" s="19">
        <f t="shared" si="7"/>
        <v>200.28747558593699</v>
      </c>
      <c r="K96" s="19">
        <f t="shared" si="8"/>
        <v>377.44610595703205</v>
      </c>
      <c r="L96" s="20">
        <f t="shared" si="9"/>
        <v>1.8845217597996133</v>
      </c>
      <c r="M96" s="20">
        <f t="shared" si="12"/>
        <v>2.0120366265826393</v>
      </c>
      <c r="P96" s="18">
        <f t="shared" si="10"/>
        <v>6.8368805993435835</v>
      </c>
      <c r="U96" s="18">
        <v>71</v>
      </c>
      <c r="V96" s="20">
        <f t="shared" si="11"/>
        <v>1.6611848095419868</v>
      </c>
    </row>
    <row r="97" spans="1:22" x14ac:dyDescent="0.15">
      <c r="A97" s="18">
        <v>48</v>
      </c>
      <c r="B97" s="18">
        <v>95</v>
      </c>
      <c r="D97">
        <v>981.263916015625</v>
      </c>
      <c r="E97">
        <v>664.78094482421898</v>
      </c>
      <c r="F97">
        <v>463.78778076171898</v>
      </c>
      <c r="G97">
        <v>462.76742553710898</v>
      </c>
      <c r="I97" s="19">
        <f t="shared" si="7"/>
        <v>517.47613525390602</v>
      </c>
      <c r="J97" s="19">
        <f t="shared" si="7"/>
        <v>202.01351928711</v>
      </c>
      <c r="K97" s="19">
        <f t="shared" si="8"/>
        <v>376.06667175292904</v>
      </c>
      <c r="L97" s="20">
        <f t="shared" si="9"/>
        <v>1.8615916057501452</v>
      </c>
      <c r="M97" s="20">
        <f t="shared" si="12"/>
        <v>1.9904487342887816</v>
      </c>
      <c r="P97" s="18">
        <f t="shared" si="10"/>
        <v>5.6905878127616303</v>
      </c>
      <c r="U97" s="18">
        <v>71.5</v>
      </c>
      <c r="V97" s="20">
        <f t="shared" si="11"/>
        <v>1.6757007737228538</v>
      </c>
    </row>
    <row r="98" spans="1:22" x14ac:dyDescent="0.15">
      <c r="A98" s="18">
        <v>48.5</v>
      </c>
      <c r="B98" s="18">
        <v>96</v>
      </c>
      <c r="D98">
        <v>985.17266845703102</v>
      </c>
      <c r="E98">
        <v>665.1171875</v>
      </c>
      <c r="F98">
        <v>464.546630859375</v>
      </c>
      <c r="G98">
        <v>463.61895751953102</v>
      </c>
      <c r="I98" s="19">
        <f t="shared" si="7"/>
        <v>520.62603759765602</v>
      </c>
      <c r="J98" s="19">
        <f t="shared" si="7"/>
        <v>201.49822998046898</v>
      </c>
      <c r="K98" s="19">
        <f t="shared" si="8"/>
        <v>379.57727661132776</v>
      </c>
      <c r="L98" s="20">
        <f t="shared" si="9"/>
        <v>1.8837747440665846</v>
      </c>
      <c r="M98" s="20">
        <f t="shared" si="12"/>
        <v>2.0139741343608319</v>
      </c>
      <c r="P98" s="18">
        <f t="shared" si="10"/>
        <v>6.939760081965451</v>
      </c>
      <c r="U98" s="18">
        <v>72</v>
      </c>
      <c r="V98" s="20">
        <f t="shared" si="11"/>
        <v>1.6835949829116925</v>
      </c>
    </row>
    <row r="99" spans="1:22" x14ac:dyDescent="0.15">
      <c r="A99" s="18">
        <v>49</v>
      </c>
      <c r="B99" s="18">
        <v>97</v>
      </c>
      <c r="D99">
        <v>990.48175048828102</v>
      </c>
      <c r="E99">
        <v>667.5791015625</v>
      </c>
      <c r="F99">
        <v>463.97857666015602</v>
      </c>
      <c r="G99">
        <v>462.93890380859398</v>
      </c>
      <c r="I99" s="19">
        <f t="shared" si="7"/>
        <v>526.503173828125</v>
      </c>
      <c r="J99" s="19">
        <f t="shared" si="7"/>
        <v>204.64019775390602</v>
      </c>
      <c r="K99" s="19">
        <f t="shared" si="8"/>
        <v>383.2550354003908</v>
      </c>
      <c r="L99" s="20">
        <f t="shared" si="9"/>
        <v>1.8728238127549186</v>
      </c>
      <c r="M99" s="20">
        <f t="shared" si="12"/>
        <v>2.0043654648047768</v>
      </c>
      <c r="P99" s="18">
        <f t="shared" si="10"/>
        <v>6.4295505417830858</v>
      </c>
      <c r="U99" s="18">
        <v>72.5</v>
      </c>
      <c r="V99" s="20">
        <f t="shared" si="11"/>
        <v>1.6768878876416617</v>
      </c>
    </row>
    <row r="100" spans="1:22" x14ac:dyDescent="0.15">
      <c r="A100" s="18">
        <v>49.5</v>
      </c>
      <c r="B100" s="18">
        <v>98</v>
      </c>
      <c r="D100">
        <v>991.62908935546898</v>
      </c>
      <c r="E100">
        <v>666.12835693359398</v>
      </c>
      <c r="F100">
        <v>464.75186157226602</v>
      </c>
      <c r="G100">
        <v>463.77651977539102</v>
      </c>
      <c r="I100" s="19">
        <f t="shared" si="7"/>
        <v>526.8772277832029</v>
      </c>
      <c r="J100" s="19">
        <f t="shared" si="7"/>
        <v>202.35183715820295</v>
      </c>
      <c r="K100" s="19">
        <f t="shared" si="8"/>
        <v>385.23094177246082</v>
      </c>
      <c r="L100" s="20">
        <f t="shared" si="9"/>
        <v>1.9037679478604344</v>
      </c>
      <c r="M100" s="20">
        <f t="shared" si="12"/>
        <v>2.0366518616659031</v>
      </c>
      <c r="P100" s="18">
        <f t="shared" si="10"/>
        <v>8.1439218811825018</v>
      </c>
      <c r="U100" s="18">
        <v>73</v>
      </c>
      <c r="V100" s="20">
        <f t="shared" si="11"/>
        <v>1.6850379980251118</v>
      </c>
    </row>
    <row r="101" spans="1:22" x14ac:dyDescent="0.15">
      <c r="A101" s="18">
        <v>50</v>
      </c>
      <c r="B101" s="18">
        <v>99</v>
      </c>
      <c r="D101">
        <v>994.405517578125</v>
      </c>
      <c r="E101">
        <v>667.71136474609398</v>
      </c>
      <c r="F101">
        <v>463.37298583984398</v>
      </c>
      <c r="G101">
        <v>462.54769897460898</v>
      </c>
      <c r="I101" s="19">
        <f t="shared" si="7"/>
        <v>531.03253173828102</v>
      </c>
      <c r="J101" s="19">
        <f t="shared" si="7"/>
        <v>205.163665771485</v>
      </c>
      <c r="K101" s="19">
        <f t="shared" si="8"/>
        <v>387.41796569824157</v>
      </c>
      <c r="L101" s="20">
        <f t="shared" si="9"/>
        <v>1.8883361449085956</v>
      </c>
      <c r="M101" s="20">
        <f t="shared" si="12"/>
        <v>2.0225623204696754</v>
      </c>
      <c r="P101" s="18">
        <f t="shared" si="10"/>
        <v>7.3957830995155085</v>
      </c>
      <c r="U101" s="18">
        <v>73.5</v>
      </c>
      <c r="V101" s="20">
        <f t="shared" si="11"/>
        <v>1.7001873197804618</v>
      </c>
    </row>
    <row r="102" spans="1:22" x14ac:dyDescent="0.15">
      <c r="A102" s="18">
        <v>50.5</v>
      </c>
      <c r="B102" s="18">
        <v>100</v>
      </c>
      <c r="D102">
        <v>988.91741943359398</v>
      </c>
      <c r="E102">
        <v>665.19586181640602</v>
      </c>
      <c r="F102">
        <v>464.475341796875</v>
      </c>
      <c r="G102">
        <v>463.046630859375</v>
      </c>
      <c r="I102" s="19">
        <f t="shared" si="7"/>
        <v>524.44207763671898</v>
      </c>
      <c r="J102" s="19">
        <f t="shared" si="7"/>
        <v>202.14923095703102</v>
      </c>
      <c r="K102" s="19">
        <f t="shared" si="8"/>
        <v>382.93761596679724</v>
      </c>
      <c r="L102" s="20">
        <f t="shared" si="9"/>
        <v>1.8943313024435631</v>
      </c>
      <c r="M102" s="20">
        <f t="shared" si="12"/>
        <v>2.0298997397602534</v>
      </c>
      <c r="P102" s="18">
        <f t="shared" si="10"/>
        <v>7.7853918065827505</v>
      </c>
      <c r="U102" s="18">
        <v>74</v>
      </c>
      <c r="V102" s="20">
        <f t="shared" si="11"/>
        <v>1.7008697732657385</v>
      </c>
    </row>
    <row r="103" spans="1:22" x14ac:dyDescent="0.15">
      <c r="A103" s="18">
        <v>51</v>
      </c>
      <c r="B103" s="18">
        <v>101</v>
      </c>
      <c r="D103">
        <v>991.80413818359398</v>
      </c>
      <c r="E103">
        <v>666.598388671875</v>
      </c>
      <c r="F103">
        <v>463.95230102539102</v>
      </c>
      <c r="G103">
        <v>463.15060424804699</v>
      </c>
      <c r="I103" s="19">
        <f t="shared" si="7"/>
        <v>527.8518371582029</v>
      </c>
      <c r="J103" s="19">
        <f t="shared" si="7"/>
        <v>203.44778442382801</v>
      </c>
      <c r="K103" s="19">
        <f t="shared" si="8"/>
        <v>385.43838806152331</v>
      </c>
      <c r="L103" s="20">
        <f t="shared" si="9"/>
        <v>1.8945322464587153</v>
      </c>
      <c r="M103" s="20">
        <f t="shared" si="12"/>
        <v>2.0314429455310168</v>
      </c>
      <c r="P103" s="18">
        <f t="shared" si="10"/>
        <v>7.8673342963431354</v>
      </c>
      <c r="U103" s="18">
        <v>74.5</v>
      </c>
      <c r="V103" s="20">
        <f t="shared" si="11"/>
        <v>1.7007886632048379</v>
      </c>
    </row>
    <row r="104" spans="1:22" x14ac:dyDescent="0.15">
      <c r="A104" s="18">
        <v>51.5</v>
      </c>
      <c r="B104" s="18">
        <v>102</v>
      </c>
      <c r="D104">
        <v>990.43145751953102</v>
      </c>
      <c r="E104">
        <v>667.41882324218795</v>
      </c>
      <c r="F104">
        <v>464.03161621093801</v>
      </c>
      <c r="G104">
        <v>462.86764526367199</v>
      </c>
      <c r="I104" s="19">
        <f t="shared" si="7"/>
        <v>526.39984130859307</v>
      </c>
      <c r="J104" s="19">
        <f t="shared" si="7"/>
        <v>204.55117797851597</v>
      </c>
      <c r="K104" s="19">
        <f t="shared" si="8"/>
        <v>383.21401672363191</v>
      </c>
      <c r="L104" s="20">
        <f t="shared" si="9"/>
        <v>1.8734383273211017</v>
      </c>
      <c r="M104" s="20">
        <f t="shared" si="12"/>
        <v>2.0116912881490139</v>
      </c>
      <c r="P104" s="18">
        <f t="shared" si="10"/>
        <v>6.8185435171492763</v>
      </c>
      <c r="U104" s="18">
        <v>75</v>
      </c>
      <c r="V104" s="20">
        <f t="shared" si="11"/>
        <v>1.7143417217638561</v>
      </c>
    </row>
    <row r="105" spans="1:22" x14ac:dyDescent="0.15">
      <c r="A105" s="18">
        <v>52</v>
      </c>
      <c r="B105" s="18">
        <v>103</v>
      </c>
      <c r="D105">
        <v>991.835205078125</v>
      </c>
      <c r="E105">
        <v>668.16241455078102</v>
      </c>
      <c r="F105">
        <v>464.15701293945301</v>
      </c>
      <c r="G105">
        <v>463.38906860351602</v>
      </c>
      <c r="I105" s="19">
        <f t="shared" si="7"/>
        <v>527.67819213867199</v>
      </c>
      <c r="J105" s="19">
        <f t="shared" si="7"/>
        <v>204.773345947265</v>
      </c>
      <c r="K105" s="19">
        <f t="shared" si="8"/>
        <v>384.33684997558646</v>
      </c>
      <c r="L105" s="20">
        <f t="shared" si="9"/>
        <v>1.8768890462656413</v>
      </c>
      <c r="M105" s="20">
        <f t="shared" si="12"/>
        <v>2.0164842688491644</v>
      </c>
      <c r="P105" s="18">
        <f t="shared" si="10"/>
        <v>7.0730453984826536</v>
      </c>
      <c r="V105" s="20"/>
    </row>
    <row r="106" spans="1:22" x14ac:dyDescent="0.15">
      <c r="A106" s="18">
        <v>52.5</v>
      </c>
      <c r="B106" s="18">
        <v>104</v>
      </c>
      <c r="D106">
        <v>994.11779785156295</v>
      </c>
      <c r="E106">
        <v>670.15936279296898</v>
      </c>
      <c r="F106">
        <v>463.48980712890602</v>
      </c>
      <c r="G106">
        <v>462.70309448242199</v>
      </c>
      <c r="I106" s="19">
        <f t="shared" si="7"/>
        <v>530.62799072265693</v>
      </c>
      <c r="J106" s="19">
        <f t="shared" si="7"/>
        <v>207.45626831054699</v>
      </c>
      <c r="K106" s="19">
        <f t="shared" si="8"/>
        <v>385.40860290527405</v>
      </c>
      <c r="L106" s="20">
        <f t="shared" si="9"/>
        <v>1.8577823945446919</v>
      </c>
      <c r="M106" s="20">
        <f t="shared" si="12"/>
        <v>1.9987198788838256</v>
      </c>
      <c r="P106" s="18">
        <f t="shared" si="10"/>
        <v>6.1297762827158255</v>
      </c>
    </row>
    <row r="107" spans="1:22" x14ac:dyDescent="0.15">
      <c r="A107" s="18">
        <v>53</v>
      </c>
      <c r="B107" s="18">
        <v>105</v>
      </c>
      <c r="D107">
        <v>993.6474609375</v>
      </c>
      <c r="E107">
        <v>669.77160644531295</v>
      </c>
      <c r="F107">
        <v>464.41424560546898</v>
      </c>
      <c r="G107">
        <v>462.82797241210898</v>
      </c>
      <c r="I107" s="19">
        <f t="shared" si="7"/>
        <v>529.23321533203102</v>
      </c>
      <c r="J107" s="19">
        <f t="shared" si="7"/>
        <v>206.94363403320398</v>
      </c>
      <c r="K107" s="19">
        <f t="shared" si="8"/>
        <v>384.37267150878824</v>
      </c>
      <c r="L107" s="20">
        <f t="shared" si="9"/>
        <v>1.857378572211194</v>
      </c>
      <c r="M107" s="20">
        <f t="shared" si="12"/>
        <v>1.9996583183059384</v>
      </c>
      <c r="P107" s="18">
        <f t="shared" si="10"/>
        <v>6.1796063599447226</v>
      </c>
    </row>
    <row r="108" spans="1:22" x14ac:dyDescent="0.15">
      <c r="A108" s="18">
        <v>53.5</v>
      </c>
      <c r="B108" s="18">
        <v>106</v>
      </c>
      <c r="D108">
        <v>995.35791015625</v>
      </c>
      <c r="E108">
        <v>671.4169921875</v>
      </c>
      <c r="F108">
        <v>463.77651977539102</v>
      </c>
      <c r="G108">
        <v>462.62164306640602</v>
      </c>
      <c r="I108" s="19">
        <f t="shared" si="7"/>
        <v>531.58139038085892</v>
      </c>
      <c r="J108" s="19">
        <f t="shared" si="7"/>
        <v>208.79534912109398</v>
      </c>
      <c r="K108" s="19">
        <f t="shared" si="8"/>
        <v>385.42464599609315</v>
      </c>
      <c r="L108" s="20">
        <f t="shared" si="9"/>
        <v>1.8459445941612442</v>
      </c>
      <c r="M108" s="20">
        <f t="shared" si="12"/>
        <v>1.9895666020115996</v>
      </c>
      <c r="P108" s="18">
        <f t="shared" si="10"/>
        <v>5.6437475815625682</v>
      </c>
    </row>
    <row r="109" spans="1:22" x14ac:dyDescent="0.15">
      <c r="A109" s="18">
        <v>54</v>
      </c>
      <c r="B109" s="18">
        <v>107</v>
      </c>
      <c r="D109">
        <v>995.42028808593795</v>
      </c>
      <c r="E109">
        <v>671.54412841796898</v>
      </c>
      <c r="F109">
        <v>463.36013793945301</v>
      </c>
      <c r="G109">
        <v>462.18862915039102</v>
      </c>
      <c r="I109" s="19">
        <f t="shared" si="7"/>
        <v>532.06015014648494</v>
      </c>
      <c r="J109" s="19">
        <f t="shared" si="7"/>
        <v>209.35549926757795</v>
      </c>
      <c r="K109" s="19">
        <f t="shared" si="8"/>
        <v>385.51130065918039</v>
      </c>
      <c r="L109" s="20">
        <f t="shared" si="9"/>
        <v>1.8414195089590513</v>
      </c>
      <c r="M109" s="20">
        <f t="shared" si="12"/>
        <v>1.9863837785650174</v>
      </c>
      <c r="P109" s="18">
        <f t="shared" si="10"/>
        <v>5.4747432383817722</v>
      </c>
    </row>
    <row r="110" spans="1:22" x14ac:dyDescent="0.15">
      <c r="A110" s="18">
        <v>54.5</v>
      </c>
      <c r="B110" s="18">
        <v>108</v>
      </c>
      <c r="D110">
        <v>990.75537109375</v>
      </c>
      <c r="E110">
        <v>669.54144287109398</v>
      </c>
      <c r="F110">
        <v>464.25936889648398</v>
      </c>
      <c r="G110">
        <v>463.326904296875</v>
      </c>
      <c r="I110" s="19">
        <f t="shared" si="7"/>
        <v>526.49600219726608</v>
      </c>
      <c r="J110" s="19">
        <f t="shared" si="7"/>
        <v>206.21453857421898</v>
      </c>
      <c r="K110" s="19">
        <f t="shared" si="8"/>
        <v>382.1458251953128</v>
      </c>
      <c r="L110" s="20">
        <f t="shared" si="9"/>
        <v>1.8531468626678527</v>
      </c>
      <c r="M110" s="20">
        <f t="shared" si="12"/>
        <v>1.9994533940294295</v>
      </c>
      <c r="P110" s="18">
        <f t="shared" si="10"/>
        <v>6.1687251114763582</v>
      </c>
    </row>
    <row r="111" spans="1:22" x14ac:dyDescent="0.15">
      <c r="A111" s="18">
        <v>55</v>
      </c>
      <c r="B111" s="18">
        <v>109</v>
      </c>
      <c r="D111">
        <v>985.87976074218795</v>
      </c>
      <c r="E111">
        <v>670.36273193359398</v>
      </c>
      <c r="F111">
        <v>463.47106933593801</v>
      </c>
      <c r="G111">
        <v>462.09860229492199</v>
      </c>
      <c r="I111" s="19">
        <f t="shared" si="7"/>
        <v>522.40869140625</v>
      </c>
      <c r="J111" s="19">
        <f t="shared" si="7"/>
        <v>208.26412963867199</v>
      </c>
      <c r="K111" s="19">
        <f t="shared" si="8"/>
        <v>376.62380065917961</v>
      </c>
      <c r="L111" s="20">
        <f t="shared" si="9"/>
        <v>1.8083949517019726</v>
      </c>
      <c r="M111" s="20">
        <f t="shared" si="12"/>
        <v>1.9560437448191603</v>
      </c>
      <c r="P111" s="18">
        <f t="shared" si="10"/>
        <v>3.8637215900375153</v>
      </c>
    </row>
    <row r="112" spans="1:22" x14ac:dyDescent="0.15">
      <c r="A112" s="18">
        <v>55.5</v>
      </c>
      <c r="B112" s="18">
        <v>110</v>
      </c>
      <c r="D112">
        <v>992.67279052734398</v>
      </c>
      <c r="E112">
        <v>672.18255615234398</v>
      </c>
      <c r="F112">
        <v>464.44534301757801</v>
      </c>
      <c r="G112">
        <v>462.86065673828102</v>
      </c>
      <c r="I112" s="19">
        <f t="shared" si="7"/>
        <v>528.22744750976597</v>
      </c>
      <c r="J112" s="19">
        <f t="shared" si="7"/>
        <v>209.32189941406295</v>
      </c>
      <c r="K112" s="19">
        <f t="shared" si="8"/>
        <v>381.70211791992188</v>
      </c>
      <c r="L112" s="20">
        <f t="shared" si="9"/>
        <v>1.8235173624374146</v>
      </c>
      <c r="M112" s="20">
        <f t="shared" si="12"/>
        <v>1.972508417310213</v>
      </c>
      <c r="P112" s="18">
        <f t="shared" si="10"/>
        <v>4.7379771705741067</v>
      </c>
    </row>
    <row r="113" spans="1:16" x14ac:dyDescent="0.15">
      <c r="A113" s="18">
        <v>56</v>
      </c>
      <c r="B113" s="18">
        <v>111</v>
      </c>
      <c r="D113">
        <v>994.07409667968795</v>
      </c>
      <c r="E113">
        <v>674.29949951171898</v>
      </c>
      <c r="F113">
        <v>463.83172607421898</v>
      </c>
      <c r="G113">
        <v>463.11413574218801</v>
      </c>
      <c r="I113" s="19">
        <f t="shared" si="7"/>
        <v>530.24237060546898</v>
      </c>
      <c r="J113" s="19">
        <f t="shared" si="7"/>
        <v>211.18536376953097</v>
      </c>
      <c r="K113" s="19">
        <f t="shared" si="8"/>
        <v>382.41261596679732</v>
      </c>
      <c r="L113" s="20">
        <f t="shared" si="9"/>
        <v>1.8107912837374878</v>
      </c>
      <c r="M113" s="20">
        <f t="shared" si="12"/>
        <v>1.9611246003658971</v>
      </c>
      <c r="P113" s="18">
        <f t="shared" si="10"/>
        <v>4.1335093017608298</v>
      </c>
    </row>
    <row r="114" spans="1:16" x14ac:dyDescent="0.15">
      <c r="A114" s="18">
        <v>56.5</v>
      </c>
      <c r="B114" s="18">
        <v>112</v>
      </c>
      <c r="D114">
        <v>973.67730712890602</v>
      </c>
      <c r="E114">
        <v>663.76135253906295</v>
      </c>
      <c r="F114">
        <v>463.43463134765602</v>
      </c>
      <c r="G114">
        <v>462.65594482421898</v>
      </c>
      <c r="I114" s="19">
        <f t="shared" si="7"/>
        <v>510.24267578125</v>
      </c>
      <c r="J114" s="19">
        <f t="shared" si="7"/>
        <v>201.10540771484398</v>
      </c>
      <c r="K114" s="19">
        <f t="shared" si="8"/>
        <v>369.46889038085919</v>
      </c>
      <c r="L114" s="20">
        <f t="shared" si="9"/>
        <v>1.8371902306314163</v>
      </c>
      <c r="M114" s="20">
        <f t="shared" si="12"/>
        <v>1.9888658090154363</v>
      </c>
      <c r="P114" s="18">
        <f t="shared" si="10"/>
        <v>5.6065362621130195</v>
      </c>
    </row>
    <row r="115" spans="1:16" x14ac:dyDescent="0.15">
      <c r="A115" s="18">
        <v>57</v>
      </c>
      <c r="B115" s="18">
        <v>113</v>
      </c>
      <c r="D115">
        <v>978.71197509765602</v>
      </c>
      <c r="E115">
        <v>664.90057373046898</v>
      </c>
      <c r="F115">
        <v>463.62753295898398</v>
      </c>
      <c r="G115">
        <v>462.64523315429699</v>
      </c>
      <c r="I115" s="19">
        <f t="shared" si="7"/>
        <v>515.0844421386721</v>
      </c>
      <c r="J115" s="19">
        <f t="shared" si="7"/>
        <v>202.25534057617199</v>
      </c>
      <c r="K115" s="19">
        <f t="shared" si="8"/>
        <v>373.50570373535174</v>
      </c>
      <c r="L115" s="20">
        <f t="shared" si="9"/>
        <v>1.8467037887421551</v>
      </c>
      <c r="M115" s="20">
        <f t="shared" si="12"/>
        <v>1.9997216288817861</v>
      </c>
      <c r="P115" s="18">
        <f t="shared" si="10"/>
        <v>6.1829680802748328</v>
      </c>
    </row>
    <row r="116" spans="1:16" x14ac:dyDescent="0.15">
      <c r="A116" s="18">
        <v>57.5</v>
      </c>
      <c r="B116" s="18">
        <v>114</v>
      </c>
      <c r="D116">
        <v>983.18829345703102</v>
      </c>
      <c r="E116">
        <v>668.72882080078102</v>
      </c>
      <c r="F116">
        <v>463.28189086914102</v>
      </c>
      <c r="G116">
        <v>462.30920410156301</v>
      </c>
      <c r="I116" s="19">
        <f t="shared" si="7"/>
        <v>519.90640258788994</v>
      </c>
      <c r="J116" s="19">
        <f t="shared" si="7"/>
        <v>206.41961669921801</v>
      </c>
      <c r="K116" s="19">
        <f t="shared" si="8"/>
        <v>375.41267089843734</v>
      </c>
      <c r="L116" s="20">
        <f t="shared" si="9"/>
        <v>1.8186869877074989</v>
      </c>
      <c r="M116" s="20">
        <f t="shared" si="12"/>
        <v>1.9730470896027406</v>
      </c>
      <c r="P116" s="18">
        <f t="shared" si="10"/>
        <v>4.7665800631052875</v>
      </c>
    </row>
    <row r="117" spans="1:16" x14ac:dyDescent="0.15">
      <c r="A117" s="18">
        <v>58</v>
      </c>
      <c r="B117" s="18">
        <v>115</v>
      </c>
      <c r="D117">
        <v>987.53387451171898</v>
      </c>
      <c r="E117">
        <v>669.66979980468795</v>
      </c>
      <c r="F117">
        <v>463.69937133789102</v>
      </c>
      <c r="G117">
        <v>463.22399902343801</v>
      </c>
      <c r="I117" s="19">
        <f t="shared" si="7"/>
        <v>523.8345031738279</v>
      </c>
      <c r="J117" s="19">
        <f t="shared" si="7"/>
        <v>206.44580078124994</v>
      </c>
      <c r="K117" s="19">
        <f t="shared" si="8"/>
        <v>379.32244262695292</v>
      </c>
      <c r="L117" s="20">
        <f t="shared" si="9"/>
        <v>1.8373948086688532</v>
      </c>
      <c r="M117" s="20">
        <f t="shared" si="12"/>
        <v>1.9930971723197057</v>
      </c>
      <c r="P117" s="18">
        <f t="shared" si="10"/>
        <v>5.8312168917487206</v>
      </c>
    </row>
    <row r="118" spans="1:16" x14ac:dyDescent="0.15">
      <c r="A118" s="18">
        <v>58.5</v>
      </c>
      <c r="B118" s="18">
        <v>116</v>
      </c>
      <c r="D118">
        <v>988.235595703125</v>
      </c>
      <c r="E118">
        <v>668.476318359375</v>
      </c>
      <c r="F118">
        <v>463.74328613281301</v>
      </c>
      <c r="G118">
        <v>462.74114990234398</v>
      </c>
      <c r="I118" s="19">
        <f t="shared" si="7"/>
        <v>524.49230957031205</v>
      </c>
      <c r="J118" s="19">
        <f t="shared" si="7"/>
        <v>205.73516845703102</v>
      </c>
      <c r="K118" s="19">
        <f t="shared" si="8"/>
        <v>380.47769165039034</v>
      </c>
      <c r="L118" s="20">
        <f t="shared" si="9"/>
        <v>1.8493566000596311</v>
      </c>
      <c r="M118" s="20">
        <f t="shared" si="12"/>
        <v>2.0064012254660941</v>
      </c>
      <c r="P118" s="18">
        <f t="shared" si="10"/>
        <v>6.5376471419286801</v>
      </c>
    </row>
    <row r="119" spans="1:16" x14ac:dyDescent="0.15">
      <c r="A119" s="18">
        <v>59</v>
      </c>
      <c r="B119" s="18">
        <v>117</v>
      </c>
      <c r="D119">
        <v>995.24041748046898</v>
      </c>
      <c r="E119">
        <v>671.09100341796898</v>
      </c>
      <c r="F119">
        <v>464.47158813476602</v>
      </c>
      <c r="G119">
        <v>463.78457641601602</v>
      </c>
      <c r="I119" s="19">
        <f t="shared" si="7"/>
        <v>530.7688293457029</v>
      </c>
      <c r="J119" s="19">
        <f t="shared" si="7"/>
        <v>207.30642700195295</v>
      </c>
      <c r="K119" s="19">
        <f t="shared" si="8"/>
        <v>385.65433044433587</v>
      </c>
      <c r="L119" s="20">
        <f t="shared" si="9"/>
        <v>1.8603105365406871</v>
      </c>
      <c r="M119" s="20">
        <f t="shared" si="12"/>
        <v>2.0186974237027613</v>
      </c>
      <c r="P119" s="18">
        <f t="shared" si="10"/>
        <v>7.1905614306053787</v>
      </c>
    </row>
    <row r="120" spans="1:16" x14ac:dyDescent="0.15">
      <c r="A120" s="18">
        <v>59.5</v>
      </c>
      <c r="B120" s="18">
        <v>118</v>
      </c>
      <c r="D120">
        <v>997.66467285156295</v>
      </c>
      <c r="E120">
        <v>671.49053955078102</v>
      </c>
      <c r="F120">
        <v>463.38531494140602</v>
      </c>
      <c r="G120">
        <v>462.48928833007801</v>
      </c>
      <c r="I120" s="19">
        <f t="shared" si="7"/>
        <v>534.27935791015693</v>
      </c>
      <c r="J120" s="19">
        <f t="shared" si="7"/>
        <v>209.00125122070301</v>
      </c>
      <c r="K120" s="19">
        <f t="shared" si="8"/>
        <v>387.97848205566481</v>
      </c>
      <c r="L120" s="20">
        <f t="shared" si="9"/>
        <v>1.8563452600863324</v>
      </c>
      <c r="M120" s="20">
        <f t="shared" si="12"/>
        <v>2.016074409004017</v>
      </c>
      <c r="P120" s="18">
        <f t="shared" si="10"/>
        <v>7.051282301946558</v>
      </c>
    </row>
    <row r="121" spans="1:16" x14ac:dyDescent="0.15">
      <c r="A121" s="18">
        <v>60</v>
      </c>
      <c r="B121" s="18">
        <v>119</v>
      </c>
      <c r="D121">
        <v>999.04010009765602</v>
      </c>
      <c r="E121">
        <v>670.97619628906295</v>
      </c>
      <c r="F121">
        <v>464.33761596679699</v>
      </c>
      <c r="G121">
        <v>463.05679321289102</v>
      </c>
      <c r="I121" s="19">
        <f t="shared" si="7"/>
        <v>534.70248413085903</v>
      </c>
      <c r="J121" s="19">
        <f t="shared" si="7"/>
        <v>207.91940307617193</v>
      </c>
      <c r="K121" s="19">
        <f t="shared" si="8"/>
        <v>389.15890197753868</v>
      </c>
      <c r="L121" s="20">
        <f t="shared" si="9"/>
        <v>1.8716815084110696</v>
      </c>
      <c r="M121" s="20">
        <f t="shared" si="12"/>
        <v>2.0327529190843654</v>
      </c>
      <c r="P121" s="18">
        <f t="shared" si="10"/>
        <v>7.9368924178297746</v>
      </c>
    </row>
    <row r="122" spans="1:16" x14ac:dyDescent="0.15">
      <c r="A122" s="18">
        <v>60.5</v>
      </c>
      <c r="B122" s="18">
        <v>120</v>
      </c>
      <c r="D122">
        <v>1008.24884033203</v>
      </c>
      <c r="E122">
        <v>674.93127441406295</v>
      </c>
      <c r="F122">
        <v>463.34725952148398</v>
      </c>
      <c r="G122">
        <v>463.03643798828102</v>
      </c>
      <c r="I122" s="19">
        <f t="shared" si="7"/>
        <v>544.90158081054597</v>
      </c>
      <c r="J122" s="19">
        <f t="shared" si="7"/>
        <v>211.89483642578193</v>
      </c>
      <c r="K122" s="19">
        <f t="shared" si="8"/>
        <v>396.57519531249864</v>
      </c>
      <c r="L122" s="20">
        <f t="shared" si="9"/>
        <v>1.8715661127089458</v>
      </c>
      <c r="M122" s="20">
        <f t="shared" si="12"/>
        <v>2.033979785137852</v>
      </c>
      <c r="P122" s="18">
        <f t="shared" si="10"/>
        <v>8.0020376245998754</v>
      </c>
    </row>
    <row r="123" spans="1:16" x14ac:dyDescent="0.15">
      <c r="A123" s="18">
        <v>61</v>
      </c>
      <c r="B123" s="18">
        <v>121</v>
      </c>
      <c r="D123">
        <v>1016.74176025391</v>
      </c>
      <c r="E123">
        <v>680.009033203125</v>
      </c>
      <c r="F123">
        <v>464.25134277343801</v>
      </c>
      <c r="G123">
        <v>463.03643798828102</v>
      </c>
      <c r="I123" s="19">
        <f t="shared" si="7"/>
        <v>552.49041748047193</v>
      </c>
      <c r="J123" s="19">
        <f t="shared" si="7"/>
        <v>216.97259521484398</v>
      </c>
      <c r="K123" s="19">
        <f t="shared" si="8"/>
        <v>400.60960083008115</v>
      </c>
      <c r="L123" s="20">
        <f t="shared" si="9"/>
        <v>1.8463603683838585</v>
      </c>
      <c r="M123" s="20">
        <f t="shared" si="12"/>
        <v>2.0101163025683757</v>
      </c>
      <c r="P123" s="18">
        <f t="shared" si="10"/>
        <v>6.7349135552483741</v>
      </c>
    </row>
    <row r="124" spans="1:16" x14ac:dyDescent="0.15">
      <c r="A124" s="18">
        <v>61.5</v>
      </c>
      <c r="B124" s="18">
        <v>122</v>
      </c>
      <c r="D124">
        <v>1007.48327636719</v>
      </c>
      <c r="E124">
        <v>677.92169189453102</v>
      </c>
      <c r="F124">
        <v>464.13290405273398</v>
      </c>
      <c r="G124">
        <v>462.81457519531301</v>
      </c>
      <c r="I124" s="19">
        <f t="shared" si="7"/>
        <v>543.35037231445608</v>
      </c>
      <c r="J124" s="19">
        <f t="shared" si="7"/>
        <v>215.10711669921801</v>
      </c>
      <c r="K124" s="19">
        <f t="shared" si="8"/>
        <v>392.77539062500352</v>
      </c>
      <c r="L124" s="20">
        <f t="shared" si="9"/>
        <v>1.8259525609941449</v>
      </c>
      <c r="M124" s="20">
        <f t="shared" si="12"/>
        <v>1.991050756934273</v>
      </c>
      <c r="P124" s="18">
        <f t="shared" si="10"/>
        <v>5.7225545377430311</v>
      </c>
    </row>
    <row r="125" spans="1:16" x14ac:dyDescent="0.15">
      <c r="A125" s="18">
        <v>62</v>
      </c>
      <c r="B125" s="18">
        <v>123</v>
      </c>
      <c r="D125">
        <v>1016.84423828125</v>
      </c>
      <c r="E125">
        <v>680.31878662109398</v>
      </c>
      <c r="F125">
        <v>463.62753295898398</v>
      </c>
      <c r="G125">
        <v>463.22506713867199</v>
      </c>
      <c r="I125" s="19">
        <f t="shared" si="7"/>
        <v>553.21670532226608</v>
      </c>
      <c r="J125" s="19">
        <f t="shared" si="7"/>
        <v>217.09371948242199</v>
      </c>
      <c r="K125" s="19">
        <f t="shared" si="8"/>
        <v>401.2511016845707</v>
      </c>
      <c r="L125" s="20">
        <f t="shared" si="9"/>
        <v>1.8482851675359493</v>
      </c>
      <c r="M125" s="20">
        <f t="shared" si="12"/>
        <v>2.0147256252316881</v>
      </c>
      <c r="P125" s="18">
        <f t="shared" si="10"/>
        <v>6.9796634015076586</v>
      </c>
    </row>
    <row r="126" spans="1:16" x14ac:dyDescent="0.15">
      <c r="A126" s="18">
        <v>62.5</v>
      </c>
      <c r="B126" s="18">
        <v>124</v>
      </c>
      <c r="D126">
        <v>1010.84124755859</v>
      </c>
      <c r="E126">
        <v>680.82403564453102</v>
      </c>
      <c r="F126">
        <v>464.11413574218801</v>
      </c>
      <c r="G126">
        <v>463.48873901367199</v>
      </c>
      <c r="I126" s="19">
        <f t="shared" si="7"/>
        <v>546.72711181640193</v>
      </c>
      <c r="J126" s="19">
        <f t="shared" si="7"/>
        <v>217.33529663085903</v>
      </c>
      <c r="K126" s="19">
        <f t="shared" si="8"/>
        <v>394.59240417480061</v>
      </c>
      <c r="L126" s="20">
        <f t="shared" si="9"/>
        <v>1.8155928203646106</v>
      </c>
      <c r="M126" s="20">
        <f t="shared" si="12"/>
        <v>1.9833755398159603</v>
      </c>
      <c r="P126" s="18">
        <f t="shared" si="10"/>
        <v>5.315009146168352</v>
      </c>
    </row>
    <row r="127" spans="1:16" x14ac:dyDescent="0.15">
      <c r="A127" s="18">
        <v>63</v>
      </c>
      <c r="B127" s="18">
        <v>125</v>
      </c>
      <c r="D127">
        <v>1007.97351074219</v>
      </c>
      <c r="E127">
        <v>680.67431640625</v>
      </c>
      <c r="F127">
        <v>463.41372680664102</v>
      </c>
      <c r="G127">
        <v>462.27011108398398</v>
      </c>
      <c r="I127" s="19">
        <f t="shared" si="7"/>
        <v>544.55978393554892</v>
      </c>
      <c r="J127" s="19">
        <f t="shared" si="7"/>
        <v>218.40420532226602</v>
      </c>
      <c r="K127" s="19">
        <f t="shared" si="8"/>
        <v>391.67684020996273</v>
      </c>
      <c r="L127" s="20">
        <f t="shared" si="9"/>
        <v>1.7933575941544921</v>
      </c>
      <c r="M127" s="20">
        <f t="shared" si="12"/>
        <v>1.9624825753614525</v>
      </c>
      <c r="P127" s="18">
        <f t="shared" si="10"/>
        <v>4.2056162458095914</v>
      </c>
    </row>
    <row r="128" spans="1:16" x14ac:dyDescent="0.15">
      <c r="A128" s="18">
        <v>63.5</v>
      </c>
      <c r="B128" s="18">
        <v>126</v>
      </c>
      <c r="D128">
        <v>999.93609619140602</v>
      </c>
      <c r="E128">
        <v>678.27691650390602</v>
      </c>
      <c r="F128">
        <v>464.63345336914102</v>
      </c>
      <c r="G128">
        <v>463.68435668945301</v>
      </c>
      <c r="I128" s="19">
        <f t="shared" si="7"/>
        <v>535.30264282226494</v>
      </c>
      <c r="J128" s="19">
        <f t="shared" si="7"/>
        <v>214.59255981445301</v>
      </c>
      <c r="K128" s="19">
        <f t="shared" si="8"/>
        <v>385.08785095214785</v>
      </c>
      <c r="L128" s="20">
        <f t="shared" si="9"/>
        <v>1.7945070010121191</v>
      </c>
      <c r="M128" s="20">
        <f t="shared" si="12"/>
        <v>1.9649742439746904</v>
      </c>
      <c r="P128" s="18">
        <f t="shared" si="10"/>
        <v>4.3379210451400905</v>
      </c>
    </row>
    <row r="129" spans="1:16" x14ac:dyDescent="0.15">
      <c r="A129" s="18">
        <v>64</v>
      </c>
      <c r="B129" s="18">
        <v>127</v>
      </c>
      <c r="D129">
        <v>997.89813232421898</v>
      </c>
      <c r="E129">
        <v>679.38385009765602</v>
      </c>
      <c r="F129">
        <v>463.848876953125</v>
      </c>
      <c r="G129">
        <v>462.72775268554699</v>
      </c>
      <c r="I129" s="19">
        <f t="shared" si="7"/>
        <v>534.04925537109398</v>
      </c>
      <c r="J129" s="19">
        <f t="shared" si="7"/>
        <v>216.65609741210903</v>
      </c>
      <c r="K129" s="19">
        <f t="shared" si="8"/>
        <v>382.38998718261769</v>
      </c>
      <c r="L129" s="20">
        <f t="shared" si="9"/>
        <v>1.7649629608866282</v>
      </c>
      <c r="M129" s="20">
        <f t="shared" si="12"/>
        <v>1.9367724656048102</v>
      </c>
      <c r="P129" s="18">
        <f t="shared" si="10"/>
        <v>2.840438350946056</v>
      </c>
    </row>
    <row r="130" spans="1:16" x14ac:dyDescent="0.15">
      <c r="A130" s="18">
        <v>64.5</v>
      </c>
      <c r="B130" s="18">
        <v>128</v>
      </c>
      <c r="D130">
        <v>1001.30493164063</v>
      </c>
      <c r="E130">
        <v>683.20153808593795</v>
      </c>
      <c r="F130">
        <v>463.66076660156301</v>
      </c>
      <c r="G130">
        <v>462.21383666992199</v>
      </c>
      <c r="I130" s="19">
        <f t="shared" ref="I130:J152" si="13">D130-F130</f>
        <v>537.64416503906705</v>
      </c>
      <c r="J130" s="19">
        <f t="shared" si="13"/>
        <v>220.98770141601597</v>
      </c>
      <c r="K130" s="19">
        <f t="shared" ref="K130:K152" si="14">I130-0.7*J130</f>
        <v>382.95277404785588</v>
      </c>
      <c r="L130" s="20">
        <f t="shared" ref="L130:L152" si="15">K130/J130</f>
        <v>1.7329144182867255</v>
      </c>
      <c r="M130" s="20">
        <f t="shared" si="12"/>
        <v>1.9060661847605185</v>
      </c>
      <c r="P130" s="18">
        <f t="shared" si="10"/>
        <v>1.209969393835963</v>
      </c>
    </row>
    <row r="131" spans="1:16" x14ac:dyDescent="0.15">
      <c r="A131" s="18">
        <v>65</v>
      </c>
      <c r="B131" s="18">
        <v>129</v>
      </c>
      <c r="D131">
        <v>983.09246826171898</v>
      </c>
      <c r="E131">
        <v>677.02081298828102</v>
      </c>
      <c r="F131">
        <v>464.39443969726602</v>
      </c>
      <c r="G131">
        <v>463.56967163085898</v>
      </c>
      <c r="I131" s="19">
        <f t="shared" si="13"/>
        <v>518.6980285644529</v>
      </c>
      <c r="J131" s="19">
        <f t="shared" si="13"/>
        <v>213.45114135742205</v>
      </c>
      <c r="K131" s="19">
        <f t="shared" si="14"/>
        <v>369.28222961425752</v>
      </c>
      <c r="L131" s="20">
        <f t="shared" si="15"/>
        <v>1.7300550714596448</v>
      </c>
      <c r="M131" s="20">
        <f t="shared" si="12"/>
        <v>1.9045490996890484</v>
      </c>
      <c r="P131" s="18">
        <f t="shared" si="10"/>
        <v>1.1294138838127767</v>
      </c>
    </row>
    <row r="132" spans="1:16" x14ac:dyDescent="0.15">
      <c r="A132" s="18">
        <v>65.5</v>
      </c>
      <c r="B132" s="18">
        <v>130</v>
      </c>
      <c r="D132">
        <v>987.845458984375</v>
      </c>
      <c r="E132">
        <v>680.68121337890602</v>
      </c>
      <c r="F132">
        <v>463.46301269531301</v>
      </c>
      <c r="G132">
        <v>462.88049316406301</v>
      </c>
      <c r="I132" s="19">
        <f t="shared" si="13"/>
        <v>524.38244628906205</v>
      </c>
      <c r="J132" s="19">
        <f t="shared" si="13"/>
        <v>217.80072021484301</v>
      </c>
      <c r="K132" s="19">
        <f t="shared" si="14"/>
        <v>371.92194213867197</v>
      </c>
      <c r="L132" s="20">
        <f t="shared" si="15"/>
        <v>1.7076249416062568</v>
      </c>
      <c r="M132" s="20">
        <f t="shared" si="12"/>
        <v>1.8834612315912711</v>
      </c>
      <c r="P132" s="18">
        <f t="shared" si="10"/>
        <v>9.6718193338103716E-3</v>
      </c>
    </row>
    <row r="133" spans="1:16" x14ac:dyDescent="0.15">
      <c r="A133" s="18">
        <v>66</v>
      </c>
      <c r="B133" s="18">
        <v>131</v>
      </c>
      <c r="D133">
        <v>988.76287841796898</v>
      </c>
      <c r="E133">
        <v>682.81500244140602</v>
      </c>
      <c r="F133">
        <v>463.26205444335898</v>
      </c>
      <c r="G133">
        <v>462.57235717773398</v>
      </c>
      <c r="I133" s="19">
        <f t="shared" si="13"/>
        <v>525.50082397461006</v>
      </c>
      <c r="J133" s="19">
        <f t="shared" si="13"/>
        <v>220.24264526367205</v>
      </c>
      <c r="K133" s="19">
        <f t="shared" si="14"/>
        <v>371.33097229003965</v>
      </c>
      <c r="L133" s="20">
        <f t="shared" si="15"/>
        <v>1.6860085014211772</v>
      </c>
      <c r="M133" s="20">
        <f t="shared" si="12"/>
        <v>1.8631870531618024</v>
      </c>
      <c r="P133" s="18">
        <f t="shared" si="10"/>
        <v>-1.0668642394544645</v>
      </c>
    </row>
    <row r="134" spans="1:16" x14ac:dyDescent="0.15">
      <c r="A134" s="18">
        <v>66.5</v>
      </c>
      <c r="B134" s="18">
        <v>132</v>
      </c>
      <c r="D134">
        <v>988.37780761718795</v>
      </c>
      <c r="E134">
        <v>681.78369140625</v>
      </c>
      <c r="F134">
        <v>463.84512329101602</v>
      </c>
      <c r="G134">
        <v>462.67416381835898</v>
      </c>
      <c r="I134" s="19">
        <f t="shared" si="13"/>
        <v>524.53268432617188</v>
      </c>
      <c r="J134" s="19">
        <f t="shared" si="13"/>
        <v>219.10952758789102</v>
      </c>
      <c r="K134" s="19">
        <f t="shared" si="14"/>
        <v>371.15601501464818</v>
      </c>
      <c r="L134" s="20">
        <f t="shared" si="15"/>
        <v>1.693929146306826</v>
      </c>
      <c r="M134" s="20">
        <f t="shared" si="12"/>
        <v>1.8724499598030619</v>
      </c>
      <c r="P134" s="18">
        <f t="shared" ref="P134:P152" si="16">(M134-$O$2)/$O$2*100</f>
        <v>-0.5750143209388473</v>
      </c>
    </row>
    <row r="135" spans="1:16" x14ac:dyDescent="0.15">
      <c r="A135" s="18">
        <v>67</v>
      </c>
      <c r="B135" s="18">
        <v>133</v>
      </c>
      <c r="D135">
        <v>990.08856201171898</v>
      </c>
      <c r="E135">
        <v>683.95330810546898</v>
      </c>
      <c r="F135">
        <v>463.77600097656301</v>
      </c>
      <c r="G135">
        <v>462.76794433593801</v>
      </c>
      <c r="I135" s="19">
        <f t="shared" si="13"/>
        <v>526.31256103515602</v>
      </c>
      <c r="J135" s="19">
        <f t="shared" si="13"/>
        <v>221.18536376953097</v>
      </c>
      <c r="K135" s="19">
        <f t="shared" si="14"/>
        <v>371.48280639648436</v>
      </c>
      <c r="L135" s="20">
        <f t="shared" si="15"/>
        <v>1.6795089876903391</v>
      </c>
      <c r="M135" s="20">
        <f t="shared" si="12"/>
        <v>1.8593720629421859</v>
      </c>
      <c r="P135" s="18">
        <f t="shared" si="16"/>
        <v>-1.2694359268660864</v>
      </c>
    </row>
    <row r="136" spans="1:16" x14ac:dyDescent="0.15">
      <c r="A136" s="18">
        <v>67.5</v>
      </c>
      <c r="B136" s="18">
        <v>134</v>
      </c>
      <c r="D136">
        <v>993.14343261718795</v>
      </c>
      <c r="E136">
        <v>686.8701171875</v>
      </c>
      <c r="F136">
        <v>463.645751953125</v>
      </c>
      <c r="G136">
        <v>462.14898681640602</v>
      </c>
      <c r="I136" s="19">
        <f t="shared" si="13"/>
        <v>529.49768066406295</v>
      </c>
      <c r="J136" s="19">
        <f t="shared" si="13"/>
        <v>224.72113037109398</v>
      </c>
      <c r="K136" s="19">
        <f t="shared" si="14"/>
        <v>372.19288940429715</v>
      </c>
      <c r="L136" s="20">
        <f t="shared" si="15"/>
        <v>1.6562434017205021</v>
      </c>
      <c r="M136" s="20">
        <f t="shared" si="12"/>
        <v>1.8374487387279597</v>
      </c>
      <c r="P136" s="18">
        <f t="shared" si="16"/>
        <v>-2.433539770936834</v>
      </c>
    </row>
    <row r="137" spans="1:16" x14ac:dyDescent="0.15">
      <c r="A137" s="18">
        <v>68</v>
      </c>
      <c r="B137" s="18">
        <v>135</v>
      </c>
      <c r="D137">
        <v>968.048828125</v>
      </c>
      <c r="E137">
        <v>674.83099365234398</v>
      </c>
      <c r="F137">
        <v>463.79690551757801</v>
      </c>
      <c r="G137">
        <v>462.72024536132801</v>
      </c>
      <c r="I137" s="19">
        <f t="shared" si="13"/>
        <v>504.25192260742199</v>
      </c>
      <c r="J137" s="19">
        <f t="shared" si="13"/>
        <v>212.11074829101597</v>
      </c>
      <c r="K137" s="19">
        <f t="shared" si="14"/>
        <v>355.77439880371082</v>
      </c>
      <c r="L137" s="20">
        <f t="shared" si="15"/>
        <v>1.6773049063764949</v>
      </c>
      <c r="M137" s="20">
        <f t="shared" si="12"/>
        <v>1.8598525051395634</v>
      </c>
      <c r="P137" s="18">
        <f t="shared" si="16"/>
        <v>-1.2439249868573663</v>
      </c>
    </row>
    <row r="138" spans="1:16" x14ac:dyDescent="0.15">
      <c r="A138" s="18">
        <v>68.5</v>
      </c>
      <c r="B138" s="18">
        <v>136</v>
      </c>
      <c r="D138">
        <v>959.45947265625</v>
      </c>
      <c r="E138">
        <v>673.25939941406295</v>
      </c>
      <c r="F138">
        <v>463.44104003906301</v>
      </c>
      <c r="G138">
        <v>462.37030029296898</v>
      </c>
      <c r="I138" s="19">
        <f t="shared" si="13"/>
        <v>496.01843261718699</v>
      </c>
      <c r="J138" s="19">
        <f t="shared" si="13"/>
        <v>210.88909912109398</v>
      </c>
      <c r="K138" s="19">
        <f t="shared" si="14"/>
        <v>348.39606323242123</v>
      </c>
      <c r="L138" s="20">
        <f t="shared" si="15"/>
        <v>1.6520344801338915</v>
      </c>
      <c r="M138" s="20">
        <f t="shared" si="12"/>
        <v>1.8359243406525707</v>
      </c>
      <c r="P138" s="18">
        <f t="shared" si="16"/>
        <v>-2.5144835932383263</v>
      </c>
    </row>
    <row r="139" spans="1:16" x14ac:dyDescent="0.15">
      <c r="A139" s="18">
        <v>69</v>
      </c>
      <c r="B139" s="18">
        <v>137</v>
      </c>
      <c r="D139">
        <v>956.06927490234398</v>
      </c>
      <c r="E139">
        <v>672.383544921875</v>
      </c>
      <c r="F139">
        <v>463.19937133789102</v>
      </c>
      <c r="G139">
        <v>462.18917846679699</v>
      </c>
      <c r="I139" s="19">
        <f t="shared" si="13"/>
        <v>492.86990356445295</v>
      </c>
      <c r="J139" s="19">
        <f t="shared" si="13"/>
        <v>210.19436645507801</v>
      </c>
      <c r="K139" s="19">
        <f t="shared" si="14"/>
        <v>345.73384704589836</v>
      </c>
      <c r="L139" s="20">
        <f t="shared" si="15"/>
        <v>1.6448292733848666</v>
      </c>
      <c r="M139" s="20">
        <f t="shared" si="12"/>
        <v>1.8300613956591567</v>
      </c>
      <c r="P139" s="18">
        <f t="shared" si="16"/>
        <v>-2.8257993744454355</v>
      </c>
    </row>
    <row r="140" spans="1:16" x14ac:dyDescent="0.15">
      <c r="A140" s="18">
        <v>69.5</v>
      </c>
      <c r="B140" s="18">
        <v>138</v>
      </c>
      <c r="D140">
        <v>958.26184082031295</v>
      </c>
      <c r="E140">
        <v>671.51824951171898</v>
      </c>
      <c r="F140">
        <v>463.84030151367199</v>
      </c>
      <c r="G140">
        <v>462.03643798828102</v>
      </c>
      <c r="I140" s="19">
        <f t="shared" si="13"/>
        <v>494.42153930664097</v>
      </c>
      <c r="J140" s="19">
        <f t="shared" si="13"/>
        <v>209.48181152343795</v>
      </c>
      <c r="K140" s="19">
        <f t="shared" si="14"/>
        <v>347.78427124023438</v>
      </c>
      <c r="L140" s="20">
        <f t="shared" si="15"/>
        <v>1.6602122576227694</v>
      </c>
      <c r="M140" s="20">
        <f t="shared" si="12"/>
        <v>1.8467866416526701</v>
      </c>
      <c r="P140" s="18">
        <f t="shared" si="16"/>
        <v>-1.9377076341680355</v>
      </c>
    </row>
    <row r="141" spans="1:16" x14ac:dyDescent="0.15">
      <c r="A141" s="18">
        <v>70</v>
      </c>
      <c r="B141" s="18">
        <v>139</v>
      </c>
      <c r="D141">
        <v>965.56945800781295</v>
      </c>
      <c r="E141">
        <v>676.43359375</v>
      </c>
      <c r="F141">
        <v>463.59808349609398</v>
      </c>
      <c r="G141">
        <v>462.35369873046898</v>
      </c>
      <c r="I141" s="19">
        <f t="shared" si="13"/>
        <v>501.97137451171898</v>
      </c>
      <c r="J141" s="19">
        <f t="shared" si="13"/>
        <v>214.07989501953102</v>
      </c>
      <c r="K141" s="19">
        <f t="shared" si="14"/>
        <v>352.11544799804727</v>
      </c>
      <c r="L141" s="20">
        <f t="shared" si="15"/>
        <v>1.6447852236003897</v>
      </c>
      <c r="M141" s="20">
        <f t="shared" si="12"/>
        <v>1.8327018693859012</v>
      </c>
      <c r="P141" s="18">
        <f t="shared" si="16"/>
        <v>-2.6855931910475523</v>
      </c>
    </row>
    <row r="142" spans="1:16" x14ac:dyDescent="0.15">
      <c r="A142" s="18">
        <v>70.5</v>
      </c>
      <c r="B142" s="18">
        <v>140</v>
      </c>
      <c r="D142">
        <v>946.662841796875</v>
      </c>
      <c r="E142">
        <v>666.92468261718795</v>
      </c>
      <c r="F142">
        <v>462.72186279296898</v>
      </c>
      <c r="G142">
        <v>462.00320434570301</v>
      </c>
      <c r="I142" s="19">
        <f t="shared" si="13"/>
        <v>483.94097900390602</v>
      </c>
      <c r="J142" s="19">
        <f t="shared" si="13"/>
        <v>204.92147827148494</v>
      </c>
      <c r="K142" s="19">
        <f t="shared" si="14"/>
        <v>340.49594421386655</v>
      </c>
      <c r="L142" s="20">
        <f t="shared" si="15"/>
        <v>1.661592269809655</v>
      </c>
      <c r="M142" s="20">
        <f t="shared" si="12"/>
        <v>1.8508511773507774</v>
      </c>
      <c r="P142" s="18">
        <f t="shared" si="16"/>
        <v>-1.7218853626778792</v>
      </c>
    </row>
    <row r="143" spans="1:16" x14ac:dyDescent="0.15">
      <c r="A143" s="18">
        <v>71</v>
      </c>
      <c r="B143" s="18">
        <v>141</v>
      </c>
      <c r="D143">
        <v>945.162109375</v>
      </c>
      <c r="E143">
        <v>666.28771972656295</v>
      </c>
      <c r="F143">
        <v>463.35531616210898</v>
      </c>
      <c r="G143">
        <v>462.23474121093801</v>
      </c>
      <c r="I143" s="19">
        <f t="shared" si="13"/>
        <v>481.80679321289102</v>
      </c>
      <c r="J143" s="19">
        <f t="shared" si="13"/>
        <v>204.05297851562494</v>
      </c>
      <c r="K143" s="19">
        <f t="shared" si="14"/>
        <v>338.96970825195353</v>
      </c>
      <c r="L143" s="20">
        <f t="shared" si="15"/>
        <v>1.6611848095419868</v>
      </c>
      <c r="M143" s="20">
        <f t="shared" si="12"/>
        <v>1.8517859788387199</v>
      </c>
      <c r="P143" s="18">
        <f t="shared" si="16"/>
        <v>-1.6722484556594304</v>
      </c>
    </row>
    <row r="144" spans="1:16" x14ac:dyDescent="0.15">
      <c r="A144" s="18">
        <v>71.5</v>
      </c>
      <c r="B144" s="18">
        <v>142</v>
      </c>
      <c r="D144">
        <v>943.54022216796898</v>
      </c>
      <c r="E144">
        <v>664.81201171875</v>
      </c>
      <c r="F144">
        <v>464.18060302734398</v>
      </c>
      <c r="G144">
        <v>463.03591918945301</v>
      </c>
      <c r="I144" s="19">
        <f t="shared" si="13"/>
        <v>479.359619140625</v>
      </c>
      <c r="J144" s="19">
        <f t="shared" si="13"/>
        <v>201.77609252929699</v>
      </c>
      <c r="K144" s="19">
        <f t="shared" si="14"/>
        <v>338.11635437011711</v>
      </c>
      <c r="L144" s="20">
        <f t="shared" si="15"/>
        <v>1.6757007737228538</v>
      </c>
      <c r="M144" s="20">
        <f t="shared" si="12"/>
        <v>1.8676442047751978</v>
      </c>
      <c r="P144" s="18">
        <f t="shared" si="16"/>
        <v>-0.83019450469805789</v>
      </c>
    </row>
    <row r="145" spans="1:16" x14ac:dyDescent="0.15">
      <c r="A145" s="18">
        <v>72</v>
      </c>
      <c r="B145" s="18">
        <v>143</v>
      </c>
      <c r="D145">
        <v>945.14099121093795</v>
      </c>
      <c r="E145">
        <v>664.70294189453102</v>
      </c>
      <c r="F145">
        <v>464.29260253906301</v>
      </c>
      <c r="G145">
        <v>462.97052001953102</v>
      </c>
      <c r="I145" s="19">
        <f t="shared" si="13"/>
        <v>480.84838867187494</v>
      </c>
      <c r="J145" s="19">
        <f t="shared" si="13"/>
        <v>201.732421875</v>
      </c>
      <c r="K145" s="19">
        <f t="shared" si="14"/>
        <v>339.63569335937495</v>
      </c>
      <c r="L145" s="20">
        <f t="shared" si="15"/>
        <v>1.6835949829116925</v>
      </c>
      <c r="M145" s="20">
        <f t="shared" si="12"/>
        <v>1.8768806757196472</v>
      </c>
      <c r="P145" s="18">
        <f t="shared" si="16"/>
        <v>-0.33974829193329092</v>
      </c>
    </row>
    <row r="146" spans="1:16" x14ac:dyDescent="0.15">
      <c r="A146" s="18">
        <v>72.5</v>
      </c>
      <c r="B146" s="18">
        <v>144</v>
      </c>
      <c r="D146">
        <v>947.19195556640602</v>
      </c>
      <c r="E146">
        <v>666.19525146484398</v>
      </c>
      <c r="F146">
        <v>463.5712890625</v>
      </c>
      <c r="G146">
        <v>462.72723388671898</v>
      </c>
      <c r="I146" s="19">
        <f t="shared" si="13"/>
        <v>483.62066650390602</v>
      </c>
      <c r="J146" s="19">
        <f t="shared" si="13"/>
        <v>203.468017578125</v>
      </c>
      <c r="K146" s="19">
        <f t="shared" si="14"/>
        <v>341.19305419921852</v>
      </c>
      <c r="L146" s="20">
        <f t="shared" si="15"/>
        <v>1.6768878876416617</v>
      </c>
      <c r="M146" s="20">
        <f t="shared" si="12"/>
        <v>1.8715158422052274</v>
      </c>
      <c r="P146" s="18">
        <f t="shared" si="16"/>
        <v>-0.62461491416219272</v>
      </c>
    </row>
    <row r="147" spans="1:16" x14ac:dyDescent="0.15">
      <c r="A147" s="18">
        <v>73</v>
      </c>
      <c r="B147" s="18">
        <v>145</v>
      </c>
      <c r="D147">
        <v>948.46246337890602</v>
      </c>
      <c r="E147">
        <v>665.482666015625</v>
      </c>
      <c r="F147">
        <v>463.58950805664102</v>
      </c>
      <c r="G147">
        <v>462.18487548828102</v>
      </c>
      <c r="I147" s="19">
        <f t="shared" si="13"/>
        <v>484.872955322265</v>
      </c>
      <c r="J147" s="19">
        <f t="shared" si="13"/>
        <v>203.29779052734398</v>
      </c>
      <c r="K147" s="19">
        <f t="shared" si="14"/>
        <v>342.56450195312425</v>
      </c>
      <c r="L147" s="20">
        <f t="shared" si="15"/>
        <v>1.6850379980251118</v>
      </c>
      <c r="M147" s="20">
        <f t="shared" si="12"/>
        <v>1.8810082143442881</v>
      </c>
      <c r="P147" s="18">
        <f t="shared" si="16"/>
        <v>-0.12058063594538203</v>
      </c>
    </row>
    <row r="148" spans="1:16" x14ac:dyDescent="0.15">
      <c r="A148" s="18">
        <v>73.5</v>
      </c>
      <c r="B148" s="18">
        <v>146</v>
      </c>
      <c r="D148">
        <v>949.57183837890602</v>
      </c>
      <c r="E148">
        <v>664.94818115234398</v>
      </c>
      <c r="F148">
        <v>463.67630004882801</v>
      </c>
      <c r="G148">
        <v>462.50750732421898</v>
      </c>
      <c r="I148" s="19">
        <f t="shared" si="13"/>
        <v>485.89553833007801</v>
      </c>
      <c r="J148" s="19">
        <f t="shared" si="13"/>
        <v>202.440673828125</v>
      </c>
      <c r="K148" s="19">
        <f t="shared" si="14"/>
        <v>344.18706665039053</v>
      </c>
      <c r="L148" s="20">
        <f t="shared" si="15"/>
        <v>1.7001873197804618</v>
      </c>
      <c r="M148" s="20">
        <f t="shared" si="12"/>
        <v>1.897499797855249</v>
      </c>
      <c r="P148" s="18">
        <f t="shared" si="16"/>
        <v>0.75510388946366325</v>
      </c>
    </row>
    <row r="149" spans="1:16" x14ac:dyDescent="0.15">
      <c r="A149" s="18">
        <v>74</v>
      </c>
      <c r="B149" s="18">
        <v>147</v>
      </c>
      <c r="D149">
        <v>954.287109375</v>
      </c>
      <c r="E149">
        <v>667.00634765625</v>
      </c>
      <c r="F149">
        <v>463.69668579101602</v>
      </c>
      <c r="G149">
        <v>462.667724609375</v>
      </c>
      <c r="I149" s="19">
        <f t="shared" si="13"/>
        <v>490.59042358398398</v>
      </c>
      <c r="J149" s="19">
        <f t="shared" si="13"/>
        <v>204.338623046875</v>
      </c>
      <c r="K149" s="19">
        <f t="shared" si="14"/>
        <v>347.55338745117149</v>
      </c>
      <c r="L149" s="20">
        <f t="shared" si="15"/>
        <v>1.7008697732657385</v>
      </c>
      <c r="M149" s="20">
        <f t="shared" si="12"/>
        <v>1.8995245130961365</v>
      </c>
      <c r="P149" s="18">
        <f t="shared" si="16"/>
        <v>0.86261399021454399</v>
      </c>
    </row>
    <row r="150" spans="1:16" x14ac:dyDescent="0.15">
      <c r="A150" s="18">
        <v>74.5</v>
      </c>
      <c r="B150" s="18">
        <v>148</v>
      </c>
      <c r="D150">
        <v>954.24884033203102</v>
      </c>
      <c r="E150">
        <v>666.66888427734398</v>
      </c>
      <c r="F150">
        <v>462.55145263671898</v>
      </c>
      <c r="G150">
        <v>461.86227416992199</v>
      </c>
      <c r="I150" s="19">
        <f t="shared" si="13"/>
        <v>491.69738769531205</v>
      </c>
      <c r="J150" s="19">
        <f t="shared" si="13"/>
        <v>204.80661010742199</v>
      </c>
      <c r="K150" s="19">
        <f t="shared" si="14"/>
        <v>348.33276062011669</v>
      </c>
      <c r="L150" s="20">
        <f t="shared" si="15"/>
        <v>1.7007886632048379</v>
      </c>
      <c r="M150" s="20">
        <f t="shared" si="12"/>
        <v>1.9007856647908468</v>
      </c>
      <c r="P150" s="18">
        <f t="shared" si="16"/>
        <v>0.92957972594981764</v>
      </c>
    </row>
    <row r="151" spans="1:16" x14ac:dyDescent="0.15">
      <c r="A151" s="18">
        <v>75</v>
      </c>
      <c r="B151" s="18">
        <v>149</v>
      </c>
      <c r="D151">
        <v>952.13708496093795</v>
      </c>
      <c r="E151">
        <v>665.38024902343795</v>
      </c>
      <c r="F151">
        <v>464.46783447265602</v>
      </c>
      <c r="G151">
        <v>463.39175415039102</v>
      </c>
      <c r="I151" s="19">
        <f t="shared" si="13"/>
        <v>487.66925048828193</v>
      </c>
      <c r="J151" s="19">
        <f t="shared" si="13"/>
        <v>201.98849487304693</v>
      </c>
      <c r="K151" s="19">
        <f t="shared" si="14"/>
        <v>346.2773040771491</v>
      </c>
      <c r="L151" s="20">
        <f t="shared" si="15"/>
        <v>1.7143417217638561</v>
      </c>
      <c r="M151" s="20">
        <f t="shared" si="12"/>
        <v>1.9156809851054757</v>
      </c>
      <c r="P151" s="18">
        <f t="shared" si="16"/>
        <v>1.7205044720096658</v>
      </c>
    </row>
    <row r="152" spans="1:16" x14ac:dyDescent="0.15">
      <c r="A152" s="18">
        <v>75.5</v>
      </c>
      <c r="B152" s="18">
        <v>150</v>
      </c>
      <c r="D152">
        <v>950.87316894531295</v>
      </c>
      <c r="E152">
        <v>665.09881591796898</v>
      </c>
      <c r="F152">
        <v>463.19345092773398</v>
      </c>
      <c r="G152">
        <v>461.89120483398398</v>
      </c>
      <c r="I152" s="19">
        <f t="shared" si="13"/>
        <v>487.67971801757898</v>
      </c>
      <c r="J152" s="19">
        <f t="shared" si="13"/>
        <v>203.207611083985</v>
      </c>
      <c r="K152" s="19">
        <f t="shared" si="14"/>
        <v>345.43439025878945</v>
      </c>
      <c r="L152" s="20">
        <f t="shared" si="15"/>
        <v>1.6999087210174555</v>
      </c>
      <c r="M152" s="20">
        <f t="shared" ref="M152" si="17">L152+ABS($N$2)*A152</f>
        <v>1.9025902461146857</v>
      </c>
      <c r="P152" s="18">
        <f t="shared" si="16"/>
        <v>1.025400963436059</v>
      </c>
    </row>
    <row r="153" spans="1:16" x14ac:dyDescent="0.15">
      <c r="D153">
        <v>951.06988525390602</v>
      </c>
      <c r="E153">
        <v>665.46490478515602</v>
      </c>
      <c r="F153">
        <v>463.42498779296898</v>
      </c>
      <c r="G153">
        <v>462.38906860351602</v>
      </c>
      <c r="I153" s="19"/>
      <c r="J153" s="19"/>
      <c r="K153" s="19"/>
      <c r="L153" s="20"/>
      <c r="M153" s="20"/>
    </row>
    <row r="154" spans="1:16" x14ac:dyDescent="0.15">
      <c r="D154">
        <v>956.82434082031295</v>
      </c>
      <c r="E154">
        <v>667.89215087890602</v>
      </c>
      <c r="F154">
        <v>463.44696044921898</v>
      </c>
      <c r="G154">
        <v>462.84298706054699</v>
      </c>
      <c r="I154" s="19"/>
      <c r="J154" s="19"/>
      <c r="K154" s="19"/>
      <c r="L154" s="20"/>
      <c r="M154" s="20"/>
    </row>
    <row r="155" spans="1:16" x14ac:dyDescent="0.15">
      <c r="D155">
        <v>961.46612548828102</v>
      </c>
      <c r="E155">
        <v>669.93731689453102</v>
      </c>
      <c r="F155">
        <v>462.75454711914102</v>
      </c>
      <c r="G155">
        <v>461.63610839843801</v>
      </c>
      <c r="I155" s="19"/>
      <c r="J155" s="19"/>
      <c r="K155" s="19"/>
      <c r="L155" s="20"/>
      <c r="M155" s="20"/>
    </row>
    <row r="156" spans="1:16" x14ac:dyDescent="0.15">
      <c r="D156">
        <v>969.59265136718795</v>
      </c>
      <c r="E156">
        <v>672.00811767578102</v>
      </c>
      <c r="F156">
        <v>464.11843872070301</v>
      </c>
      <c r="G156">
        <v>462.86495971679699</v>
      </c>
      <c r="I156" s="19"/>
      <c r="J156" s="19"/>
      <c r="K156" s="19"/>
      <c r="L156" s="20"/>
      <c r="M156" s="20"/>
    </row>
    <row r="157" spans="1:16" x14ac:dyDescent="0.15">
      <c r="D157">
        <v>966.796630859375</v>
      </c>
      <c r="E157">
        <v>671.496826171875</v>
      </c>
      <c r="F157">
        <v>463.60290527343801</v>
      </c>
      <c r="G157">
        <v>462.5</v>
      </c>
      <c r="I157" s="19"/>
      <c r="J157" s="19"/>
      <c r="K157" s="19"/>
      <c r="L157" s="20"/>
      <c r="M157" s="20"/>
    </row>
    <row r="158" spans="1:16" x14ac:dyDescent="0.15">
      <c r="D158">
        <v>980.715576171875</v>
      </c>
      <c r="E158">
        <v>677.78369140625</v>
      </c>
      <c r="F158">
        <v>462.91641235351602</v>
      </c>
      <c r="G158">
        <v>462.07073974609398</v>
      </c>
      <c r="I158" s="19"/>
      <c r="J158" s="19"/>
      <c r="K158" s="19"/>
      <c r="L158" s="20"/>
      <c r="M158" s="20"/>
    </row>
    <row r="159" spans="1:16" x14ac:dyDescent="0.15">
      <c r="D159">
        <v>978.83184814453102</v>
      </c>
      <c r="E159">
        <v>676.5224609375</v>
      </c>
      <c r="F159">
        <v>463.96945190429699</v>
      </c>
      <c r="G159">
        <v>462.93301391601602</v>
      </c>
      <c r="I159" s="19"/>
      <c r="J159" s="19"/>
      <c r="K159" s="19"/>
      <c r="L159" s="20"/>
      <c r="M159" s="20"/>
    </row>
    <row r="160" spans="1:16" x14ac:dyDescent="0.15">
      <c r="D160">
        <v>981.94787597656295</v>
      </c>
      <c r="E160">
        <v>680.283203125</v>
      </c>
      <c r="F160">
        <v>463.53323364257801</v>
      </c>
      <c r="G160">
        <v>462.31402587890602</v>
      </c>
      <c r="I160" s="19"/>
      <c r="J160" s="19"/>
      <c r="K160" s="19"/>
      <c r="L160" s="20"/>
      <c r="M160" s="20"/>
    </row>
    <row r="161" spans="4:13" x14ac:dyDescent="0.15">
      <c r="D161">
        <v>985.03076171875</v>
      </c>
      <c r="E161">
        <v>681.26306152343795</v>
      </c>
      <c r="F161">
        <v>463.22830200195301</v>
      </c>
      <c r="G161">
        <v>462.52679443359398</v>
      </c>
      <c r="I161" s="19"/>
      <c r="J161" s="19"/>
      <c r="K161" s="19"/>
      <c r="L161" s="20"/>
      <c r="M161" s="20"/>
    </row>
    <row r="162" spans="4:13" x14ac:dyDescent="0.15">
      <c r="D162">
        <v>984.63482666015602</v>
      </c>
      <c r="E162">
        <v>681.8662109375</v>
      </c>
      <c r="F162">
        <v>464.14630126953102</v>
      </c>
      <c r="G162">
        <v>463.129150390625</v>
      </c>
      <c r="I162" s="19"/>
      <c r="J162" s="19"/>
      <c r="K162" s="19"/>
      <c r="L162" s="20"/>
      <c r="M162" s="20"/>
    </row>
    <row r="163" spans="4:13" x14ac:dyDescent="0.15">
      <c r="D163">
        <v>983.38116455078102</v>
      </c>
      <c r="E163">
        <v>681.83758544921898</v>
      </c>
      <c r="F163">
        <v>463.59271240234398</v>
      </c>
      <c r="G163">
        <v>462.18542480468801</v>
      </c>
      <c r="I163" s="19"/>
      <c r="J163" s="19"/>
      <c r="K163" s="19"/>
      <c r="L163" s="20"/>
      <c r="M163" s="20"/>
    </row>
    <row r="164" spans="4:13" x14ac:dyDescent="0.15">
      <c r="D164">
        <v>988.16540527343795</v>
      </c>
      <c r="E164">
        <v>683.34948730468795</v>
      </c>
      <c r="F164">
        <v>463.36279296875</v>
      </c>
      <c r="G164">
        <v>462.37246704101602</v>
      </c>
      <c r="I164" s="19"/>
      <c r="J164" s="19"/>
      <c r="K164" s="19"/>
      <c r="L164" s="20"/>
      <c r="M164" s="20"/>
    </row>
    <row r="165" spans="4:13" x14ac:dyDescent="0.15">
      <c r="D165">
        <v>985.622802734375</v>
      </c>
      <c r="E165">
        <v>682.70654296875</v>
      </c>
      <c r="F165">
        <v>464.39709472656301</v>
      </c>
      <c r="G165">
        <v>463.28134155273398</v>
      </c>
      <c r="I165" s="19"/>
      <c r="J165" s="19"/>
      <c r="K165" s="19"/>
      <c r="L165" s="20"/>
      <c r="M165" s="20"/>
    </row>
    <row r="166" spans="4:13" x14ac:dyDescent="0.15">
      <c r="D166">
        <v>988.74932861328102</v>
      </c>
      <c r="E166">
        <v>685.98040771484398</v>
      </c>
      <c r="F166">
        <v>463.35797119140602</v>
      </c>
      <c r="G166">
        <v>462.53216552734398</v>
      </c>
      <c r="I166" s="19"/>
      <c r="J166" s="19"/>
      <c r="K166" s="19"/>
      <c r="L166" s="20"/>
      <c r="M166" s="20"/>
    </row>
    <row r="167" spans="4:13" x14ac:dyDescent="0.15">
      <c r="D167">
        <v>982.35583496093795</v>
      </c>
      <c r="E167">
        <v>682.39050292968795</v>
      </c>
      <c r="F167">
        <v>464.0166015625</v>
      </c>
      <c r="G167">
        <v>462.81295776367199</v>
      </c>
      <c r="I167" s="19"/>
      <c r="J167" s="19"/>
      <c r="K167" s="19"/>
      <c r="L167" s="20"/>
      <c r="M167" s="20"/>
    </row>
    <row r="168" spans="4:13" x14ac:dyDescent="0.15">
      <c r="D168">
        <v>988.69055175781295</v>
      </c>
      <c r="E168">
        <v>686.26123046875</v>
      </c>
      <c r="F168">
        <v>463.54556274414102</v>
      </c>
      <c r="G168">
        <v>462.11199951171898</v>
      </c>
      <c r="I168" s="19"/>
      <c r="J168" s="19"/>
      <c r="K168" s="19"/>
      <c r="L168" s="20"/>
      <c r="M168" s="20"/>
    </row>
    <row r="169" spans="4:13" x14ac:dyDescent="0.15">
      <c r="D169">
        <v>976.43359375</v>
      </c>
      <c r="E169">
        <v>681.85992431640602</v>
      </c>
      <c r="F169">
        <v>463.89227294921898</v>
      </c>
      <c r="G169">
        <v>462.92013549804699</v>
      </c>
      <c r="I169" s="19"/>
      <c r="J169" s="19"/>
      <c r="K169" s="19"/>
      <c r="L169" s="20"/>
      <c r="M169" s="20"/>
    </row>
    <row r="170" spans="4:13" x14ac:dyDescent="0.15">
      <c r="D170">
        <v>980.983154296875</v>
      </c>
      <c r="E170">
        <v>682.93402099609398</v>
      </c>
      <c r="F170">
        <v>464.48767089843801</v>
      </c>
      <c r="G170">
        <v>463.25723266601602</v>
      </c>
      <c r="I170" s="19"/>
      <c r="J170" s="19"/>
      <c r="K170" s="19"/>
      <c r="L170" s="20"/>
      <c r="M170" s="20"/>
    </row>
    <row r="171" spans="4:13" x14ac:dyDescent="0.15">
      <c r="D171">
        <v>984.12322998046898</v>
      </c>
      <c r="E171">
        <v>685.207275390625</v>
      </c>
      <c r="F171">
        <v>463.75991821289102</v>
      </c>
      <c r="G171">
        <v>462.44479370117199</v>
      </c>
      <c r="I171" s="19"/>
      <c r="J171" s="19"/>
      <c r="K171" s="19"/>
      <c r="L171" s="20"/>
      <c r="M171" s="20"/>
    </row>
    <row r="172" spans="4:13" x14ac:dyDescent="0.15">
      <c r="D172">
        <v>980.25762939453102</v>
      </c>
      <c r="E172">
        <v>683.01416015625</v>
      </c>
      <c r="F172">
        <v>463.10290527343801</v>
      </c>
      <c r="G172">
        <v>462.41586303710898</v>
      </c>
      <c r="I172" s="19"/>
      <c r="J172" s="19"/>
      <c r="K172" s="19"/>
      <c r="L172" s="20"/>
      <c r="M172" s="20"/>
    </row>
    <row r="173" spans="4:13" x14ac:dyDescent="0.15">
      <c r="D173">
        <v>984.711669921875</v>
      </c>
      <c r="E173">
        <v>685.40496826171898</v>
      </c>
      <c r="F173">
        <v>464.20526123046898</v>
      </c>
      <c r="G173">
        <v>463.25671386718801</v>
      </c>
      <c r="I173" s="19"/>
      <c r="J173" s="19"/>
      <c r="K173" s="19"/>
      <c r="L173" s="20"/>
      <c r="M173" s="20"/>
    </row>
    <row r="174" spans="4:13" x14ac:dyDescent="0.15">
      <c r="D174">
        <v>980.92169189453102</v>
      </c>
      <c r="E174">
        <v>682.275390625</v>
      </c>
      <c r="F174">
        <v>464.43301391601602</v>
      </c>
      <c r="G174">
        <v>463.52252197265602</v>
      </c>
      <c r="I174" s="19"/>
      <c r="J174" s="19"/>
      <c r="K174" s="19"/>
      <c r="L174" s="20"/>
      <c r="M174" s="20"/>
    </row>
    <row r="175" spans="4:13" x14ac:dyDescent="0.15">
      <c r="D175">
        <v>981.56884765625</v>
      </c>
      <c r="E175">
        <v>683.4453125</v>
      </c>
      <c r="F175">
        <v>463.97000122070301</v>
      </c>
      <c r="G175">
        <v>462.69937133789102</v>
      </c>
      <c r="I175" s="19"/>
      <c r="J175" s="19"/>
      <c r="K175" s="19"/>
      <c r="L175" s="20"/>
      <c r="M175" s="20"/>
    </row>
    <row r="176" spans="4:13" x14ac:dyDescent="0.15">
      <c r="D176">
        <v>985.32421875</v>
      </c>
      <c r="E176">
        <v>685.47180175781295</v>
      </c>
      <c r="F176">
        <v>463.04019165039102</v>
      </c>
      <c r="G176">
        <v>462.45980834960898</v>
      </c>
      <c r="I176" s="19"/>
      <c r="J176" s="19"/>
      <c r="K176" s="19"/>
      <c r="L176" s="20"/>
      <c r="M176" s="20"/>
    </row>
    <row r="177" spans="4:13" x14ac:dyDescent="0.15">
      <c r="D177">
        <v>983.35614013671898</v>
      </c>
      <c r="E177">
        <v>683.39587402343795</v>
      </c>
      <c r="F177">
        <v>463.78884887695301</v>
      </c>
      <c r="G177">
        <v>462.45285034179699</v>
      </c>
      <c r="I177" s="19"/>
      <c r="J177" s="19"/>
      <c r="K177" s="19"/>
      <c r="L177" s="20"/>
      <c r="M177" s="20"/>
    </row>
    <row r="178" spans="4:13" x14ac:dyDescent="0.15">
      <c r="D178">
        <v>981.64599609375</v>
      </c>
      <c r="E178">
        <v>684.16180419921898</v>
      </c>
      <c r="F178">
        <v>464.51284790039102</v>
      </c>
      <c r="G178">
        <v>463.12753295898398</v>
      </c>
      <c r="I178" s="19"/>
      <c r="J178" s="19"/>
      <c r="K178" s="19"/>
      <c r="L178" s="19"/>
    </row>
    <row r="179" spans="4:13" x14ac:dyDescent="0.15">
      <c r="D179">
        <v>981.17834472656295</v>
      </c>
      <c r="E179">
        <v>684.025634765625</v>
      </c>
      <c r="F179">
        <v>463.81939697265602</v>
      </c>
      <c r="G179">
        <v>462.87673950195301</v>
      </c>
      <c r="I179" s="19"/>
      <c r="J179" s="19"/>
      <c r="K179" s="19"/>
      <c r="L179" s="19"/>
    </row>
    <row r="180" spans="4:13" x14ac:dyDescent="0.15">
      <c r="D180">
        <v>978.951171875</v>
      </c>
      <c r="E180">
        <v>683.25128173828102</v>
      </c>
      <c r="F180">
        <v>463.26153564453102</v>
      </c>
      <c r="G180">
        <v>462.57769775390602</v>
      </c>
      <c r="I180" s="19"/>
      <c r="J180" s="19"/>
      <c r="K180" s="19"/>
      <c r="L180" s="19"/>
    </row>
    <row r="181" spans="4:13" x14ac:dyDescent="0.15">
      <c r="D181">
        <v>978.393798828125</v>
      </c>
      <c r="E181">
        <v>682.37811279296898</v>
      </c>
      <c r="F181">
        <v>463.84512329101602</v>
      </c>
      <c r="G181">
        <v>462.65969848632801</v>
      </c>
      <c r="I181" s="19"/>
      <c r="J181" s="19"/>
      <c r="K181" s="19"/>
      <c r="L181" s="19"/>
    </row>
    <row r="182" spans="4:13" x14ac:dyDescent="0.15">
      <c r="D182">
        <v>981.57635498046898</v>
      </c>
      <c r="E182">
        <v>685.51281738281295</v>
      </c>
      <c r="F182">
        <v>463.84191894531301</v>
      </c>
      <c r="G182">
        <v>463.15325927734398</v>
      </c>
      <c r="I182" s="19"/>
      <c r="J182" s="19"/>
      <c r="K182" s="19"/>
      <c r="L182" s="19"/>
    </row>
    <row r="183" spans="4:13" x14ac:dyDescent="0.15">
      <c r="D183">
        <v>981.39050292968795</v>
      </c>
      <c r="E183">
        <v>684.75897216796898</v>
      </c>
      <c r="F183">
        <v>463.19561767578102</v>
      </c>
      <c r="G183">
        <v>462.48715209960898</v>
      </c>
      <c r="I183" s="19"/>
      <c r="J183" s="19"/>
      <c r="K183" s="19"/>
      <c r="L183" s="19"/>
    </row>
    <row r="184" spans="4:13" x14ac:dyDescent="0.15">
      <c r="D184">
        <v>977.26605224609398</v>
      </c>
      <c r="E184">
        <v>683.49987792968795</v>
      </c>
      <c r="F184">
        <v>463.33386230468801</v>
      </c>
      <c r="G184">
        <v>462.48928833007801</v>
      </c>
      <c r="I184" s="19"/>
      <c r="J184" s="19"/>
      <c r="K184" s="19"/>
      <c r="L184" s="19"/>
    </row>
    <row r="185" spans="4:13" x14ac:dyDescent="0.15">
      <c r="D185">
        <v>975.21423339843795</v>
      </c>
      <c r="E185">
        <v>682.48779296875</v>
      </c>
      <c r="F185">
        <v>464.392822265625</v>
      </c>
      <c r="G185">
        <v>463.45178222656301</v>
      </c>
      <c r="I185" s="19"/>
      <c r="J185" s="19"/>
      <c r="K185" s="19"/>
      <c r="L185" s="19"/>
    </row>
    <row r="186" spans="4:13" x14ac:dyDescent="0.15">
      <c r="D186">
        <v>984.77252197265602</v>
      </c>
      <c r="E186">
        <v>687.39923095703102</v>
      </c>
      <c r="F186">
        <v>463.93838500976602</v>
      </c>
      <c r="G186">
        <v>462.52035522460898</v>
      </c>
      <c r="I186" s="19"/>
      <c r="J186" s="19"/>
      <c r="K186" s="19"/>
      <c r="L186" s="19"/>
    </row>
    <row r="187" spans="4:13" x14ac:dyDescent="0.15">
      <c r="D187">
        <v>981.54443359375</v>
      </c>
      <c r="E187">
        <v>685.99969482421898</v>
      </c>
      <c r="F187">
        <v>463.700439453125</v>
      </c>
      <c r="G187">
        <v>462.47964477539102</v>
      </c>
      <c r="I187" s="19"/>
      <c r="J187" s="19"/>
      <c r="K187" s="19"/>
      <c r="L187" s="19"/>
    </row>
    <row r="188" spans="4:13" x14ac:dyDescent="0.15">
      <c r="D188">
        <v>980.55139160156295</v>
      </c>
      <c r="E188">
        <v>685.53869628906295</v>
      </c>
      <c r="F188">
        <v>464.68862915039102</v>
      </c>
      <c r="G188">
        <v>463.42550659179699</v>
      </c>
      <c r="I188" s="19"/>
      <c r="J188" s="19"/>
      <c r="K188" s="19"/>
      <c r="L188" s="19"/>
    </row>
    <row r="189" spans="4:13" x14ac:dyDescent="0.15">
      <c r="D189">
        <v>983.63995361328102</v>
      </c>
      <c r="E189">
        <v>686.889404296875</v>
      </c>
      <c r="F189">
        <v>463.94909667968801</v>
      </c>
      <c r="G189">
        <v>462.98873901367199</v>
      </c>
      <c r="I189" s="19"/>
      <c r="J189" s="19"/>
      <c r="K189" s="19"/>
      <c r="L189" s="19"/>
    </row>
    <row r="190" spans="4:13" x14ac:dyDescent="0.15">
      <c r="D190">
        <v>982.499267578125</v>
      </c>
      <c r="E190">
        <v>686.99548339843795</v>
      </c>
      <c r="F190">
        <v>463.50537109375</v>
      </c>
      <c r="G190">
        <v>462.13558959960898</v>
      </c>
      <c r="I190" s="19"/>
      <c r="J190" s="19"/>
      <c r="K190" s="19"/>
      <c r="L190" s="19"/>
    </row>
    <row r="191" spans="4:13" x14ac:dyDescent="0.15">
      <c r="D191">
        <v>981.16754150390602</v>
      </c>
      <c r="E191">
        <v>686.06085205078102</v>
      </c>
      <c r="F191">
        <v>464.08734130859398</v>
      </c>
      <c r="G191">
        <v>463.13290405273398</v>
      </c>
      <c r="I191" s="19"/>
      <c r="J191" s="19"/>
      <c r="K191" s="19"/>
      <c r="L191" s="19"/>
    </row>
    <row r="192" spans="4:13" x14ac:dyDescent="0.15">
      <c r="D192">
        <v>982.14764404296898</v>
      </c>
      <c r="E192">
        <v>686.03552246093795</v>
      </c>
      <c r="F192">
        <v>464.35531616210898</v>
      </c>
      <c r="G192">
        <v>462.97909545898398</v>
      </c>
      <c r="I192" s="19"/>
      <c r="J192" s="19"/>
      <c r="K192" s="19"/>
      <c r="L192" s="19"/>
    </row>
    <row r="193" spans="4:12" x14ac:dyDescent="0.15">
      <c r="D193">
        <v>973.36999511718795</v>
      </c>
      <c r="E193">
        <v>682.4208984375</v>
      </c>
      <c r="F193">
        <v>463.71597290039102</v>
      </c>
      <c r="G193">
        <v>462.6044921875</v>
      </c>
      <c r="I193" s="19"/>
      <c r="J193" s="19"/>
      <c r="K193" s="19"/>
      <c r="L193" s="19"/>
    </row>
    <row r="194" spans="4:12" x14ac:dyDescent="0.15">
      <c r="I194" s="19"/>
      <c r="J194" s="19"/>
      <c r="K194" s="19"/>
      <c r="L194" s="19"/>
    </row>
    <row r="195" spans="4:12" x14ac:dyDescent="0.15">
      <c r="I195" s="19"/>
      <c r="J195" s="19"/>
      <c r="K195" s="19"/>
      <c r="L195" s="19"/>
    </row>
    <row r="196" spans="4:12" x14ac:dyDescent="0.15">
      <c r="I196" s="19"/>
      <c r="J196" s="19"/>
      <c r="K196" s="19"/>
      <c r="L196" s="19"/>
    </row>
    <row r="197" spans="4:12" x14ac:dyDescent="0.15">
      <c r="I197" s="19"/>
      <c r="J197" s="19"/>
      <c r="K197" s="19"/>
      <c r="L197" s="19"/>
    </row>
    <row r="198" spans="4:12" x14ac:dyDescent="0.15">
      <c r="I198" s="19"/>
      <c r="J198" s="19"/>
      <c r="K198" s="19"/>
      <c r="L198" s="19"/>
    </row>
    <row r="199" spans="4:12" x14ac:dyDescent="0.15">
      <c r="I199" s="19"/>
      <c r="J199" s="19"/>
      <c r="K199" s="19"/>
      <c r="L199" s="19"/>
    </row>
    <row r="200" spans="4:12" x14ac:dyDescent="0.15">
      <c r="I200" s="19"/>
      <c r="J200" s="19"/>
      <c r="K200" s="19"/>
      <c r="L200" s="19"/>
    </row>
    <row r="201" spans="4:12" x14ac:dyDescent="0.15">
      <c r="I201" s="19"/>
      <c r="J201" s="19"/>
      <c r="K201" s="19"/>
      <c r="L201" s="19"/>
    </row>
    <row r="202" spans="4:12" x14ac:dyDescent="0.15">
      <c r="I202" s="19"/>
      <c r="J202" s="19"/>
      <c r="K202" s="19"/>
      <c r="L202" s="19"/>
    </row>
    <row r="203" spans="4:12" x14ac:dyDescent="0.15">
      <c r="I203" s="19"/>
      <c r="J203" s="19"/>
      <c r="K203" s="19"/>
      <c r="L203" s="19"/>
    </row>
    <row r="204" spans="4:12" x14ac:dyDescent="0.15">
      <c r="I204" s="19"/>
      <c r="J204" s="19"/>
      <c r="K204" s="19"/>
      <c r="L204" s="19"/>
    </row>
    <row r="205" spans="4:12" x14ac:dyDescent="0.15">
      <c r="I205" s="19"/>
      <c r="J205" s="19"/>
      <c r="K205" s="19"/>
      <c r="L205" s="19"/>
    </row>
    <row r="206" spans="4:12" x14ac:dyDescent="0.15">
      <c r="I206" s="19"/>
      <c r="J206" s="19"/>
      <c r="K206" s="19"/>
      <c r="L206" s="19"/>
    </row>
    <row r="207" spans="4:12" x14ac:dyDescent="0.15">
      <c r="I207" s="19"/>
      <c r="J207" s="19"/>
      <c r="K207" s="19"/>
      <c r="L207" s="19"/>
    </row>
    <row r="208" spans="4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topLeftCell="G15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19</v>
      </c>
      <c r="F1" t="s">
        <v>40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955.26605224609398</v>
      </c>
      <c r="E2">
        <v>661.23382568359398</v>
      </c>
      <c r="F2">
        <v>468.80398559570301</v>
      </c>
      <c r="G2">
        <v>465.67605590820301</v>
      </c>
      <c r="I2" s="7">
        <f t="shared" ref="I2:J65" si="0">D2-F2</f>
        <v>486.46206665039097</v>
      </c>
      <c r="J2" s="7">
        <f t="shared" si="0"/>
        <v>195.55776977539097</v>
      </c>
      <c r="K2" s="7">
        <f t="shared" ref="K2:K65" si="1">I2-0.7*J2</f>
        <v>349.57162780761729</v>
      </c>
      <c r="L2" s="8">
        <f t="shared" ref="L2:L65" si="2">K2/J2</f>
        <v>1.7875619475979903</v>
      </c>
      <c r="M2" s="8"/>
      <c r="N2" s="18">
        <f>LINEST(V64:V104,U64:U104)</f>
        <v>-6.0423749593538868E-3</v>
      </c>
      <c r="O2" s="9">
        <f>AVERAGE(M38:M45)</f>
        <v>1.8252919106564707</v>
      </c>
    </row>
    <row r="3" spans="1:16" x14ac:dyDescent="0.15">
      <c r="A3" s="6">
        <v>1</v>
      </c>
      <c r="B3" s="6">
        <v>1</v>
      </c>
      <c r="C3" s="6" t="s">
        <v>7</v>
      </c>
      <c r="D3">
        <v>947.47222900390602</v>
      </c>
      <c r="E3">
        <v>657.03173828125</v>
      </c>
      <c r="F3">
        <v>468.83776855468801</v>
      </c>
      <c r="G3">
        <v>465.81701660156301</v>
      </c>
      <c r="I3" s="7">
        <f t="shared" si="0"/>
        <v>478.63446044921801</v>
      </c>
      <c r="J3" s="7">
        <f t="shared" si="0"/>
        <v>191.21472167968699</v>
      </c>
      <c r="K3" s="7">
        <f t="shared" si="1"/>
        <v>344.78415527343714</v>
      </c>
      <c r="L3" s="8">
        <f t="shared" si="2"/>
        <v>1.8031255765494967</v>
      </c>
      <c r="M3" s="8"/>
      <c r="N3" s="18"/>
    </row>
    <row r="4" spans="1:16" ht="15" x14ac:dyDescent="0.15">
      <c r="A4" s="6">
        <v>1.5</v>
      </c>
      <c r="B4" s="6">
        <v>2</v>
      </c>
      <c r="D4">
        <v>947.82922363281295</v>
      </c>
      <c r="E4">
        <v>657.22369384765602</v>
      </c>
      <c r="F4">
        <v>468.70452880859398</v>
      </c>
      <c r="G4">
        <v>465.29840087890602</v>
      </c>
      <c r="I4" s="7">
        <f t="shared" si="0"/>
        <v>479.12469482421898</v>
      </c>
      <c r="J4" s="7">
        <f t="shared" si="0"/>
        <v>191.92529296875</v>
      </c>
      <c r="K4" s="7">
        <f t="shared" si="1"/>
        <v>344.77698974609399</v>
      </c>
      <c r="L4" s="8">
        <f t="shared" si="2"/>
        <v>1.7964124707744065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954.29949951171898</v>
      </c>
      <c r="E5">
        <v>658.509521484375</v>
      </c>
      <c r="F5">
        <v>469.07711791992199</v>
      </c>
      <c r="G5">
        <v>465.91543579101602</v>
      </c>
      <c r="I5" s="7">
        <f t="shared" si="0"/>
        <v>485.22238159179699</v>
      </c>
      <c r="J5" s="7">
        <f t="shared" si="0"/>
        <v>192.59408569335898</v>
      </c>
      <c r="K5" s="7">
        <f t="shared" si="1"/>
        <v>350.40652160644572</v>
      </c>
      <c r="L5" s="8">
        <f t="shared" si="2"/>
        <v>1.819404372387373</v>
      </c>
      <c r="M5" s="8"/>
      <c r="N5" s="18">
        <f>RSQ(V64:V104,U64:U104)</f>
        <v>0.9799508647672478</v>
      </c>
    </row>
    <row r="6" spans="1:16" x14ac:dyDescent="0.15">
      <c r="A6" s="6">
        <v>2.5</v>
      </c>
      <c r="B6" s="6">
        <v>4</v>
      </c>
      <c r="C6" s="6" t="s">
        <v>5</v>
      </c>
      <c r="D6">
        <v>955.096435546875</v>
      </c>
      <c r="E6">
        <v>658.94635009765602</v>
      </c>
      <c r="F6">
        <v>468.81594848632801</v>
      </c>
      <c r="G6">
        <v>465.41250610351602</v>
      </c>
      <c r="I6" s="7">
        <f t="shared" si="0"/>
        <v>486.28048706054699</v>
      </c>
      <c r="J6" s="7">
        <f t="shared" si="0"/>
        <v>193.53384399414</v>
      </c>
      <c r="K6" s="7">
        <f t="shared" si="1"/>
        <v>350.80679626464899</v>
      </c>
      <c r="L6" s="8">
        <f t="shared" si="2"/>
        <v>1.8126379811650466</v>
      </c>
      <c r="M6" s="8">
        <f t="shared" ref="M6:M22" si="3">L6+ABS($N$2)*A6</f>
        <v>1.8277439185634312</v>
      </c>
      <c r="N6" s="18"/>
      <c r="P6" s="6">
        <f t="shared" ref="P6:P69" si="4">(M6-$O$2)/$O$2*100</f>
        <v>0.1343351106004009</v>
      </c>
    </row>
    <row r="7" spans="1:16" x14ac:dyDescent="0.15">
      <c r="A7" s="6">
        <v>3</v>
      </c>
      <c r="B7" s="6">
        <v>5</v>
      </c>
      <c r="C7" s="6" t="s">
        <v>8</v>
      </c>
      <c r="D7">
        <v>943.76715087890602</v>
      </c>
      <c r="E7">
        <v>653.28869628906295</v>
      </c>
      <c r="F7">
        <v>468.48748779296898</v>
      </c>
      <c r="G7">
        <v>465.40426635742199</v>
      </c>
      <c r="I7" s="7">
        <f t="shared" si="0"/>
        <v>475.27966308593705</v>
      </c>
      <c r="J7" s="7">
        <f t="shared" si="0"/>
        <v>187.88442993164097</v>
      </c>
      <c r="K7" s="7">
        <f t="shared" si="1"/>
        <v>343.76056213378837</v>
      </c>
      <c r="L7" s="8">
        <f t="shared" si="2"/>
        <v>1.8296383700281107</v>
      </c>
      <c r="M7" s="8">
        <f t="shared" si="3"/>
        <v>1.8477654949061724</v>
      </c>
      <c r="P7" s="6">
        <f t="shared" si="4"/>
        <v>1.2312323370577485</v>
      </c>
    </row>
    <row r="8" spans="1:16" x14ac:dyDescent="0.15">
      <c r="A8" s="6">
        <v>3.5</v>
      </c>
      <c r="B8" s="6">
        <v>6</v>
      </c>
      <c r="D8">
        <v>944.08154296875</v>
      </c>
      <c r="E8">
        <v>655.15252685546898</v>
      </c>
      <c r="F8">
        <v>468.45849609375</v>
      </c>
      <c r="G8">
        <v>465.44442749023398</v>
      </c>
      <c r="I8" s="7">
        <f t="shared" si="0"/>
        <v>475.623046875</v>
      </c>
      <c r="J8" s="7">
        <f t="shared" si="0"/>
        <v>189.708099365235</v>
      </c>
      <c r="K8" s="7">
        <f t="shared" si="1"/>
        <v>342.82737731933548</v>
      </c>
      <c r="L8" s="8">
        <f t="shared" si="2"/>
        <v>1.807130947315581</v>
      </c>
      <c r="M8" s="8">
        <f t="shared" si="3"/>
        <v>1.8282792596733195</v>
      </c>
      <c r="P8" s="6">
        <f t="shared" si="4"/>
        <v>0.16366417883123258</v>
      </c>
    </row>
    <row r="9" spans="1:16" x14ac:dyDescent="0.15">
      <c r="A9" s="6">
        <v>4</v>
      </c>
      <c r="B9" s="6">
        <v>7</v>
      </c>
      <c r="D9">
        <v>939.85614013671898</v>
      </c>
      <c r="E9">
        <v>652.89538574218795</v>
      </c>
      <c r="F9">
        <v>468.65478515625</v>
      </c>
      <c r="G9">
        <v>465.14999389648398</v>
      </c>
      <c r="I9" s="7">
        <f t="shared" si="0"/>
        <v>471.20135498046898</v>
      </c>
      <c r="J9" s="7">
        <f t="shared" si="0"/>
        <v>187.74539184570398</v>
      </c>
      <c r="K9" s="7">
        <f t="shared" si="1"/>
        <v>339.77958068847619</v>
      </c>
      <c r="L9" s="8">
        <f t="shared" si="2"/>
        <v>1.8097891902865955</v>
      </c>
      <c r="M9" s="8">
        <f t="shared" si="3"/>
        <v>1.833958690124011</v>
      </c>
      <c r="P9" s="6">
        <f t="shared" si="4"/>
        <v>0.47481607829091432</v>
      </c>
    </row>
    <row r="10" spans="1:16" x14ac:dyDescent="0.15">
      <c r="A10" s="6">
        <v>4.5</v>
      </c>
      <c r="B10" s="6">
        <v>8</v>
      </c>
      <c r="D10">
        <v>942.12194824218795</v>
      </c>
      <c r="E10">
        <v>654.85784912109398</v>
      </c>
      <c r="F10">
        <v>468.23138427734398</v>
      </c>
      <c r="G10">
        <v>465.43670654296898</v>
      </c>
      <c r="I10" s="7">
        <f t="shared" si="0"/>
        <v>473.89056396484398</v>
      </c>
      <c r="J10" s="7">
        <f t="shared" si="0"/>
        <v>189.421142578125</v>
      </c>
      <c r="K10" s="7">
        <f t="shared" si="1"/>
        <v>341.29576416015652</v>
      </c>
      <c r="L10" s="8">
        <f t="shared" si="2"/>
        <v>1.8017828396288562</v>
      </c>
      <c r="M10" s="8">
        <f t="shared" si="3"/>
        <v>1.8289735269459486</v>
      </c>
      <c r="P10" s="6">
        <f t="shared" si="4"/>
        <v>0.2017001372757872</v>
      </c>
    </row>
    <row r="11" spans="1:16" x14ac:dyDescent="0.15">
      <c r="A11" s="6">
        <v>5</v>
      </c>
      <c r="B11" s="6">
        <v>9</v>
      </c>
      <c r="D11">
        <v>950.33172607421898</v>
      </c>
      <c r="E11">
        <v>659.00769042968795</v>
      </c>
      <c r="F11">
        <v>468.43643188476602</v>
      </c>
      <c r="G11">
        <v>465.30691528320301</v>
      </c>
      <c r="I11" s="7">
        <f t="shared" si="0"/>
        <v>481.89529418945295</v>
      </c>
      <c r="J11" s="7">
        <f t="shared" si="0"/>
        <v>193.70077514648494</v>
      </c>
      <c r="K11" s="7">
        <f t="shared" si="1"/>
        <v>346.30475158691354</v>
      </c>
      <c r="L11" s="8">
        <f t="shared" si="2"/>
        <v>1.7878335867526747</v>
      </c>
      <c r="M11" s="8">
        <f t="shared" si="3"/>
        <v>1.8180454615494441</v>
      </c>
      <c r="P11" s="6">
        <f t="shared" si="4"/>
        <v>-0.39700220357741789</v>
      </c>
    </row>
    <row r="12" spans="1:16" x14ac:dyDescent="0.15">
      <c r="A12" s="6">
        <v>5.5</v>
      </c>
      <c r="B12" s="6">
        <v>10</v>
      </c>
      <c r="D12">
        <v>949.31585693359398</v>
      </c>
      <c r="E12">
        <v>657.14508056640602</v>
      </c>
      <c r="F12">
        <v>468.90426635742199</v>
      </c>
      <c r="G12">
        <v>465.89440917968801</v>
      </c>
      <c r="I12" s="7">
        <f t="shared" si="0"/>
        <v>480.41159057617199</v>
      </c>
      <c r="J12" s="7">
        <f t="shared" si="0"/>
        <v>191.25067138671801</v>
      </c>
      <c r="K12" s="7">
        <f t="shared" si="1"/>
        <v>346.53612060546936</v>
      </c>
      <c r="L12" s="8">
        <f t="shared" si="2"/>
        <v>1.8119472109185788</v>
      </c>
      <c r="M12" s="8">
        <f t="shared" si="3"/>
        <v>1.8451802731950251</v>
      </c>
      <c r="P12" s="6">
        <f t="shared" si="4"/>
        <v>1.0895990072843482</v>
      </c>
    </row>
    <row r="13" spans="1:16" x14ac:dyDescent="0.15">
      <c r="A13" s="6">
        <v>6</v>
      </c>
      <c r="B13" s="6">
        <v>11</v>
      </c>
      <c r="D13">
        <v>945.40075683593795</v>
      </c>
      <c r="E13">
        <v>657.293212890625</v>
      </c>
      <c r="F13">
        <v>468.66888427734398</v>
      </c>
      <c r="G13">
        <v>465.39761352539102</v>
      </c>
      <c r="I13" s="7">
        <f t="shared" si="0"/>
        <v>476.73187255859398</v>
      </c>
      <c r="J13" s="7">
        <f t="shared" si="0"/>
        <v>191.89559936523398</v>
      </c>
      <c r="K13" s="7">
        <f t="shared" si="1"/>
        <v>342.4049530029302</v>
      </c>
      <c r="L13" s="8">
        <f t="shared" si="2"/>
        <v>1.7843293652150536</v>
      </c>
      <c r="M13" s="8">
        <f t="shared" si="3"/>
        <v>1.8205836149711769</v>
      </c>
      <c r="P13" s="6">
        <f t="shared" si="4"/>
        <v>-0.25794754569423306</v>
      </c>
    </row>
    <row r="14" spans="1:16" x14ac:dyDescent="0.15">
      <c r="A14" s="6">
        <v>6.5</v>
      </c>
      <c r="B14" s="6">
        <v>12</v>
      </c>
      <c r="D14">
        <v>950.76257324218795</v>
      </c>
      <c r="E14">
        <v>658.87805175781295</v>
      </c>
      <c r="F14">
        <v>468.73724365234398</v>
      </c>
      <c r="G14">
        <v>465.82525634765602</v>
      </c>
      <c r="I14" s="7">
        <f t="shared" si="0"/>
        <v>482.02532958984398</v>
      </c>
      <c r="J14" s="7">
        <f t="shared" si="0"/>
        <v>193.05279541015693</v>
      </c>
      <c r="K14" s="7">
        <f t="shared" si="1"/>
        <v>346.88837280273412</v>
      </c>
      <c r="L14" s="8">
        <f t="shared" si="2"/>
        <v>1.7968575490748038</v>
      </c>
      <c r="M14" s="8">
        <f t="shared" si="3"/>
        <v>1.836132986310604</v>
      </c>
      <c r="P14" s="6">
        <f t="shared" si="4"/>
        <v>0.59393654192190337</v>
      </c>
    </row>
    <row r="15" spans="1:16" x14ac:dyDescent="0.15">
      <c r="A15" s="6">
        <v>7</v>
      </c>
      <c r="B15" s="6">
        <v>13</v>
      </c>
      <c r="D15">
        <v>948.53479003906295</v>
      </c>
      <c r="E15">
        <v>658.162841796875</v>
      </c>
      <c r="F15">
        <v>468.63589477539102</v>
      </c>
      <c r="G15">
        <v>465.72073364257801</v>
      </c>
      <c r="I15" s="7">
        <f t="shared" si="0"/>
        <v>479.89889526367193</v>
      </c>
      <c r="J15" s="7">
        <f t="shared" si="0"/>
        <v>192.44210815429699</v>
      </c>
      <c r="K15" s="7">
        <f t="shared" si="1"/>
        <v>345.18941955566402</v>
      </c>
      <c r="L15" s="8">
        <f t="shared" si="2"/>
        <v>1.7937312309990736</v>
      </c>
      <c r="M15" s="8">
        <f t="shared" si="3"/>
        <v>1.8360278557145508</v>
      </c>
      <c r="P15" s="6">
        <f t="shared" si="4"/>
        <v>0.5881768825797824</v>
      </c>
    </row>
    <row r="16" spans="1:16" x14ac:dyDescent="0.15">
      <c r="A16" s="6">
        <v>7.5</v>
      </c>
      <c r="B16" s="6">
        <v>14</v>
      </c>
      <c r="D16">
        <v>948.26123046875</v>
      </c>
      <c r="E16">
        <v>659.14123535156295</v>
      </c>
      <c r="F16">
        <v>468.15878295898398</v>
      </c>
      <c r="G16">
        <v>465.2470703125</v>
      </c>
      <c r="I16" s="7">
        <f t="shared" si="0"/>
        <v>480.10244750976602</v>
      </c>
      <c r="J16" s="7">
        <f t="shared" si="0"/>
        <v>193.89416503906295</v>
      </c>
      <c r="K16" s="7">
        <f t="shared" si="1"/>
        <v>344.37653198242197</v>
      </c>
      <c r="L16" s="8">
        <f t="shared" si="2"/>
        <v>1.7761057013399142</v>
      </c>
      <c r="M16" s="8">
        <f t="shared" si="3"/>
        <v>1.8214235135350683</v>
      </c>
      <c r="P16" s="6">
        <f t="shared" si="4"/>
        <v>-0.21193306664089323</v>
      </c>
    </row>
    <row r="17" spans="1:16" x14ac:dyDescent="0.15">
      <c r="A17" s="6">
        <v>8</v>
      </c>
      <c r="B17" s="6">
        <v>15</v>
      </c>
      <c r="D17">
        <v>948.38537597656295</v>
      </c>
      <c r="E17">
        <v>658.94854736328102</v>
      </c>
      <c r="F17">
        <v>468.50238037109398</v>
      </c>
      <c r="G17">
        <v>465.59201049804699</v>
      </c>
      <c r="I17" s="7">
        <f t="shared" si="0"/>
        <v>479.88299560546898</v>
      </c>
      <c r="J17" s="7">
        <f t="shared" si="0"/>
        <v>193.35653686523403</v>
      </c>
      <c r="K17" s="7">
        <f t="shared" si="1"/>
        <v>344.53341979980519</v>
      </c>
      <c r="L17" s="8">
        <f t="shared" si="2"/>
        <v>1.7818555575389659</v>
      </c>
      <c r="M17" s="8">
        <f t="shared" si="3"/>
        <v>1.830194557213797</v>
      </c>
      <c r="P17" s="6">
        <f t="shared" si="4"/>
        <v>0.26859520544103316</v>
      </c>
    </row>
    <row r="18" spans="1:16" x14ac:dyDescent="0.15">
      <c r="A18" s="6">
        <v>8.5</v>
      </c>
      <c r="B18" s="6">
        <v>16</v>
      </c>
      <c r="D18">
        <v>937.40679931640602</v>
      </c>
      <c r="E18">
        <v>653.15008544921898</v>
      </c>
      <c r="F18">
        <v>468.69174194335898</v>
      </c>
      <c r="G18">
        <v>465.66223144531301</v>
      </c>
      <c r="I18" s="7">
        <f t="shared" si="0"/>
        <v>468.71505737304705</v>
      </c>
      <c r="J18" s="7">
        <f t="shared" si="0"/>
        <v>187.48785400390597</v>
      </c>
      <c r="K18" s="7">
        <f t="shared" si="1"/>
        <v>337.47355957031289</v>
      </c>
      <c r="L18" s="8">
        <f t="shared" si="2"/>
        <v>1.7999755843558924</v>
      </c>
      <c r="M18" s="8">
        <f t="shared" si="3"/>
        <v>1.8513357715104004</v>
      </c>
      <c r="P18" s="6">
        <f t="shared" si="4"/>
        <v>1.4268326453363285</v>
      </c>
    </row>
    <row r="19" spans="1:16" x14ac:dyDescent="0.15">
      <c r="A19" s="6">
        <v>9</v>
      </c>
      <c r="B19" s="6">
        <v>17</v>
      </c>
      <c r="D19">
        <v>979.87152099609398</v>
      </c>
      <c r="E19">
        <v>674.71398925781295</v>
      </c>
      <c r="F19">
        <v>468.60586547851602</v>
      </c>
      <c r="G19">
        <v>465.631103515625</v>
      </c>
      <c r="I19" s="7">
        <f t="shared" si="0"/>
        <v>511.26565551757795</v>
      </c>
      <c r="J19" s="7">
        <f t="shared" si="0"/>
        <v>209.08288574218795</v>
      </c>
      <c r="K19" s="7">
        <f t="shared" si="1"/>
        <v>364.90763549804637</v>
      </c>
      <c r="L19" s="8">
        <f t="shared" si="2"/>
        <v>1.7452774013651213</v>
      </c>
      <c r="M19" s="8">
        <f t="shared" si="3"/>
        <v>1.7996587759993063</v>
      </c>
      <c r="P19" s="6">
        <f t="shared" si="4"/>
        <v>-1.4043306995178271</v>
      </c>
    </row>
    <row r="20" spans="1:16" x14ac:dyDescent="0.15">
      <c r="A20" s="6">
        <v>9.5</v>
      </c>
      <c r="B20" s="6">
        <v>18</v>
      </c>
      <c r="D20">
        <v>980.98724365234398</v>
      </c>
      <c r="E20">
        <v>675.311279296875</v>
      </c>
      <c r="F20">
        <v>468.98883056640602</v>
      </c>
      <c r="G20">
        <v>465.71408081054699</v>
      </c>
      <c r="I20" s="7">
        <f t="shared" si="0"/>
        <v>511.99841308593795</v>
      </c>
      <c r="J20" s="7">
        <f t="shared" si="0"/>
        <v>209.59719848632801</v>
      </c>
      <c r="K20" s="7">
        <f t="shared" si="1"/>
        <v>365.28037414550835</v>
      </c>
      <c r="L20" s="8">
        <f t="shared" si="2"/>
        <v>1.7427731705552139</v>
      </c>
      <c r="M20" s="8">
        <f t="shared" si="3"/>
        <v>1.8001757326690757</v>
      </c>
      <c r="P20" s="6">
        <f t="shared" si="4"/>
        <v>-1.3760088367652858</v>
      </c>
    </row>
    <row r="21" spans="1:16" x14ac:dyDescent="0.15">
      <c r="A21" s="6">
        <v>10</v>
      </c>
      <c r="B21" s="6">
        <v>19</v>
      </c>
      <c r="D21">
        <v>997.59826660156295</v>
      </c>
      <c r="E21">
        <v>683.572998046875</v>
      </c>
      <c r="F21">
        <v>469.33297729492199</v>
      </c>
      <c r="G21">
        <v>465.797607421875</v>
      </c>
      <c r="I21" s="7">
        <f t="shared" si="0"/>
        <v>528.26528930664097</v>
      </c>
      <c r="J21" s="7">
        <f t="shared" si="0"/>
        <v>217.775390625</v>
      </c>
      <c r="K21" s="7">
        <f t="shared" si="1"/>
        <v>375.82251586914094</v>
      </c>
      <c r="L21" s="8">
        <f t="shared" si="2"/>
        <v>1.7257345505869917</v>
      </c>
      <c r="M21" s="8">
        <f t="shared" si="3"/>
        <v>1.7861583001805306</v>
      </c>
      <c r="P21" s="6">
        <f t="shared" si="4"/>
        <v>-2.1439644939786979</v>
      </c>
    </row>
    <row r="22" spans="1:16" x14ac:dyDescent="0.15">
      <c r="A22" s="6">
        <v>10.5</v>
      </c>
      <c r="B22" s="6">
        <v>20</v>
      </c>
      <c r="D22">
        <v>972.82537841796898</v>
      </c>
      <c r="E22">
        <v>667.04302978515602</v>
      </c>
      <c r="F22">
        <v>468.56036376953102</v>
      </c>
      <c r="G22">
        <v>465.48645019531301</v>
      </c>
      <c r="I22" s="7">
        <f t="shared" si="0"/>
        <v>504.26501464843795</v>
      </c>
      <c r="J22" s="7">
        <f t="shared" si="0"/>
        <v>201.55657958984301</v>
      </c>
      <c r="K22" s="7">
        <f t="shared" si="1"/>
        <v>363.17540893554786</v>
      </c>
      <c r="L22" s="8">
        <f t="shared" si="2"/>
        <v>1.8018534035187075</v>
      </c>
      <c r="M22" s="8">
        <f t="shared" si="3"/>
        <v>1.8652983405919232</v>
      </c>
      <c r="P22" s="6">
        <f t="shared" si="4"/>
        <v>2.1917825692365089</v>
      </c>
    </row>
    <row r="23" spans="1:16" x14ac:dyDescent="0.15">
      <c r="A23" s="6">
        <v>11</v>
      </c>
      <c r="B23" s="6">
        <v>21</v>
      </c>
      <c r="D23">
        <v>1005.26751708984</v>
      </c>
      <c r="E23">
        <v>680.04547119140602</v>
      </c>
      <c r="F23">
        <v>469.03192138671898</v>
      </c>
      <c r="G23">
        <v>465.92791748046898</v>
      </c>
      <c r="I23" s="7">
        <f t="shared" si="0"/>
        <v>536.23559570312102</v>
      </c>
      <c r="J23" s="7">
        <f t="shared" si="0"/>
        <v>214.11755371093705</v>
      </c>
      <c r="K23" s="7">
        <f t="shared" si="1"/>
        <v>386.35330810546509</v>
      </c>
      <c r="L23" s="8">
        <f t="shared" si="2"/>
        <v>1.804398104730123</v>
      </c>
      <c r="M23" s="8">
        <f>L23+ABS($N$2)*A23</f>
        <v>1.8708642292830158</v>
      </c>
      <c r="P23" s="6">
        <f t="shared" si="4"/>
        <v>2.496713997387678</v>
      </c>
    </row>
    <row r="24" spans="1:16" x14ac:dyDescent="0.15">
      <c r="A24" s="6">
        <v>11.5</v>
      </c>
      <c r="B24" s="6">
        <v>22</v>
      </c>
      <c r="D24">
        <v>1009.6708984375</v>
      </c>
      <c r="E24">
        <v>681.68389892578102</v>
      </c>
      <c r="F24">
        <v>469.17526245117199</v>
      </c>
      <c r="G24">
        <v>466.00186157226602</v>
      </c>
      <c r="I24" s="7">
        <f t="shared" si="0"/>
        <v>540.49563598632801</v>
      </c>
      <c r="J24" s="7">
        <f t="shared" si="0"/>
        <v>215.682037353515</v>
      </c>
      <c r="K24" s="7">
        <f t="shared" si="1"/>
        <v>389.51820983886751</v>
      </c>
      <c r="L24" s="8">
        <f t="shared" si="2"/>
        <v>1.8059835423402701</v>
      </c>
      <c r="M24" s="8">
        <f t="shared" ref="M24:M87" si="5">L24+ABS($N$2)*A24</f>
        <v>1.8754708543728398</v>
      </c>
      <c r="P24" s="6">
        <f t="shared" si="4"/>
        <v>2.7490914424927313</v>
      </c>
    </row>
    <row r="25" spans="1:16" x14ac:dyDescent="0.15">
      <c r="A25" s="6">
        <v>12</v>
      </c>
      <c r="B25" s="6">
        <v>23</v>
      </c>
      <c r="D25">
        <v>1018.34301757813</v>
      </c>
      <c r="E25">
        <v>682.54943847656295</v>
      </c>
      <c r="F25">
        <v>468.68856811523398</v>
      </c>
      <c r="G25">
        <v>465.45477294921898</v>
      </c>
      <c r="I25" s="7">
        <f t="shared" si="0"/>
        <v>549.65444946289608</v>
      </c>
      <c r="J25" s="7">
        <f t="shared" si="0"/>
        <v>217.09466552734398</v>
      </c>
      <c r="K25" s="7">
        <f t="shared" si="1"/>
        <v>397.6881835937553</v>
      </c>
      <c r="L25" s="8">
        <f t="shared" si="2"/>
        <v>1.8318652953896042</v>
      </c>
      <c r="M25" s="8">
        <f t="shared" si="5"/>
        <v>1.9043737949018509</v>
      </c>
      <c r="P25" s="6">
        <f t="shared" si="4"/>
        <v>4.3325609336064064</v>
      </c>
    </row>
    <row r="26" spans="1:16" x14ac:dyDescent="0.15">
      <c r="A26" s="6">
        <v>12.5</v>
      </c>
      <c r="B26" s="6">
        <v>24</v>
      </c>
      <c r="D26">
        <v>1013.18957519531</v>
      </c>
      <c r="E26">
        <v>680.46667480468795</v>
      </c>
      <c r="F26">
        <v>469.08721923828102</v>
      </c>
      <c r="G26">
        <v>465.73724365234398</v>
      </c>
      <c r="I26" s="7">
        <f t="shared" si="0"/>
        <v>544.10235595702898</v>
      </c>
      <c r="J26" s="7">
        <f t="shared" si="0"/>
        <v>214.72943115234398</v>
      </c>
      <c r="K26" s="7">
        <f t="shared" si="1"/>
        <v>393.79175415038821</v>
      </c>
      <c r="L26" s="8">
        <f t="shared" si="2"/>
        <v>1.8338974403141086</v>
      </c>
      <c r="M26" s="8">
        <f t="shared" si="5"/>
        <v>1.9094271273060321</v>
      </c>
      <c r="P26" s="6">
        <f t="shared" si="4"/>
        <v>4.609411577313244</v>
      </c>
    </row>
    <row r="27" spans="1:16" x14ac:dyDescent="0.15">
      <c r="A27" s="6">
        <v>13</v>
      </c>
      <c r="B27" s="6">
        <v>25</v>
      </c>
      <c r="D27">
        <v>1000.57135009766</v>
      </c>
      <c r="E27">
        <v>674.53790283203102</v>
      </c>
      <c r="F27">
        <v>468.886962890625</v>
      </c>
      <c r="G27">
        <v>465.77685546875</v>
      </c>
      <c r="I27" s="7">
        <f t="shared" si="0"/>
        <v>531.684387207035</v>
      </c>
      <c r="J27" s="7">
        <f t="shared" si="0"/>
        <v>208.76104736328102</v>
      </c>
      <c r="K27" s="7">
        <f t="shared" si="1"/>
        <v>385.55165405273829</v>
      </c>
      <c r="L27" s="8">
        <f t="shared" si="2"/>
        <v>1.8468562929836736</v>
      </c>
      <c r="M27" s="8">
        <f t="shared" si="5"/>
        <v>1.9254071674552742</v>
      </c>
      <c r="P27" s="6">
        <f t="shared" si="4"/>
        <v>5.4848901819105098</v>
      </c>
    </row>
    <row r="28" spans="1:16" x14ac:dyDescent="0.15">
      <c r="A28" s="6">
        <v>13.5</v>
      </c>
      <c r="B28" s="6">
        <v>26</v>
      </c>
      <c r="D28">
        <v>989.03802490234398</v>
      </c>
      <c r="E28">
        <v>672.786376953125</v>
      </c>
      <c r="F28">
        <v>468.71011352539102</v>
      </c>
      <c r="G28">
        <v>465.56091308593801</v>
      </c>
      <c r="I28" s="7">
        <f t="shared" si="0"/>
        <v>520.3279113769529</v>
      </c>
      <c r="J28" s="7">
        <f t="shared" si="0"/>
        <v>207.22546386718699</v>
      </c>
      <c r="K28" s="7">
        <f t="shared" si="1"/>
        <v>375.27008666992202</v>
      </c>
      <c r="L28" s="8">
        <f t="shared" si="2"/>
        <v>1.8109265129233183</v>
      </c>
      <c r="M28" s="8">
        <f t="shared" si="5"/>
        <v>1.8924985748745957</v>
      </c>
      <c r="P28" s="6">
        <f t="shared" si="4"/>
        <v>3.6819680088295579</v>
      </c>
    </row>
    <row r="29" spans="1:16" x14ac:dyDescent="0.15">
      <c r="A29" s="6">
        <v>14</v>
      </c>
      <c r="B29" s="6">
        <v>27</v>
      </c>
      <c r="D29">
        <v>977.63293457031295</v>
      </c>
      <c r="E29">
        <v>670.52105712890602</v>
      </c>
      <c r="F29">
        <v>468.88751220703102</v>
      </c>
      <c r="G29">
        <v>465.62365722656301</v>
      </c>
      <c r="I29" s="7">
        <f t="shared" si="0"/>
        <v>508.74542236328193</v>
      </c>
      <c r="J29" s="7">
        <f t="shared" si="0"/>
        <v>204.89739990234301</v>
      </c>
      <c r="K29" s="7">
        <f t="shared" si="1"/>
        <v>365.31724243164183</v>
      </c>
      <c r="L29" s="8">
        <f t="shared" si="2"/>
        <v>1.7829276633366611</v>
      </c>
      <c r="M29" s="8">
        <f t="shared" si="5"/>
        <v>1.8675209127676156</v>
      </c>
      <c r="P29" s="6">
        <f t="shared" si="4"/>
        <v>2.3135478694997951</v>
      </c>
    </row>
    <row r="30" spans="1:16" x14ac:dyDescent="0.15">
      <c r="A30" s="6">
        <v>14.5</v>
      </c>
      <c r="B30" s="6">
        <v>28</v>
      </c>
      <c r="D30">
        <v>966.5576171875</v>
      </c>
      <c r="E30">
        <v>668.18933105468795</v>
      </c>
      <c r="F30">
        <v>468.98376464843801</v>
      </c>
      <c r="G30">
        <v>466.22048950195301</v>
      </c>
      <c r="I30" s="7">
        <f t="shared" si="0"/>
        <v>497.57385253906199</v>
      </c>
      <c r="J30" s="7">
        <f t="shared" si="0"/>
        <v>201.96884155273494</v>
      </c>
      <c r="K30" s="7">
        <f t="shared" si="1"/>
        <v>356.19566345214753</v>
      </c>
      <c r="L30" s="8">
        <f t="shared" si="2"/>
        <v>1.7636169060223248</v>
      </c>
      <c r="M30" s="8">
        <f t="shared" si="5"/>
        <v>1.8512313429329561</v>
      </c>
      <c r="P30" s="6">
        <f t="shared" si="4"/>
        <v>1.4211114466154759</v>
      </c>
    </row>
    <row r="31" spans="1:16" x14ac:dyDescent="0.15">
      <c r="A31" s="6">
        <v>15</v>
      </c>
      <c r="B31" s="6">
        <v>29</v>
      </c>
      <c r="D31">
        <v>950.31298828125</v>
      </c>
      <c r="E31">
        <v>661.948974609375</v>
      </c>
      <c r="F31">
        <v>468.35238647460898</v>
      </c>
      <c r="G31">
        <v>465.82846069335898</v>
      </c>
      <c r="I31" s="7">
        <f t="shared" si="0"/>
        <v>481.96060180664102</v>
      </c>
      <c r="J31" s="7">
        <f t="shared" si="0"/>
        <v>196.12051391601602</v>
      </c>
      <c r="K31" s="7">
        <f t="shared" si="1"/>
        <v>344.67624206542985</v>
      </c>
      <c r="L31" s="8">
        <f t="shared" si="2"/>
        <v>1.7574716442616978</v>
      </c>
      <c r="M31" s="8">
        <f t="shared" si="5"/>
        <v>1.8481072686520061</v>
      </c>
      <c r="P31" s="6">
        <f t="shared" si="4"/>
        <v>1.2499566706198719</v>
      </c>
    </row>
    <row r="32" spans="1:16" x14ac:dyDescent="0.15">
      <c r="A32" s="6">
        <v>15.5</v>
      </c>
      <c r="B32" s="6">
        <v>30</v>
      </c>
      <c r="D32">
        <v>949.94830322265602</v>
      </c>
      <c r="E32">
        <v>662.22204589843795</v>
      </c>
      <c r="F32">
        <v>468.65078735351602</v>
      </c>
      <c r="G32">
        <v>465.98562622070301</v>
      </c>
      <c r="I32" s="7">
        <f t="shared" si="0"/>
        <v>481.29751586914</v>
      </c>
      <c r="J32" s="7">
        <f t="shared" si="0"/>
        <v>196.23641967773494</v>
      </c>
      <c r="K32" s="7">
        <f t="shared" si="1"/>
        <v>343.93202209472554</v>
      </c>
      <c r="L32" s="8">
        <f t="shared" si="2"/>
        <v>1.7526411389870471</v>
      </c>
      <c r="M32" s="8">
        <f t="shared" si="5"/>
        <v>1.8462979508570323</v>
      </c>
      <c r="P32" s="6">
        <f t="shared" si="4"/>
        <v>1.150831824648078</v>
      </c>
    </row>
    <row r="33" spans="1:16" x14ac:dyDescent="0.15">
      <c r="A33" s="6">
        <v>16</v>
      </c>
      <c r="B33" s="6">
        <v>31</v>
      </c>
      <c r="D33">
        <v>936.71734619140602</v>
      </c>
      <c r="E33">
        <v>654.61004638671898</v>
      </c>
      <c r="F33">
        <v>467.836181640625</v>
      </c>
      <c r="G33">
        <v>465.21994018554699</v>
      </c>
      <c r="I33" s="7">
        <f t="shared" si="0"/>
        <v>468.88116455078102</v>
      </c>
      <c r="J33" s="7">
        <f t="shared" si="0"/>
        <v>189.39010620117199</v>
      </c>
      <c r="K33" s="7">
        <f t="shared" si="1"/>
        <v>336.3080902099606</v>
      </c>
      <c r="L33" s="8">
        <f t="shared" si="2"/>
        <v>1.7757426560220149</v>
      </c>
      <c r="M33" s="8">
        <f t="shared" si="5"/>
        <v>1.8724206553716771</v>
      </c>
      <c r="P33" s="6">
        <f t="shared" si="4"/>
        <v>2.5819839796614494</v>
      </c>
    </row>
    <row r="34" spans="1:16" x14ac:dyDescent="0.15">
      <c r="A34" s="6">
        <v>16.5</v>
      </c>
      <c r="B34" s="6">
        <v>32</v>
      </c>
      <c r="D34">
        <v>943.41400146484398</v>
      </c>
      <c r="E34">
        <v>659.25689697265602</v>
      </c>
      <c r="F34">
        <v>468.23910522460898</v>
      </c>
      <c r="G34">
        <v>465.42633056640602</v>
      </c>
      <c r="I34" s="7">
        <f t="shared" si="0"/>
        <v>475.174896240235</v>
      </c>
      <c r="J34" s="7">
        <f t="shared" si="0"/>
        <v>193.83056640625</v>
      </c>
      <c r="K34" s="7">
        <f t="shared" si="1"/>
        <v>339.49349975586</v>
      </c>
      <c r="L34" s="8">
        <f t="shared" si="2"/>
        <v>1.7514961961382018</v>
      </c>
      <c r="M34" s="8">
        <f t="shared" si="5"/>
        <v>1.8511953829675409</v>
      </c>
      <c r="P34" s="6">
        <f t="shared" si="4"/>
        <v>1.4191413526702157</v>
      </c>
    </row>
    <row r="35" spans="1:16" x14ac:dyDescent="0.15">
      <c r="A35" s="6">
        <v>17</v>
      </c>
      <c r="B35" s="6">
        <v>33</v>
      </c>
      <c r="D35">
        <v>926.23815917968795</v>
      </c>
      <c r="E35">
        <v>654.64971923828102</v>
      </c>
      <c r="F35">
        <v>468.66329956054699</v>
      </c>
      <c r="G35">
        <v>465.66754150390602</v>
      </c>
      <c r="I35" s="7">
        <f t="shared" si="0"/>
        <v>457.57485961914097</v>
      </c>
      <c r="J35" s="7">
        <f t="shared" si="0"/>
        <v>188.982177734375</v>
      </c>
      <c r="K35" s="7">
        <f t="shared" si="1"/>
        <v>325.28733520507848</v>
      </c>
      <c r="L35" s="8">
        <f t="shared" si="2"/>
        <v>1.7212593224652537</v>
      </c>
      <c r="M35" s="8">
        <f t="shared" si="5"/>
        <v>1.8239796967742699</v>
      </c>
      <c r="P35" s="6">
        <f t="shared" si="4"/>
        <v>-7.1890631549935372E-2</v>
      </c>
    </row>
    <row r="36" spans="1:16" x14ac:dyDescent="0.15">
      <c r="A36" s="6">
        <v>17.5</v>
      </c>
      <c r="B36" s="6">
        <v>34</v>
      </c>
      <c r="D36">
        <v>935.59442138671898</v>
      </c>
      <c r="E36">
        <v>657.78350830078102</v>
      </c>
      <c r="F36">
        <v>468.34201049804699</v>
      </c>
      <c r="G36">
        <v>465.32208251953102</v>
      </c>
      <c r="I36" s="7">
        <f t="shared" si="0"/>
        <v>467.25241088867199</v>
      </c>
      <c r="J36" s="7">
        <f t="shared" si="0"/>
        <v>192.46142578125</v>
      </c>
      <c r="K36" s="7">
        <f t="shared" si="1"/>
        <v>332.52941284179701</v>
      </c>
      <c r="L36" s="8">
        <f t="shared" si="2"/>
        <v>1.7277717417501992</v>
      </c>
      <c r="M36" s="8">
        <f t="shared" si="5"/>
        <v>1.8335133035388922</v>
      </c>
      <c r="P36" s="6">
        <f t="shared" si="4"/>
        <v>0.45041523684092122</v>
      </c>
    </row>
    <row r="37" spans="1:16" x14ac:dyDescent="0.15">
      <c r="A37" s="6">
        <v>18</v>
      </c>
      <c r="B37" s="6">
        <v>35</v>
      </c>
      <c r="D37">
        <v>935.48089599609398</v>
      </c>
      <c r="E37">
        <v>658.33294677734398</v>
      </c>
      <c r="F37">
        <v>468.40213012695301</v>
      </c>
      <c r="G37">
        <v>465.40878295898398</v>
      </c>
      <c r="I37" s="7">
        <f t="shared" si="0"/>
        <v>467.07876586914097</v>
      </c>
      <c r="J37" s="7">
        <f t="shared" si="0"/>
        <v>192.92416381836</v>
      </c>
      <c r="K37" s="7">
        <f t="shared" si="1"/>
        <v>332.03185119628898</v>
      </c>
      <c r="L37" s="8">
        <f t="shared" si="2"/>
        <v>1.7210485437630314</v>
      </c>
      <c r="M37" s="8">
        <f t="shared" si="5"/>
        <v>1.8298112930314014</v>
      </c>
      <c r="P37" s="6">
        <f t="shared" si="4"/>
        <v>0.24759778688250267</v>
      </c>
    </row>
    <row r="38" spans="1:16" x14ac:dyDescent="0.15">
      <c r="A38" s="6">
        <v>18.5</v>
      </c>
      <c r="B38" s="6">
        <v>36</v>
      </c>
      <c r="D38">
        <v>939.88140869140602</v>
      </c>
      <c r="E38">
        <v>660.02239990234398</v>
      </c>
      <c r="F38">
        <v>468.65106201171898</v>
      </c>
      <c r="G38">
        <v>465.92340087890602</v>
      </c>
      <c r="I38" s="7">
        <f t="shared" si="0"/>
        <v>471.23034667968705</v>
      </c>
      <c r="J38" s="7">
        <f t="shared" si="0"/>
        <v>194.09899902343795</v>
      </c>
      <c r="K38" s="7">
        <f t="shared" si="1"/>
        <v>335.36104736328048</v>
      </c>
      <c r="L38" s="8">
        <f t="shared" si="2"/>
        <v>1.7277834973419146</v>
      </c>
      <c r="M38" s="8">
        <f t="shared" si="5"/>
        <v>1.8395674340899615</v>
      </c>
      <c r="P38" s="6">
        <f t="shared" si="4"/>
        <v>0.78209536513842248</v>
      </c>
    </row>
    <row r="39" spans="1:16" x14ac:dyDescent="0.15">
      <c r="A39" s="6">
        <v>19</v>
      </c>
      <c r="B39" s="6">
        <v>37</v>
      </c>
      <c r="D39">
        <v>936.67333984375</v>
      </c>
      <c r="E39">
        <v>659.1630859375</v>
      </c>
      <c r="F39">
        <v>468.49176025390602</v>
      </c>
      <c r="G39">
        <v>465.75744628906301</v>
      </c>
      <c r="I39" s="7">
        <f t="shared" si="0"/>
        <v>468.18157958984398</v>
      </c>
      <c r="J39" s="7">
        <f t="shared" si="0"/>
        <v>193.40563964843699</v>
      </c>
      <c r="K39" s="7">
        <f t="shared" si="1"/>
        <v>332.79763183593809</v>
      </c>
      <c r="L39" s="8">
        <f t="shared" si="2"/>
        <v>1.7207235137552392</v>
      </c>
      <c r="M39" s="8">
        <f t="shared" si="5"/>
        <v>1.8355286379829632</v>
      </c>
      <c r="P39" s="6">
        <f t="shared" si="4"/>
        <v>0.56082686099292678</v>
      </c>
    </row>
    <row r="40" spans="1:16" x14ac:dyDescent="0.15">
      <c r="A40" s="6">
        <v>19.5</v>
      </c>
      <c r="B40" s="6">
        <v>38</v>
      </c>
      <c r="D40">
        <v>938.55950927734398</v>
      </c>
      <c r="E40">
        <v>660.62762451171898</v>
      </c>
      <c r="F40">
        <v>469.38909912109398</v>
      </c>
      <c r="G40">
        <v>466.34228515625</v>
      </c>
      <c r="I40" s="7">
        <f t="shared" si="0"/>
        <v>469.17041015625</v>
      </c>
      <c r="J40" s="7">
        <f t="shared" si="0"/>
        <v>194.28533935546898</v>
      </c>
      <c r="K40" s="7">
        <f t="shared" si="1"/>
        <v>333.17067260742169</v>
      </c>
      <c r="L40" s="8">
        <f t="shared" si="2"/>
        <v>1.7148523594868106</v>
      </c>
      <c r="M40" s="8">
        <f t="shared" si="5"/>
        <v>1.8326786711942114</v>
      </c>
      <c r="P40" s="6">
        <f t="shared" si="4"/>
        <v>0.40468927159623536</v>
      </c>
    </row>
    <row r="41" spans="1:16" x14ac:dyDescent="0.15">
      <c r="A41" s="6">
        <v>20</v>
      </c>
      <c r="B41" s="6">
        <v>39</v>
      </c>
      <c r="D41">
        <v>932.42095947265602</v>
      </c>
      <c r="E41">
        <v>658.77746582031295</v>
      </c>
      <c r="F41">
        <v>468.55267333984398</v>
      </c>
      <c r="G41">
        <v>466.01116943359398</v>
      </c>
      <c r="I41" s="7">
        <f t="shared" si="0"/>
        <v>463.86828613281205</v>
      </c>
      <c r="J41" s="7">
        <f t="shared" si="0"/>
        <v>192.76629638671898</v>
      </c>
      <c r="K41" s="7">
        <f t="shared" si="1"/>
        <v>328.93187866210877</v>
      </c>
      <c r="L41" s="8">
        <f t="shared" si="2"/>
        <v>1.7063765026756577</v>
      </c>
      <c r="M41" s="8">
        <f t="shared" si="5"/>
        <v>1.8272240018627355</v>
      </c>
      <c r="P41" s="6">
        <f t="shared" si="4"/>
        <v>0.10585108031130902</v>
      </c>
    </row>
    <row r="42" spans="1:16" x14ac:dyDescent="0.15">
      <c r="A42" s="6">
        <v>20.5</v>
      </c>
      <c r="B42" s="6">
        <v>40</v>
      </c>
      <c r="D42">
        <v>931.4609375</v>
      </c>
      <c r="E42">
        <v>659.87805175781295</v>
      </c>
      <c r="F42">
        <v>468.83270263671898</v>
      </c>
      <c r="G42">
        <v>466.02554321289102</v>
      </c>
      <c r="I42" s="7">
        <f t="shared" si="0"/>
        <v>462.62823486328102</v>
      </c>
      <c r="J42" s="7">
        <f t="shared" si="0"/>
        <v>193.85250854492193</v>
      </c>
      <c r="K42" s="7">
        <f t="shared" si="1"/>
        <v>326.93147888183569</v>
      </c>
      <c r="L42" s="8">
        <f t="shared" si="2"/>
        <v>1.6864959929372028</v>
      </c>
      <c r="M42" s="8">
        <f t="shared" si="5"/>
        <v>1.8103646796039574</v>
      </c>
      <c r="P42" s="6">
        <f t="shared" si="4"/>
        <v>-0.81779966072082366</v>
      </c>
    </row>
    <row r="43" spans="1:16" x14ac:dyDescent="0.15">
      <c r="A43" s="6">
        <v>21</v>
      </c>
      <c r="B43" s="6">
        <v>41</v>
      </c>
      <c r="D43">
        <v>930.54870605468795</v>
      </c>
      <c r="E43">
        <v>659.44091796875</v>
      </c>
      <c r="F43">
        <v>468.81063842773398</v>
      </c>
      <c r="G43">
        <v>465.88430786132801</v>
      </c>
      <c r="I43" s="7">
        <f t="shared" si="0"/>
        <v>461.73806762695398</v>
      </c>
      <c r="J43" s="7">
        <f t="shared" si="0"/>
        <v>193.55661010742199</v>
      </c>
      <c r="K43" s="7">
        <f t="shared" si="1"/>
        <v>326.24844055175856</v>
      </c>
      <c r="L43" s="8">
        <f t="shared" si="2"/>
        <v>1.6855453315218423</v>
      </c>
      <c r="M43" s="8">
        <f t="shared" si="5"/>
        <v>1.812435205668274</v>
      </c>
      <c r="P43" s="6">
        <f t="shared" si="4"/>
        <v>-0.70436432184552566</v>
      </c>
    </row>
    <row r="44" spans="1:16" x14ac:dyDescent="0.15">
      <c r="A44" s="6">
        <v>21.5</v>
      </c>
      <c r="B44" s="6">
        <v>42</v>
      </c>
      <c r="D44">
        <v>929.05651855468795</v>
      </c>
      <c r="E44">
        <v>658.703369140625</v>
      </c>
      <c r="F44">
        <v>469.02713012695301</v>
      </c>
      <c r="G44">
        <v>466.38323974609398</v>
      </c>
      <c r="I44" s="7">
        <f t="shared" si="0"/>
        <v>460.02938842773494</v>
      </c>
      <c r="J44" s="7">
        <f t="shared" si="0"/>
        <v>192.32012939453102</v>
      </c>
      <c r="K44" s="7">
        <f t="shared" si="1"/>
        <v>325.4052978515632</v>
      </c>
      <c r="L44" s="8">
        <f t="shared" si="2"/>
        <v>1.6919981224847112</v>
      </c>
      <c r="M44" s="8">
        <f t="shared" si="5"/>
        <v>1.8219091841108197</v>
      </c>
      <c r="P44" s="6">
        <f t="shared" si="4"/>
        <v>-0.18532523624861547</v>
      </c>
    </row>
    <row r="45" spans="1:16" x14ac:dyDescent="0.15">
      <c r="A45" s="6">
        <v>22</v>
      </c>
      <c r="B45" s="6">
        <v>43</v>
      </c>
      <c r="D45">
        <v>923.40631103515602</v>
      </c>
      <c r="E45">
        <v>656.38153076171898</v>
      </c>
      <c r="F45">
        <v>469.09759521484398</v>
      </c>
      <c r="G45">
        <v>466.26995849609398</v>
      </c>
      <c r="I45" s="7">
        <f t="shared" si="0"/>
        <v>454.30871582031205</v>
      </c>
      <c r="J45" s="7">
        <f t="shared" si="0"/>
        <v>190.111572265625</v>
      </c>
      <c r="K45" s="7">
        <f t="shared" si="1"/>
        <v>321.23061523437457</v>
      </c>
      <c r="L45" s="8">
        <f t="shared" si="2"/>
        <v>1.6896952216330592</v>
      </c>
      <c r="M45" s="8">
        <f t="shared" si="5"/>
        <v>1.8226274707388448</v>
      </c>
      <c r="P45" s="6">
        <f t="shared" si="4"/>
        <v>-0.14597335922381918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928.47607421875</v>
      </c>
      <c r="E46">
        <v>657.69665527343795</v>
      </c>
      <c r="F46">
        <v>468.756103515625</v>
      </c>
      <c r="G46">
        <v>465.80267333984398</v>
      </c>
      <c r="I46" s="7">
        <f t="shared" si="0"/>
        <v>459.719970703125</v>
      </c>
      <c r="J46" s="7">
        <f t="shared" si="0"/>
        <v>191.89398193359398</v>
      </c>
      <c r="K46" s="7">
        <f t="shared" si="1"/>
        <v>325.39418334960919</v>
      </c>
      <c r="L46" s="8">
        <f t="shared" si="2"/>
        <v>1.6956976976079101</v>
      </c>
      <c r="M46" s="8">
        <f t="shared" si="5"/>
        <v>1.8316511341933726</v>
      </c>
      <c r="P46" s="6">
        <f t="shared" si="4"/>
        <v>0.34839487863696117</v>
      </c>
    </row>
    <row r="47" spans="1:16" x14ac:dyDescent="0.15">
      <c r="A47" s="6">
        <v>23</v>
      </c>
      <c r="B47" s="6">
        <v>45</v>
      </c>
      <c r="D47">
        <v>926.72430419921898</v>
      </c>
      <c r="E47">
        <v>656.63073730468795</v>
      </c>
      <c r="F47">
        <v>469.08404541015602</v>
      </c>
      <c r="G47">
        <v>466.43936157226602</v>
      </c>
      <c r="I47" s="7">
        <f t="shared" si="0"/>
        <v>457.64025878906295</v>
      </c>
      <c r="J47" s="7">
        <f t="shared" si="0"/>
        <v>190.19137573242193</v>
      </c>
      <c r="K47" s="7">
        <f t="shared" si="1"/>
        <v>324.50629577636761</v>
      </c>
      <c r="L47" s="8">
        <f t="shared" si="2"/>
        <v>1.7062093090535915</v>
      </c>
      <c r="M47" s="8">
        <f t="shared" si="5"/>
        <v>1.8451839331187307</v>
      </c>
      <c r="P47" s="6">
        <f t="shared" si="4"/>
        <v>1.0897995189769871</v>
      </c>
    </row>
    <row r="48" spans="1:16" x14ac:dyDescent="0.15">
      <c r="A48" s="6">
        <v>23.5</v>
      </c>
      <c r="B48" s="6">
        <v>46</v>
      </c>
      <c r="D48">
        <v>932.20257568359398</v>
      </c>
      <c r="E48">
        <v>657.76062011718795</v>
      </c>
      <c r="F48">
        <v>469.11782836914102</v>
      </c>
      <c r="G48">
        <v>466.24227905273398</v>
      </c>
      <c r="I48" s="7">
        <f t="shared" si="0"/>
        <v>463.08474731445295</v>
      </c>
      <c r="J48" s="7">
        <f t="shared" si="0"/>
        <v>191.51834106445398</v>
      </c>
      <c r="K48" s="7">
        <f t="shared" si="1"/>
        <v>329.02190856933521</v>
      </c>
      <c r="L48" s="8">
        <f t="shared" si="2"/>
        <v>1.7179655313461883</v>
      </c>
      <c r="M48" s="8">
        <f t="shared" si="5"/>
        <v>1.8599613428910047</v>
      </c>
      <c r="P48" s="6">
        <f t="shared" si="4"/>
        <v>1.8993911073689609</v>
      </c>
    </row>
    <row r="49" spans="1:22" x14ac:dyDescent="0.15">
      <c r="A49" s="6">
        <v>24</v>
      </c>
      <c r="B49" s="6">
        <v>47</v>
      </c>
      <c r="D49">
        <v>937.21527099609398</v>
      </c>
      <c r="E49">
        <v>653.968017578125</v>
      </c>
      <c r="F49">
        <v>468.88589477539102</v>
      </c>
      <c r="G49">
        <v>465.96780395507801</v>
      </c>
      <c r="I49" s="7">
        <f t="shared" si="0"/>
        <v>468.32937622070295</v>
      </c>
      <c r="J49" s="7">
        <f t="shared" si="0"/>
        <v>188.00021362304699</v>
      </c>
      <c r="K49" s="7">
        <f t="shared" si="1"/>
        <v>336.72922668457011</v>
      </c>
      <c r="L49" s="8">
        <f t="shared" si="2"/>
        <v>1.7911108726702554</v>
      </c>
      <c r="M49" s="8">
        <f t="shared" si="5"/>
        <v>1.9361278716947488</v>
      </c>
      <c r="P49" s="6">
        <f t="shared" si="4"/>
        <v>6.0722320846979301</v>
      </c>
    </row>
    <row r="50" spans="1:22" x14ac:dyDescent="0.15">
      <c r="A50" s="6">
        <v>24.5</v>
      </c>
      <c r="B50" s="6">
        <v>48</v>
      </c>
      <c r="D50">
        <v>933.29254150390602</v>
      </c>
      <c r="E50">
        <v>653.50634765625</v>
      </c>
      <c r="F50">
        <v>469.57260131835898</v>
      </c>
      <c r="G50">
        <v>466.13272094726602</v>
      </c>
      <c r="I50" s="7">
        <f t="shared" si="0"/>
        <v>463.71994018554705</v>
      </c>
      <c r="J50" s="7">
        <f t="shared" si="0"/>
        <v>187.37362670898398</v>
      </c>
      <c r="K50" s="7">
        <f t="shared" si="1"/>
        <v>332.55840148925824</v>
      </c>
      <c r="L50" s="8">
        <f t="shared" si="2"/>
        <v>1.7748410346231138</v>
      </c>
      <c r="M50" s="8">
        <f t="shared" si="5"/>
        <v>1.922879221127284</v>
      </c>
      <c r="P50" s="6">
        <f t="shared" si="4"/>
        <v>5.3463947273899795</v>
      </c>
    </row>
    <row r="51" spans="1:22" x14ac:dyDescent="0.15">
      <c r="A51" s="6">
        <v>25</v>
      </c>
      <c r="B51" s="6">
        <v>49</v>
      </c>
      <c r="D51">
        <v>943.13714599609398</v>
      </c>
      <c r="E51">
        <v>656.23211669921898</v>
      </c>
      <c r="F51">
        <v>469.16329956054699</v>
      </c>
      <c r="G51">
        <v>466.18988037109398</v>
      </c>
      <c r="I51" s="7">
        <f t="shared" si="0"/>
        <v>473.97384643554699</v>
      </c>
      <c r="J51" s="7">
        <f t="shared" si="0"/>
        <v>190.042236328125</v>
      </c>
      <c r="K51" s="7">
        <f t="shared" si="1"/>
        <v>340.94428100585947</v>
      </c>
      <c r="L51" s="8">
        <f t="shared" si="2"/>
        <v>1.7940447744320822</v>
      </c>
      <c r="M51" s="8">
        <f t="shared" si="5"/>
        <v>1.9451041484159295</v>
      </c>
      <c r="P51" s="6">
        <f t="shared" si="4"/>
        <v>6.5640042044764257</v>
      </c>
    </row>
    <row r="52" spans="1:22" x14ac:dyDescent="0.15">
      <c r="A52" s="6">
        <v>25.5</v>
      </c>
      <c r="B52" s="6">
        <v>50</v>
      </c>
      <c r="D52">
        <v>938.43469238281295</v>
      </c>
      <c r="E52">
        <v>654.82678222656295</v>
      </c>
      <c r="F52">
        <v>469.19070434570301</v>
      </c>
      <c r="G52">
        <v>466.37527465820301</v>
      </c>
      <c r="I52" s="7">
        <f t="shared" si="0"/>
        <v>469.24398803710994</v>
      </c>
      <c r="J52" s="7">
        <f t="shared" si="0"/>
        <v>188.45150756835994</v>
      </c>
      <c r="K52" s="7">
        <f t="shared" si="1"/>
        <v>337.32793273925802</v>
      </c>
      <c r="L52" s="8">
        <f t="shared" si="2"/>
        <v>1.7899985895145669</v>
      </c>
      <c r="M52" s="8">
        <f t="shared" si="5"/>
        <v>1.944079150978091</v>
      </c>
      <c r="P52" s="6">
        <f t="shared" si="4"/>
        <v>6.5078489433998659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956.228759765625</v>
      </c>
      <c r="E53">
        <v>663.63482666015602</v>
      </c>
      <c r="F53">
        <v>468.87261962890602</v>
      </c>
      <c r="G53">
        <v>466.25851440429699</v>
      </c>
      <c r="I53" s="7">
        <f t="shared" si="0"/>
        <v>487.35614013671898</v>
      </c>
      <c r="J53" s="7">
        <f t="shared" si="0"/>
        <v>197.37631225585903</v>
      </c>
      <c r="K53" s="7">
        <f t="shared" si="1"/>
        <v>349.19272155761769</v>
      </c>
      <c r="L53" s="8">
        <f t="shared" si="2"/>
        <v>1.7691723873377416</v>
      </c>
      <c r="M53" s="8">
        <f t="shared" si="5"/>
        <v>1.9262741362809428</v>
      </c>
      <c r="P53" s="6">
        <f t="shared" si="4"/>
        <v>5.5323877257612795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935.08203125</v>
      </c>
      <c r="E54">
        <v>654.965576171875</v>
      </c>
      <c r="F54">
        <v>469.80584716796898</v>
      </c>
      <c r="G54">
        <v>466.76727294921898</v>
      </c>
      <c r="I54" s="7">
        <f t="shared" si="0"/>
        <v>465.27618408203102</v>
      </c>
      <c r="J54" s="7">
        <f t="shared" si="0"/>
        <v>188.19830322265602</v>
      </c>
      <c r="K54" s="7">
        <f t="shared" si="1"/>
        <v>333.53737182617181</v>
      </c>
      <c r="L54" s="8">
        <f t="shared" si="2"/>
        <v>1.7722655630511515</v>
      </c>
      <c r="M54" s="8">
        <f t="shared" si="5"/>
        <v>1.9323884994740295</v>
      </c>
      <c r="P54" s="6">
        <f t="shared" si="4"/>
        <v>5.8673677449784591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941.51385498046898</v>
      </c>
      <c r="E55">
        <v>658.92736816406295</v>
      </c>
      <c r="F55">
        <v>468.71249389648398</v>
      </c>
      <c r="G55">
        <v>466.11038208007801</v>
      </c>
      <c r="I55" s="7">
        <f t="shared" si="0"/>
        <v>472.801361083985</v>
      </c>
      <c r="J55" s="7">
        <f t="shared" si="0"/>
        <v>192.81698608398494</v>
      </c>
      <c r="K55" s="7">
        <f t="shared" si="1"/>
        <v>337.82947082519559</v>
      </c>
      <c r="L55" s="8">
        <f t="shared" si="2"/>
        <v>1.7520731844550657</v>
      </c>
      <c r="M55" s="8">
        <f t="shared" si="5"/>
        <v>1.9152173083576205</v>
      </c>
      <c r="P55" s="6">
        <f t="shared" si="4"/>
        <v>4.926631032337613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915.541259765625</v>
      </c>
      <c r="E56">
        <v>649.82537841796898</v>
      </c>
      <c r="F56">
        <v>468.55160522460898</v>
      </c>
      <c r="G56">
        <v>465.71621704101602</v>
      </c>
      <c r="I56" s="7">
        <f t="shared" si="0"/>
        <v>446.98965454101602</v>
      </c>
      <c r="J56" s="7">
        <f t="shared" si="0"/>
        <v>184.10916137695295</v>
      </c>
      <c r="K56" s="7">
        <f t="shared" si="1"/>
        <v>318.11324157714898</v>
      </c>
      <c r="L56" s="8">
        <f t="shared" si="2"/>
        <v>1.727851233463773</v>
      </c>
      <c r="M56" s="8">
        <f t="shared" si="5"/>
        <v>1.8940165448460049</v>
      </c>
      <c r="P56" s="6">
        <f t="shared" si="4"/>
        <v>3.7651311435888215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898.75848388671898</v>
      </c>
      <c r="E57">
        <v>643.68176269531295</v>
      </c>
      <c r="F57">
        <v>469.3095703125</v>
      </c>
      <c r="G57">
        <v>466.19815063476602</v>
      </c>
      <c r="I57" s="7">
        <f t="shared" si="0"/>
        <v>429.44891357421898</v>
      </c>
      <c r="J57" s="7">
        <f t="shared" si="0"/>
        <v>177.48361206054693</v>
      </c>
      <c r="K57" s="7">
        <f t="shared" si="1"/>
        <v>305.21038513183612</v>
      </c>
      <c r="L57" s="8">
        <f t="shared" si="2"/>
        <v>1.7196538969903112</v>
      </c>
      <c r="M57" s="8">
        <f t="shared" si="5"/>
        <v>1.88884039585222</v>
      </c>
      <c r="P57" s="6">
        <f t="shared" si="4"/>
        <v>3.4815518999859005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911.23236083984398</v>
      </c>
      <c r="E58">
        <v>649.39617919921898</v>
      </c>
      <c r="F58">
        <v>469.31063842773398</v>
      </c>
      <c r="G58">
        <v>466.46887207031301</v>
      </c>
      <c r="I58" s="7">
        <f t="shared" si="0"/>
        <v>441.92172241211</v>
      </c>
      <c r="J58" s="7">
        <f t="shared" si="0"/>
        <v>182.92730712890597</v>
      </c>
      <c r="K58" s="7">
        <f t="shared" si="1"/>
        <v>313.87260742187584</v>
      </c>
      <c r="L58" s="8">
        <f t="shared" si="2"/>
        <v>1.7158324382958023</v>
      </c>
      <c r="M58" s="8">
        <f t="shared" si="5"/>
        <v>1.8880401246373881</v>
      </c>
      <c r="P58" s="6">
        <f t="shared" si="4"/>
        <v>3.4377084352688501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912.01971435546898</v>
      </c>
      <c r="E59">
        <v>653.16766357421898</v>
      </c>
      <c r="F59">
        <v>468.931396484375</v>
      </c>
      <c r="G59">
        <v>466.46328735351602</v>
      </c>
      <c r="I59" s="7">
        <f t="shared" si="0"/>
        <v>443.08831787109398</v>
      </c>
      <c r="J59" s="7">
        <f t="shared" si="0"/>
        <v>186.70437622070295</v>
      </c>
      <c r="K59" s="7">
        <f t="shared" si="1"/>
        <v>312.39525451660188</v>
      </c>
      <c r="L59" s="8">
        <f t="shared" si="2"/>
        <v>1.6732079924431977</v>
      </c>
      <c r="M59" s="8">
        <f t="shared" si="5"/>
        <v>1.8484368662644604</v>
      </c>
      <c r="P59" s="6">
        <f t="shared" si="4"/>
        <v>1.2680139254912679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916.38873291015602</v>
      </c>
      <c r="E60">
        <v>656.24920654296898</v>
      </c>
      <c r="F60">
        <v>468.31198120117199</v>
      </c>
      <c r="G60">
        <v>465.79415893554699</v>
      </c>
      <c r="I60" s="7">
        <f t="shared" si="0"/>
        <v>448.07675170898403</v>
      </c>
      <c r="J60" s="7">
        <f t="shared" si="0"/>
        <v>190.45504760742199</v>
      </c>
      <c r="K60" s="7">
        <f t="shared" si="1"/>
        <v>314.75821838378863</v>
      </c>
      <c r="L60" s="8">
        <f t="shared" si="2"/>
        <v>1.6526640923300087</v>
      </c>
      <c r="M60" s="8">
        <f t="shared" si="5"/>
        <v>1.8309141536309483</v>
      </c>
      <c r="P60" s="6">
        <f t="shared" si="4"/>
        <v>0.30801884025528886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900.88787841796898</v>
      </c>
      <c r="E61">
        <v>648.065673828125</v>
      </c>
      <c r="F61">
        <v>468.45956420898398</v>
      </c>
      <c r="G61">
        <v>465.875</v>
      </c>
      <c r="I61" s="7">
        <f t="shared" si="0"/>
        <v>432.428314208985</v>
      </c>
      <c r="J61" s="7">
        <f t="shared" si="0"/>
        <v>182.190673828125</v>
      </c>
      <c r="K61" s="7">
        <f t="shared" si="1"/>
        <v>304.89484252929753</v>
      </c>
      <c r="L61" s="8">
        <f t="shared" si="2"/>
        <v>1.673493138386047</v>
      </c>
      <c r="M61" s="8">
        <f t="shared" si="5"/>
        <v>1.8547643871666635</v>
      </c>
      <c r="P61" s="6">
        <f t="shared" si="4"/>
        <v>1.6146719512712329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896.74310302734398</v>
      </c>
      <c r="E62">
        <v>645.85900878906295</v>
      </c>
      <c r="F62">
        <v>468.74575805664102</v>
      </c>
      <c r="G62">
        <v>466.32046508789102</v>
      </c>
      <c r="I62" s="7">
        <f t="shared" si="0"/>
        <v>427.99734497070295</v>
      </c>
      <c r="J62" s="7">
        <f t="shared" si="0"/>
        <v>179.53854370117193</v>
      </c>
      <c r="K62" s="7">
        <f t="shared" si="1"/>
        <v>302.32036437988262</v>
      </c>
      <c r="L62" s="8">
        <f t="shared" si="2"/>
        <v>1.6838744380319335</v>
      </c>
      <c r="M62" s="8">
        <f t="shared" si="5"/>
        <v>1.8681668742922271</v>
      </c>
      <c r="P62" s="6">
        <f t="shared" si="4"/>
        <v>2.3489373609471755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886.3759765625</v>
      </c>
      <c r="E63">
        <v>641.07000732421898</v>
      </c>
      <c r="F63">
        <v>468.107177734375</v>
      </c>
      <c r="G63">
        <v>465.78164672851602</v>
      </c>
      <c r="I63" s="7">
        <f t="shared" si="0"/>
        <v>418.268798828125</v>
      </c>
      <c r="J63" s="7">
        <f t="shared" si="0"/>
        <v>175.28836059570295</v>
      </c>
      <c r="K63" s="7">
        <f t="shared" si="1"/>
        <v>295.56694641113296</v>
      </c>
      <c r="L63" s="8">
        <f t="shared" si="2"/>
        <v>1.6861755418709674</v>
      </c>
      <c r="M63" s="8">
        <f t="shared" si="5"/>
        <v>1.8734891656109378</v>
      </c>
      <c r="P63" s="6">
        <f t="shared" si="4"/>
        <v>2.6405231225252557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900.081787109375</v>
      </c>
      <c r="E64">
        <v>647.20037841796898</v>
      </c>
      <c r="F64">
        <v>468.91302490234398</v>
      </c>
      <c r="G64">
        <v>466.47421264648398</v>
      </c>
      <c r="I64" s="7">
        <f t="shared" si="0"/>
        <v>431.16876220703102</v>
      </c>
      <c r="J64" s="7">
        <f t="shared" si="0"/>
        <v>180.726165771485</v>
      </c>
      <c r="K64" s="7">
        <f t="shared" si="1"/>
        <v>304.66044616699151</v>
      </c>
      <c r="L64" s="8">
        <f t="shared" si="2"/>
        <v>1.6857572608064531</v>
      </c>
      <c r="M64" s="8">
        <f t="shared" si="5"/>
        <v>1.8760920720261005</v>
      </c>
      <c r="P64" s="6">
        <f t="shared" si="4"/>
        <v>2.7831253222044596</v>
      </c>
      <c r="U64" s="18">
        <v>12.5</v>
      </c>
      <c r="V64" s="20">
        <f t="shared" ref="V64:V83" si="6">L26</f>
        <v>1.8338974403141086</v>
      </c>
    </row>
    <row r="65" spans="1:22" x14ac:dyDescent="0.15">
      <c r="A65" s="6">
        <v>32</v>
      </c>
      <c r="B65" s="6">
        <v>63</v>
      </c>
      <c r="D65">
        <v>920.10101318359398</v>
      </c>
      <c r="E65">
        <v>658.02526855468795</v>
      </c>
      <c r="F65">
        <v>468.25531005859398</v>
      </c>
      <c r="G65">
        <v>465.74761962890602</v>
      </c>
      <c r="I65" s="7">
        <f t="shared" si="0"/>
        <v>451.845703125</v>
      </c>
      <c r="J65" s="7">
        <f t="shared" si="0"/>
        <v>192.27764892578193</v>
      </c>
      <c r="K65" s="7">
        <f t="shared" si="1"/>
        <v>317.25134887695265</v>
      </c>
      <c r="L65" s="8">
        <f t="shared" si="2"/>
        <v>1.6499647808748164</v>
      </c>
      <c r="M65" s="8">
        <f t="shared" si="5"/>
        <v>1.8433207795741406</v>
      </c>
      <c r="P65" s="6">
        <f t="shared" si="4"/>
        <v>0.98772524068141221</v>
      </c>
      <c r="U65" s="18">
        <v>13</v>
      </c>
      <c r="V65" s="20">
        <f t="shared" si="6"/>
        <v>1.8468562929836736</v>
      </c>
    </row>
    <row r="66" spans="1:22" x14ac:dyDescent="0.15">
      <c r="A66" s="6">
        <v>32.5</v>
      </c>
      <c r="B66" s="6">
        <v>64</v>
      </c>
      <c r="D66">
        <v>916.20300292968795</v>
      </c>
      <c r="E66">
        <v>655.65216064453102</v>
      </c>
      <c r="F66">
        <v>468.21676635742199</v>
      </c>
      <c r="G66">
        <v>465.91809082031301</v>
      </c>
      <c r="I66" s="7">
        <f t="shared" ref="I66:J129" si="7">D66-F66</f>
        <v>447.98623657226597</v>
      </c>
      <c r="J66" s="7">
        <f t="shared" si="7"/>
        <v>189.73406982421801</v>
      </c>
      <c r="K66" s="7">
        <f t="shared" ref="K66:K129" si="8">I66-0.7*J66</f>
        <v>315.17238769531338</v>
      </c>
      <c r="L66" s="8">
        <f t="shared" ref="L66:L129" si="9">K66/J66</f>
        <v>1.6611270078553082</v>
      </c>
      <c r="M66" s="8">
        <f t="shared" si="5"/>
        <v>1.8575041940343096</v>
      </c>
      <c r="P66" s="6">
        <f t="shared" si="4"/>
        <v>1.7647743459430363</v>
      </c>
      <c r="U66" s="18">
        <v>13.5</v>
      </c>
      <c r="V66" s="20">
        <f t="shared" si="6"/>
        <v>1.8109265129233183</v>
      </c>
    </row>
    <row r="67" spans="1:22" x14ac:dyDescent="0.15">
      <c r="A67" s="6">
        <v>33</v>
      </c>
      <c r="B67" s="6">
        <v>65</v>
      </c>
      <c r="D67">
        <v>907.45275878906295</v>
      </c>
      <c r="E67">
        <v>649.59631347656295</v>
      </c>
      <c r="F67">
        <v>467.59362792968801</v>
      </c>
      <c r="G67">
        <v>465.42605590820301</v>
      </c>
      <c r="I67" s="7">
        <f t="shared" si="7"/>
        <v>439.85913085937494</v>
      </c>
      <c r="J67" s="7">
        <f t="shared" si="7"/>
        <v>184.17025756835994</v>
      </c>
      <c r="K67" s="7">
        <f t="shared" si="8"/>
        <v>310.93995056152301</v>
      </c>
      <c r="L67" s="8">
        <f t="shared" si="9"/>
        <v>1.6883288032874089</v>
      </c>
      <c r="M67" s="8">
        <f t="shared" si="5"/>
        <v>1.887727176946087</v>
      </c>
      <c r="P67" s="6">
        <f t="shared" si="4"/>
        <v>3.42056335894029</v>
      </c>
      <c r="U67" s="18">
        <v>14</v>
      </c>
      <c r="V67" s="20">
        <f t="shared" si="6"/>
        <v>1.7829276633366611</v>
      </c>
    </row>
    <row r="68" spans="1:22" x14ac:dyDescent="0.15">
      <c r="A68" s="6">
        <v>33.5</v>
      </c>
      <c r="B68" s="6">
        <v>66</v>
      </c>
      <c r="D68">
        <v>914.33679199218795</v>
      </c>
      <c r="E68">
        <v>652.46380615234398</v>
      </c>
      <c r="F68">
        <v>467.53643798828102</v>
      </c>
      <c r="G68">
        <v>465.46649169921898</v>
      </c>
      <c r="I68" s="7">
        <f t="shared" si="7"/>
        <v>446.80035400390693</v>
      </c>
      <c r="J68" s="7">
        <f t="shared" si="7"/>
        <v>186.997314453125</v>
      </c>
      <c r="K68" s="7">
        <f t="shared" si="8"/>
        <v>315.90223388671944</v>
      </c>
      <c r="L68" s="8">
        <f t="shared" si="9"/>
        <v>1.6893410197391221</v>
      </c>
      <c r="M68" s="8">
        <f t="shared" si="5"/>
        <v>1.8917605808774773</v>
      </c>
      <c r="P68" s="6">
        <f t="shared" si="4"/>
        <v>3.6415364486604802</v>
      </c>
      <c r="U68" s="18">
        <v>14.5</v>
      </c>
      <c r="V68" s="20">
        <f t="shared" si="6"/>
        <v>1.7636169060223248</v>
      </c>
    </row>
    <row r="69" spans="1:22" x14ac:dyDescent="0.15">
      <c r="A69" s="6">
        <v>34</v>
      </c>
      <c r="B69" s="6">
        <v>67</v>
      </c>
      <c r="D69">
        <v>910.26123046875</v>
      </c>
      <c r="E69">
        <v>650.19097900390602</v>
      </c>
      <c r="F69">
        <v>468.27182006835898</v>
      </c>
      <c r="G69">
        <v>466.04840087890602</v>
      </c>
      <c r="I69" s="7">
        <f t="shared" si="7"/>
        <v>441.98941040039102</v>
      </c>
      <c r="J69" s="7">
        <f t="shared" si="7"/>
        <v>184.142578125</v>
      </c>
      <c r="K69" s="7">
        <f t="shared" si="8"/>
        <v>313.08960571289106</v>
      </c>
      <c r="L69" s="8">
        <f t="shared" si="9"/>
        <v>1.7002564474814674</v>
      </c>
      <c r="M69" s="8">
        <f t="shared" si="5"/>
        <v>1.9056971960994995</v>
      </c>
      <c r="P69" s="6">
        <f t="shared" si="4"/>
        <v>4.4050644707076394</v>
      </c>
      <c r="U69" s="18">
        <v>15</v>
      </c>
      <c r="V69" s="20">
        <f t="shared" si="6"/>
        <v>1.7574716442616978</v>
      </c>
    </row>
    <row r="70" spans="1:22" x14ac:dyDescent="0.15">
      <c r="A70" s="6">
        <v>34.5</v>
      </c>
      <c r="B70" s="6">
        <v>68</v>
      </c>
      <c r="D70">
        <v>905.40869140625</v>
      </c>
      <c r="E70">
        <v>644.98846435546898</v>
      </c>
      <c r="F70">
        <v>467.10452270507801</v>
      </c>
      <c r="G70">
        <v>465.30584716796898</v>
      </c>
      <c r="I70" s="7">
        <f t="shared" si="7"/>
        <v>438.30416870117199</v>
      </c>
      <c r="J70" s="7">
        <f t="shared" si="7"/>
        <v>179.6826171875</v>
      </c>
      <c r="K70" s="7">
        <f t="shared" si="8"/>
        <v>312.52633666992199</v>
      </c>
      <c r="L70" s="8">
        <f t="shared" si="9"/>
        <v>1.7393242683225094</v>
      </c>
      <c r="M70" s="8">
        <f t="shared" si="5"/>
        <v>1.9477862044202185</v>
      </c>
      <c r="P70" s="6">
        <f t="shared" ref="P70:P133" si="10">(M70-$O$2)/$O$2*100</f>
        <v>6.7109426743524274</v>
      </c>
      <c r="U70" s="18">
        <v>15.5</v>
      </c>
      <c r="V70" s="20">
        <f t="shared" si="6"/>
        <v>1.7526411389870471</v>
      </c>
    </row>
    <row r="71" spans="1:22" x14ac:dyDescent="0.15">
      <c r="A71" s="6">
        <v>35</v>
      </c>
      <c r="B71" s="6">
        <v>69</v>
      </c>
      <c r="D71">
        <v>920.84747314453102</v>
      </c>
      <c r="E71">
        <v>653.0166015625</v>
      </c>
      <c r="F71">
        <v>467.94894409179699</v>
      </c>
      <c r="G71">
        <v>465.99282836914102</v>
      </c>
      <c r="I71" s="7">
        <f t="shared" si="7"/>
        <v>452.89852905273403</v>
      </c>
      <c r="J71" s="7">
        <f t="shared" si="7"/>
        <v>187.02377319335898</v>
      </c>
      <c r="K71" s="7">
        <f t="shared" si="8"/>
        <v>321.98188781738276</v>
      </c>
      <c r="L71" s="8">
        <f t="shared" si="9"/>
        <v>1.721609409967866</v>
      </c>
      <c r="M71" s="8">
        <f t="shared" si="5"/>
        <v>1.933092533545252</v>
      </c>
      <c r="P71" s="6">
        <f t="shared" si="10"/>
        <v>5.9059387848823901</v>
      </c>
      <c r="U71" s="18">
        <v>16</v>
      </c>
      <c r="V71" s="20">
        <f t="shared" si="6"/>
        <v>1.7757426560220149</v>
      </c>
    </row>
    <row r="72" spans="1:22" x14ac:dyDescent="0.15">
      <c r="A72" s="6">
        <v>35.5</v>
      </c>
      <c r="B72" s="6">
        <v>70</v>
      </c>
      <c r="D72">
        <v>911.72601318359398</v>
      </c>
      <c r="E72">
        <v>645.77917480468795</v>
      </c>
      <c r="F72">
        <v>467.54919433593801</v>
      </c>
      <c r="G72">
        <v>465.97793579101602</v>
      </c>
      <c r="I72" s="7">
        <f t="shared" si="7"/>
        <v>444.17681884765597</v>
      </c>
      <c r="J72" s="7">
        <f t="shared" si="7"/>
        <v>179.80123901367193</v>
      </c>
      <c r="K72" s="7">
        <f t="shared" si="8"/>
        <v>318.31595153808564</v>
      </c>
      <c r="L72" s="8">
        <f t="shared" si="9"/>
        <v>1.7703768521521765</v>
      </c>
      <c r="M72" s="8">
        <f t="shared" si="5"/>
        <v>1.9848811632092396</v>
      </c>
      <c r="P72" s="6">
        <f t="shared" si="10"/>
        <v>8.7432180913666695</v>
      </c>
      <c r="U72" s="18">
        <v>16.5</v>
      </c>
      <c r="V72" s="20">
        <f t="shared" si="6"/>
        <v>1.7514961961382018</v>
      </c>
    </row>
    <row r="73" spans="1:22" x14ac:dyDescent="0.15">
      <c r="A73" s="6">
        <v>36</v>
      </c>
      <c r="B73" s="6">
        <v>71</v>
      </c>
      <c r="D73">
        <v>931.00048828125</v>
      </c>
      <c r="E73">
        <v>656.342529296875</v>
      </c>
      <c r="F73">
        <v>467.87261962890602</v>
      </c>
      <c r="G73">
        <v>465.6875</v>
      </c>
      <c r="I73" s="7">
        <f t="shared" si="7"/>
        <v>463.12786865234398</v>
      </c>
      <c r="J73" s="7">
        <f t="shared" si="7"/>
        <v>190.655029296875</v>
      </c>
      <c r="K73" s="7">
        <f t="shared" si="8"/>
        <v>329.66934814453145</v>
      </c>
      <c r="L73" s="8">
        <f t="shared" si="9"/>
        <v>1.7291405810816185</v>
      </c>
      <c r="M73" s="8">
        <f t="shared" si="5"/>
        <v>1.9466660796183584</v>
      </c>
      <c r="P73" s="6">
        <f t="shared" si="10"/>
        <v>6.6495757885781233</v>
      </c>
      <c r="U73" s="18">
        <v>17</v>
      </c>
      <c r="V73" s="20">
        <f t="shared" si="6"/>
        <v>1.7212593224652537</v>
      </c>
    </row>
    <row r="74" spans="1:22" x14ac:dyDescent="0.15">
      <c r="A74" s="6">
        <v>36.5</v>
      </c>
      <c r="B74" s="6">
        <v>72</v>
      </c>
      <c r="D74">
        <v>920.22998046875</v>
      </c>
      <c r="E74">
        <v>652.07580566406295</v>
      </c>
      <c r="F74">
        <v>467.77526855468801</v>
      </c>
      <c r="G74">
        <v>465.65478515625</v>
      </c>
      <c r="I74" s="7">
        <f t="shared" si="7"/>
        <v>452.45471191406199</v>
      </c>
      <c r="J74" s="7">
        <f t="shared" si="7"/>
        <v>186.42102050781295</v>
      </c>
      <c r="K74" s="7">
        <f t="shared" si="8"/>
        <v>321.95999755859293</v>
      </c>
      <c r="L74" s="8">
        <f t="shared" si="9"/>
        <v>1.727058443739715</v>
      </c>
      <c r="M74" s="8">
        <f t="shared" si="5"/>
        <v>1.9476051297561319</v>
      </c>
      <c r="P74" s="6">
        <f t="shared" si="10"/>
        <v>6.701022361714787</v>
      </c>
      <c r="U74" s="18">
        <v>17.5</v>
      </c>
      <c r="V74" s="20">
        <f t="shared" si="6"/>
        <v>1.7277717417501992</v>
      </c>
    </row>
    <row r="75" spans="1:22" x14ac:dyDescent="0.15">
      <c r="A75" s="6">
        <v>37</v>
      </c>
      <c r="B75" s="6">
        <v>73</v>
      </c>
      <c r="D75">
        <v>910.35577392578102</v>
      </c>
      <c r="E75">
        <v>648.10992431640602</v>
      </c>
      <c r="F75">
        <v>467.44815063476602</v>
      </c>
      <c r="G75">
        <v>465.13644409179699</v>
      </c>
      <c r="I75" s="7">
        <f t="shared" si="7"/>
        <v>442.907623291015</v>
      </c>
      <c r="J75" s="7">
        <f t="shared" si="7"/>
        <v>182.97348022460903</v>
      </c>
      <c r="K75" s="7">
        <f t="shared" si="8"/>
        <v>314.82618713378872</v>
      </c>
      <c r="L75" s="8">
        <f t="shared" si="9"/>
        <v>1.7206110237796426</v>
      </c>
      <c r="M75" s="8">
        <f t="shared" si="5"/>
        <v>1.9441788972757363</v>
      </c>
      <c r="P75" s="6">
        <f t="shared" si="10"/>
        <v>6.5133136198750625</v>
      </c>
      <c r="U75" s="18">
        <v>18</v>
      </c>
      <c r="V75" s="20">
        <f t="shared" si="6"/>
        <v>1.7210485437630314</v>
      </c>
    </row>
    <row r="76" spans="1:22" x14ac:dyDescent="0.15">
      <c r="A76" s="6">
        <v>37.5</v>
      </c>
      <c r="B76" s="6">
        <v>74</v>
      </c>
      <c r="D76">
        <v>905.53045654296898</v>
      </c>
      <c r="E76">
        <v>648.68200683593795</v>
      </c>
      <c r="F76">
        <v>468.14361572265602</v>
      </c>
      <c r="G76">
        <v>466.06756591796898</v>
      </c>
      <c r="I76" s="7">
        <f t="shared" si="7"/>
        <v>437.38684082031295</v>
      </c>
      <c r="J76" s="7">
        <f t="shared" si="7"/>
        <v>182.61444091796898</v>
      </c>
      <c r="K76" s="7">
        <f t="shared" si="8"/>
        <v>309.55673217773466</v>
      </c>
      <c r="L76" s="8">
        <f t="shared" si="9"/>
        <v>1.6951382958634065</v>
      </c>
      <c r="M76" s="8">
        <f t="shared" si="5"/>
        <v>1.9217273568391773</v>
      </c>
      <c r="P76" s="6">
        <f t="shared" si="10"/>
        <v>5.2832889698187158</v>
      </c>
      <c r="U76" s="18">
        <v>18.5</v>
      </c>
      <c r="V76" s="20">
        <f t="shared" si="6"/>
        <v>1.7277834973419146</v>
      </c>
    </row>
    <row r="77" spans="1:22" x14ac:dyDescent="0.15">
      <c r="A77" s="6">
        <v>38</v>
      </c>
      <c r="B77" s="6">
        <v>75</v>
      </c>
      <c r="D77">
        <v>895.31707763671898</v>
      </c>
      <c r="E77">
        <v>640.690185546875</v>
      </c>
      <c r="F77">
        <v>468.0595703125</v>
      </c>
      <c r="G77">
        <v>465.73617553710898</v>
      </c>
      <c r="I77" s="7">
        <f t="shared" si="7"/>
        <v>427.25750732421898</v>
      </c>
      <c r="J77" s="7">
        <f t="shared" si="7"/>
        <v>174.95401000976602</v>
      </c>
      <c r="K77" s="7">
        <f t="shared" si="8"/>
        <v>304.78970031738277</v>
      </c>
      <c r="L77" s="8">
        <f t="shared" si="9"/>
        <v>1.7421132576519351</v>
      </c>
      <c r="M77" s="8">
        <f t="shared" si="5"/>
        <v>1.9717235061073828</v>
      </c>
      <c r="P77" s="6">
        <f t="shared" si="10"/>
        <v>8.0223658800004003</v>
      </c>
      <c r="U77" s="18">
        <v>19</v>
      </c>
      <c r="V77" s="20">
        <f t="shared" si="6"/>
        <v>1.7207235137552392</v>
      </c>
    </row>
    <row r="78" spans="1:22" x14ac:dyDescent="0.15">
      <c r="A78" s="6">
        <v>38.5</v>
      </c>
      <c r="B78" s="6">
        <v>76</v>
      </c>
      <c r="D78">
        <v>953.20520019531295</v>
      </c>
      <c r="E78">
        <v>667.47412109375</v>
      </c>
      <c r="F78">
        <v>467.84521484375</v>
      </c>
      <c r="G78">
        <v>465.26809692382801</v>
      </c>
      <c r="I78" s="7">
        <f t="shared" si="7"/>
        <v>485.35998535156295</v>
      </c>
      <c r="J78" s="7">
        <f t="shared" si="7"/>
        <v>202.20602416992199</v>
      </c>
      <c r="K78" s="7">
        <f t="shared" si="8"/>
        <v>343.81576843261757</v>
      </c>
      <c r="L78" s="8">
        <f t="shared" si="9"/>
        <v>1.70032406227272</v>
      </c>
      <c r="M78" s="8">
        <f t="shared" si="5"/>
        <v>1.9329554982078447</v>
      </c>
      <c r="P78" s="6">
        <f t="shared" si="10"/>
        <v>5.8984312001170585</v>
      </c>
      <c r="U78" s="18">
        <v>19.5</v>
      </c>
      <c r="V78" s="20">
        <f t="shared" si="6"/>
        <v>1.7148523594868106</v>
      </c>
    </row>
    <row r="79" spans="1:22" x14ac:dyDescent="0.15">
      <c r="A79" s="6">
        <v>39</v>
      </c>
      <c r="B79" s="6">
        <v>77</v>
      </c>
      <c r="D79">
        <v>996.13372802734398</v>
      </c>
      <c r="E79">
        <v>686.76617431640602</v>
      </c>
      <c r="F79">
        <v>469.27392578125</v>
      </c>
      <c r="G79">
        <v>466.41488647460898</v>
      </c>
      <c r="I79" s="7">
        <f t="shared" si="7"/>
        <v>526.85980224609398</v>
      </c>
      <c r="J79" s="7">
        <f t="shared" si="7"/>
        <v>220.35128784179705</v>
      </c>
      <c r="K79" s="7">
        <f t="shared" si="8"/>
        <v>372.61390075683607</v>
      </c>
      <c r="L79" s="8">
        <f t="shared" si="9"/>
        <v>1.6909994237218036</v>
      </c>
      <c r="M79" s="8">
        <f t="shared" si="5"/>
        <v>1.9266520471366051</v>
      </c>
      <c r="P79" s="6">
        <f t="shared" si="10"/>
        <v>5.5530918582595374</v>
      </c>
      <c r="U79" s="18">
        <v>20</v>
      </c>
      <c r="V79" s="20">
        <f t="shared" si="6"/>
        <v>1.7063765026756577</v>
      </c>
    </row>
    <row r="80" spans="1:22" x14ac:dyDescent="0.15">
      <c r="A80" s="6">
        <v>39.5</v>
      </c>
      <c r="B80" s="6">
        <v>78</v>
      </c>
      <c r="D80">
        <v>997.63024902343795</v>
      </c>
      <c r="E80">
        <v>684.64880371093795</v>
      </c>
      <c r="F80">
        <v>471.51995849609398</v>
      </c>
      <c r="G80">
        <v>467.35052490234398</v>
      </c>
      <c r="I80" s="7">
        <f t="shared" si="7"/>
        <v>526.11029052734398</v>
      </c>
      <c r="J80" s="7">
        <f t="shared" si="7"/>
        <v>217.29827880859398</v>
      </c>
      <c r="K80" s="7">
        <f t="shared" si="8"/>
        <v>374.00149536132824</v>
      </c>
      <c r="L80" s="8">
        <f t="shared" si="9"/>
        <v>1.721143386003372</v>
      </c>
      <c r="M80" s="8">
        <f t="shared" si="5"/>
        <v>1.9598171968978506</v>
      </c>
      <c r="P80" s="6">
        <f t="shared" si="10"/>
        <v>7.3700697108221771</v>
      </c>
      <c r="U80" s="18">
        <v>20.5</v>
      </c>
      <c r="V80" s="20">
        <f t="shared" si="6"/>
        <v>1.6864959929372028</v>
      </c>
    </row>
    <row r="81" spans="1:22" x14ac:dyDescent="0.15">
      <c r="A81" s="6">
        <v>40</v>
      </c>
      <c r="B81" s="6">
        <v>79</v>
      </c>
      <c r="D81">
        <v>996.69232177734398</v>
      </c>
      <c r="E81">
        <v>683.326171875</v>
      </c>
      <c r="F81">
        <v>471.68218994140602</v>
      </c>
      <c r="G81">
        <v>467.26065063476602</v>
      </c>
      <c r="I81" s="7">
        <f t="shared" si="7"/>
        <v>525.01013183593795</v>
      </c>
      <c r="J81" s="7">
        <f t="shared" si="7"/>
        <v>216.06552124023398</v>
      </c>
      <c r="K81" s="7">
        <f t="shared" si="8"/>
        <v>373.76426696777418</v>
      </c>
      <c r="L81" s="8">
        <f t="shared" si="9"/>
        <v>1.7298653890835352</v>
      </c>
      <c r="M81" s="8">
        <f t="shared" si="5"/>
        <v>1.9715603874576906</v>
      </c>
      <c r="P81" s="6">
        <f t="shared" si="10"/>
        <v>8.0134293012132005</v>
      </c>
      <c r="U81" s="18">
        <v>21</v>
      </c>
      <c r="V81" s="20">
        <f t="shared" si="6"/>
        <v>1.6855453315218423</v>
      </c>
    </row>
    <row r="82" spans="1:22" x14ac:dyDescent="0.15">
      <c r="A82" s="6">
        <v>40.5</v>
      </c>
      <c r="B82" s="6">
        <v>80</v>
      </c>
      <c r="D82">
        <v>994.36590576171898</v>
      </c>
      <c r="E82">
        <v>679.62518310546898</v>
      </c>
      <c r="F82">
        <v>471.07366943359398</v>
      </c>
      <c r="G82">
        <v>466.78802490234398</v>
      </c>
      <c r="I82" s="7">
        <f t="shared" si="7"/>
        <v>523.292236328125</v>
      </c>
      <c r="J82" s="7">
        <f t="shared" si="7"/>
        <v>212.837158203125</v>
      </c>
      <c r="K82" s="7">
        <f t="shared" si="8"/>
        <v>374.30622558593751</v>
      </c>
      <c r="L82" s="8">
        <f t="shared" si="9"/>
        <v>1.7586507391191137</v>
      </c>
      <c r="M82" s="8">
        <f t="shared" si="5"/>
        <v>2.003366924972946</v>
      </c>
      <c r="P82" s="6">
        <f t="shared" si="10"/>
        <v>9.7559745527185413</v>
      </c>
      <c r="U82" s="18">
        <v>21.5</v>
      </c>
      <c r="V82" s="20">
        <f t="shared" si="6"/>
        <v>1.6919981224847112</v>
      </c>
    </row>
    <row r="83" spans="1:22" x14ac:dyDescent="0.15">
      <c r="A83" s="6">
        <v>41</v>
      </c>
      <c r="B83" s="6">
        <v>81</v>
      </c>
      <c r="D83">
        <v>1002.60980224609</v>
      </c>
      <c r="E83">
        <v>681.91436767578102</v>
      </c>
      <c r="F83">
        <v>471.16464233398398</v>
      </c>
      <c r="G83">
        <v>467.00399780273398</v>
      </c>
      <c r="I83" s="7">
        <f t="shared" si="7"/>
        <v>531.44515991210596</v>
      </c>
      <c r="J83" s="7">
        <f t="shared" si="7"/>
        <v>214.91036987304705</v>
      </c>
      <c r="K83" s="7">
        <f t="shared" si="8"/>
        <v>381.00790100097305</v>
      </c>
      <c r="L83" s="8">
        <f t="shared" si="9"/>
        <v>1.7728688533086794</v>
      </c>
      <c r="M83" s="8">
        <f t="shared" si="5"/>
        <v>2.0206062266421889</v>
      </c>
      <c r="P83" s="6">
        <f t="shared" si="10"/>
        <v>10.700442753590739</v>
      </c>
      <c r="U83" s="18">
        <v>22</v>
      </c>
      <c r="V83" s="20">
        <f t="shared" si="6"/>
        <v>1.6896952216330592</v>
      </c>
    </row>
    <row r="84" spans="1:22" x14ac:dyDescent="0.15">
      <c r="A84" s="6">
        <v>41.5</v>
      </c>
      <c r="B84" s="6">
        <v>82</v>
      </c>
      <c r="D84">
        <v>981.61224365234398</v>
      </c>
      <c r="E84">
        <v>672.31414794921898</v>
      </c>
      <c r="F84">
        <v>471.24655151367199</v>
      </c>
      <c r="G84">
        <v>466.86834716796898</v>
      </c>
      <c r="I84" s="7">
        <f t="shared" si="7"/>
        <v>510.36569213867199</v>
      </c>
      <c r="J84" s="7">
        <f t="shared" si="7"/>
        <v>205.44580078125</v>
      </c>
      <c r="K84" s="7">
        <f t="shared" si="8"/>
        <v>366.553631591797</v>
      </c>
      <c r="L84" s="8">
        <f t="shared" si="9"/>
        <v>1.7841865358060436</v>
      </c>
      <c r="M84" s="8">
        <f t="shared" si="5"/>
        <v>2.03494509661923</v>
      </c>
      <c r="P84" s="6">
        <f t="shared" si="10"/>
        <v>11.486008607103123</v>
      </c>
      <c r="U84" s="18">
        <v>65</v>
      </c>
      <c r="V84" s="20">
        <f t="shared" ref="V84:V104" si="11">L131</f>
        <v>1.4826632661449155</v>
      </c>
    </row>
    <row r="85" spans="1:22" x14ac:dyDescent="0.15">
      <c r="A85" s="6">
        <v>42</v>
      </c>
      <c r="B85" s="6">
        <v>83</v>
      </c>
      <c r="D85">
        <v>980.35845947265602</v>
      </c>
      <c r="E85">
        <v>671.72839355468795</v>
      </c>
      <c r="F85">
        <v>470.09707641601602</v>
      </c>
      <c r="G85">
        <v>466.49227905273398</v>
      </c>
      <c r="I85" s="7">
        <f t="shared" si="7"/>
        <v>510.26138305664</v>
      </c>
      <c r="J85" s="7">
        <f t="shared" si="7"/>
        <v>205.23611450195398</v>
      </c>
      <c r="K85" s="7">
        <f t="shared" si="8"/>
        <v>366.59610290527223</v>
      </c>
      <c r="L85" s="8">
        <f t="shared" si="9"/>
        <v>1.7862163479117219</v>
      </c>
      <c r="M85" s="8">
        <f t="shared" si="5"/>
        <v>2.0399960962045851</v>
      </c>
      <c r="P85" s="6">
        <f t="shared" si="10"/>
        <v>11.762731445563441</v>
      </c>
      <c r="U85" s="18">
        <v>65.5</v>
      </c>
      <c r="V85" s="20">
        <f t="shared" si="11"/>
        <v>1.4714584059579026</v>
      </c>
    </row>
    <row r="86" spans="1:22" x14ac:dyDescent="0.15">
      <c r="A86" s="6">
        <v>42.5</v>
      </c>
      <c r="B86" s="6">
        <v>84</v>
      </c>
      <c r="D86">
        <v>979.27471923828102</v>
      </c>
      <c r="E86">
        <v>672.72454833984398</v>
      </c>
      <c r="F86">
        <v>471.13668823242199</v>
      </c>
      <c r="G86">
        <v>466.92446899414102</v>
      </c>
      <c r="I86" s="7">
        <f t="shared" si="7"/>
        <v>508.13803100585903</v>
      </c>
      <c r="J86" s="7">
        <f t="shared" si="7"/>
        <v>205.80007934570295</v>
      </c>
      <c r="K86" s="7">
        <f t="shared" si="8"/>
        <v>364.07797546386701</v>
      </c>
      <c r="L86" s="8">
        <f t="shared" si="9"/>
        <v>1.7690856904495593</v>
      </c>
      <c r="M86" s="8">
        <f t="shared" si="5"/>
        <v>2.0258866262220994</v>
      </c>
      <c r="P86" s="6">
        <f t="shared" si="10"/>
        <v>10.989733444525282</v>
      </c>
      <c r="U86" s="18">
        <v>66</v>
      </c>
      <c r="V86" s="20">
        <f t="shared" si="11"/>
        <v>1.464230558844118</v>
      </c>
    </row>
    <row r="87" spans="1:22" x14ac:dyDescent="0.15">
      <c r="A87" s="6">
        <v>43</v>
      </c>
      <c r="B87" s="6">
        <v>85</v>
      </c>
      <c r="C87" s="6" t="s">
        <v>10</v>
      </c>
      <c r="D87">
        <v>977.263671875</v>
      </c>
      <c r="E87">
        <v>671.46258544921898</v>
      </c>
      <c r="F87">
        <v>470.48004150390602</v>
      </c>
      <c r="G87">
        <v>466.47607421875</v>
      </c>
      <c r="I87" s="7">
        <f t="shared" si="7"/>
        <v>506.78363037109398</v>
      </c>
      <c r="J87" s="7">
        <f t="shared" si="7"/>
        <v>204.98651123046898</v>
      </c>
      <c r="K87" s="7">
        <f t="shared" si="8"/>
        <v>363.29307250976569</v>
      </c>
      <c r="L87" s="8">
        <f t="shared" si="9"/>
        <v>1.7722779432121298</v>
      </c>
      <c r="M87" s="8">
        <f t="shared" si="5"/>
        <v>2.0321000664643472</v>
      </c>
      <c r="P87" s="6">
        <f t="shared" si="10"/>
        <v>11.330141474932491</v>
      </c>
      <c r="U87" s="18">
        <v>66.5</v>
      </c>
      <c r="V87" s="20">
        <f t="shared" si="11"/>
        <v>1.4526998395840578</v>
      </c>
    </row>
    <row r="88" spans="1:22" x14ac:dyDescent="0.15">
      <c r="A88" s="6">
        <v>43.5</v>
      </c>
      <c r="B88" s="6">
        <v>86</v>
      </c>
      <c r="D88">
        <v>977.343505859375</v>
      </c>
      <c r="E88">
        <v>672.05944824218795</v>
      </c>
      <c r="F88">
        <v>470.91809082031301</v>
      </c>
      <c r="G88">
        <v>466.51144409179699</v>
      </c>
      <c r="I88" s="7">
        <f t="shared" si="7"/>
        <v>506.42541503906199</v>
      </c>
      <c r="J88" s="7">
        <f t="shared" si="7"/>
        <v>205.54800415039097</v>
      </c>
      <c r="K88" s="7">
        <f t="shared" si="8"/>
        <v>362.54181213378831</v>
      </c>
      <c r="L88" s="8">
        <f t="shared" si="9"/>
        <v>1.7637817191770515</v>
      </c>
      <c r="M88" s="8">
        <f t="shared" ref="M88:M151" si="12">L88+ABS($N$2)*A88</f>
        <v>2.0266250299089457</v>
      </c>
      <c r="P88" s="6">
        <f t="shared" si="10"/>
        <v>11.030187449856447</v>
      </c>
      <c r="U88" s="18">
        <v>67</v>
      </c>
      <c r="V88" s="20">
        <f t="shared" si="11"/>
        <v>1.4423919292642815</v>
      </c>
    </row>
    <row r="89" spans="1:22" x14ac:dyDescent="0.15">
      <c r="A89" s="6">
        <v>44</v>
      </c>
      <c r="B89" s="6">
        <v>87</v>
      </c>
      <c r="D89">
        <v>968.81311035156295</v>
      </c>
      <c r="E89">
        <v>670.50183105468795</v>
      </c>
      <c r="F89">
        <v>471.09893798828102</v>
      </c>
      <c r="G89">
        <v>466.92791748046898</v>
      </c>
      <c r="I89" s="7">
        <f t="shared" si="7"/>
        <v>497.71417236328193</v>
      </c>
      <c r="J89" s="7">
        <f t="shared" si="7"/>
        <v>203.57391357421898</v>
      </c>
      <c r="K89" s="7">
        <f t="shared" si="8"/>
        <v>355.21243286132869</v>
      </c>
      <c r="L89" s="8">
        <f t="shared" si="9"/>
        <v>1.7448818791403022</v>
      </c>
      <c r="M89" s="8">
        <f t="shared" si="12"/>
        <v>2.0107463773518734</v>
      </c>
      <c r="P89" s="6">
        <f t="shared" si="10"/>
        <v>10.160263441298198</v>
      </c>
      <c r="U89" s="18">
        <v>67.5</v>
      </c>
      <c r="V89" s="20">
        <f t="shared" si="11"/>
        <v>1.4440513946027567</v>
      </c>
    </row>
    <row r="90" spans="1:22" x14ac:dyDescent="0.15">
      <c r="A90" s="6">
        <v>44.5</v>
      </c>
      <c r="B90" s="6">
        <v>88</v>
      </c>
      <c r="D90">
        <v>940.87994384765602</v>
      </c>
      <c r="E90">
        <v>658.968505859375</v>
      </c>
      <c r="F90">
        <v>469.30477905273398</v>
      </c>
      <c r="G90">
        <v>466.13937377929699</v>
      </c>
      <c r="I90" s="7">
        <f t="shared" si="7"/>
        <v>471.57516479492205</v>
      </c>
      <c r="J90" s="7">
        <f t="shared" si="7"/>
        <v>192.82913208007801</v>
      </c>
      <c r="K90" s="7">
        <f t="shared" si="8"/>
        <v>336.59477233886741</v>
      </c>
      <c r="L90" s="8">
        <f t="shared" si="9"/>
        <v>1.7455597539021566</v>
      </c>
      <c r="M90" s="8">
        <f t="shared" si="12"/>
        <v>2.0144454395934046</v>
      </c>
      <c r="P90" s="6">
        <f t="shared" si="10"/>
        <v>10.362919368272685</v>
      </c>
      <c r="U90" s="18">
        <v>68</v>
      </c>
      <c r="V90" s="20">
        <f t="shared" si="11"/>
        <v>1.4290494579896493</v>
      </c>
    </row>
    <row r="91" spans="1:22" x14ac:dyDescent="0.15">
      <c r="A91" s="6">
        <v>45</v>
      </c>
      <c r="B91" s="6">
        <v>89</v>
      </c>
      <c r="D91">
        <v>938.14483642578102</v>
      </c>
      <c r="E91">
        <v>661.33294677734398</v>
      </c>
      <c r="F91">
        <v>469.04309082031301</v>
      </c>
      <c r="G91">
        <v>465.92767333984398</v>
      </c>
      <c r="I91" s="7">
        <f t="shared" si="7"/>
        <v>469.10174560546801</v>
      </c>
      <c r="J91" s="7">
        <f t="shared" si="7"/>
        <v>195.4052734375</v>
      </c>
      <c r="K91" s="7">
        <f t="shared" si="8"/>
        <v>332.31805419921801</v>
      </c>
      <c r="L91" s="8">
        <f t="shared" si="9"/>
        <v>1.7006606237037369</v>
      </c>
      <c r="M91" s="8">
        <f t="shared" si="12"/>
        <v>1.9725674968746618</v>
      </c>
      <c r="P91" s="6">
        <f t="shared" si="10"/>
        <v>8.0686045535162165</v>
      </c>
      <c r="U91" s="18">
        <v>68.5</v>
      </c>
      <c r="V91" s="20">
        <f t="shared" si="11"/>
        <v>1.4149285162506928</v>
      </c>
    </row>
    <row r="92" spans="1:22" x14ac:dyDescent="0.15">
      <c r="A92" s="6">
        <v>45.5</v>
      </c>
      <c r="B92" s="6">
        <v>90</v>
      </c>
      <c r="D92">
        <v>934.48931884765602</v>
      </c>
      <c r="E92">
        <v>660.71447753906295</v>
      </c>
      <c r="F92">
        <v>469.03616333007801</v>
      </c>
      <c r="G92">
        <v>466.193603515625</v>
      </c>
      <c r="I92" s="7">
        <f t="shared" si="7"/>
        <v>465.45315551757801</v>
      </c>
      <c r="J92" s="7">
        <f t="shared" si="7"/>
        <v>194.52087402343795</v>
      </c>
      <c r="K92" s="7">
        <f t="shared" si="8"/>
        <v>329.28854370117142</v>
      </c>
      <c r="L92" s="8">
        <f t="shared" si="9"/>
        <v>1.6928185489311303</v>
      </c>
      <c r="M92" s="8">
        <f t="shared" si="12"/>
        <v>1.9677466095817322</v>
      </c>
      <c r="P92" s="6">
        <f t="shared" si="10"/>
        <v>7.8044885913085187</v>
      </c>
      <c r="U92" s="18">
        <v>69</v>
      </c>
      <c r="V92" s="20">
        <f t="shared" si="11"/>
        <v>1.4482915775060909</v>
      </c>
    </row>
    <row r="93" spans="1:22" x14ac:dyDescent="0.15">
      <c r="A93" s="6">
        <v>46</v>
      </c>
      <c r="B93" s="6">
        <v>91</v>
      </c>
      <c r="D93">
        <v>923.63098144531295</v>
      </c>
      <c r="E93">
        <v>656.754150390625</v>
      </c>
      <c r="F93">
        <v>468.06515502929699</v>
      </c>
      <c r="G93">
        <v>465.53378295898398</v>
      </c>
      <c r="I93" s="7">
        <f t="shared" si="7"/>
        <v>455.56582641601597</v>
      </c>
      <c r="J93" s="7">
        <f t="shared" si="7"/>
        <v>191.22036743164102</v>
      </c>
      <c r="K93" s="7">
        <f t="shared" si="8"/>
        <v>321.71156921386728</v>
      </c>
      <c r="L93" s="8">
        <f t="shared" si="9"/>
        <v>1.6824126714894807</v>
      </c>
      <c r="M93" s="8">
        <f t="shared" si="12"/>
        <v>1.9603619196197595</v>
      </c>
      <c r="P93" s="6">
        <f t="shared" si="10"/>
        <v>7.3999127577742101</v>
      </c>
      <c r="U93" s="18">
        <v>69.5</v>
      </c>
      <c r="V93" s="20">
        <f t="shared" si="11"/>
        <v>1.4259920210883934</v>
      </c>
    </row>
    <row r="94" spans="1:22" x14ac:dyDescent="0.15">
      <c r="A94" s="6">
        <v>46.5</v>
      </c>
      <c r="B94" s="6">
        <v>92</v>
      </c>
      <c r="D94">
        <v>922.35168457031295</v>
      </c>
      <c r="E94">
        <v>657.25402832031295</v>
      </c>
      <c r="F94">
        <v>468.34921264648398</v>
      </c>
      <c r="G94">
        <v>466.505859375</v>
      </c>
      <c r="I94" s="7">
        <f t="shared" si="7"/>
        <v>454.00247192382898</v>
      </c>
      <c r="J94" s="7">
        <f t="shared" si="7"/>
        <v>190.74816894531295</v>
      </c>
      <c r="K94" s="7">
        <f t="shared" si="8"/>
        <v>320.47875366210991</v>
      </c>
      <c r="L94" s="8">
        <f t="shared" si="9"/>
        <v>1.6801144432164401</v>
      </c>
      <c r="M94" s="8">
        <f t="shared" si="12"/>
        <v>1.9610848788263957</v>
      </c>
      <c r="P94" s="6">
        <f t="shared" si="10"/>
        <v>7.4395206255577371</v>
      </c>
      <c r="U94" s="18">
        <v>70</v>
      </c>
      <c r="V94" s="20">
        <f t="shared" si="11"/>
        <v>1.4347236513945489</v>
      </c>
    </row>
    <row r="95" spans="1:22" x14ac:dyDescent="0.15">
      <c r="A95" s="6">
        <v>47</v>
      </c>
      <c r="B95" s="6">
        <v>93</v>
      </c>
      <c r="D95">
        <v>900.92327880859398</v>
      </c>
      <c r="E95">
        <v>644.24609375</v>
      </c>
      <c r="F95">
        <v>467.93405151367199</v>
      </c>
      <c r="G95">
        <v>466.11676025390602</v>
      </c>
      <c r="I95" s="7">
        <f t="shared" si="7"/>
        <v>432.98922729492199</v>
      </c>
      <c r="J95" s="7">
        <f t="shared" si="7"/>
        <v>178.12933349609398</v>
      </c>
      <c r="K95" s="7">
        <f t="shared" si="8"/>
        <v>308.29869384765618</v>
      </c>
      <c r="L95" s="8">
        <f t="shared" si="9"/>
        <v>1.7307575781976221</v>
      </c>
      <c r="M95" s="8">
        <f t="shared" si="12"/>
        <v>2.0147492012872545</v>
      </c>
      <c r="P95" s="6">
        <f t="shared" si="10"/>
        <v>10.379561182772409</v>
      </c>
      <c r="U95" s="18">
        <v>70.5</v>
      </c>
      <c r="V95" s="20">
        <f t="shared" si="11"/>
        <v>1.4309371233969368</v>
      </c>
    </row>
    <row r="96" spans="1:22" x14ac:dyDescent="0.15">
      <c r="A96" s="6">
        <v>47.5</v>
      </c>
      <c r="B96" s="6">
        <v>94</v>
      </c>
      <c r="D96">
        <v>894.07965087890602</v>
      </c>
      <c r="E96">
        <v>641.67596435546898</v>
      </c>
      <c r="F96">
        <v>467.97952270507801</v>
      </c>
      <c r="G96">
        <v>465.85452270507801</v>
      </c>
      <c r="I96" s="7">
        <f t="shared" si="7"/>
        <v>426.10012817382801</v>
      </c>
      <c r="J96" s="7">
        <f t="shared" si="7"/>
        <v>175.82144165039097</v>
      </c>
      <c r="K96" s="7">
        <f t="shared" si="8"/>
        <v>303.02511901855434</v>
      </c>
      <c r="L96" s="8">
        <f t="shared" si="9"/>
        <v>1.7234821656228896</v>
      </c>
      <c r="M96" s="8">
        <f t="shared" si="12"/>
        <v>2.0104949761921991</v>
      </c>
      <c r="P96" s="6">
        <f t="shared" si="10"/>
        <v>10.146490238326848</v>
      </c>
      <c r="U96" s="18">
        <v>71</v>
      </c>
      <c r="V96" s="20">
        <f t="shared" si="11"/>
        <v>1.4190440172238472</v>
      </c>
    </row>
    <row r="97" spans="1:22" x14ac:dyDescent="0.15">
      <c r="A97" s="6">
        <v>48</v>
      </c>
      <c r="B97" s="6">
        <v>95</v>
      </c>
      <c r="D97">
        <v>878.41375732421898</v>
      </c>
      <c r="E97">
        <v>635.1787109375</v>
      </c>
      <c r="F97">
        <v>468.43511962890602</v>
      </c>
      <c r="G97">
        <v>466.08218383789102</v>
      </c>
      <c r="I97" s="7">
        <f t="shared" si="7"/>
        <v>409.97863769531295</v>
      </c>
      <c r="J97" s="7">
        <f t="shared" si="7"/>
        <v>169.09652709960898</v>
      </c>
      <c r="K97" s="7">
        <f t="shared" si="8"/>
        <v>291.61106872558668</v>
      </c>
      <c r="L97" s="8">
        <f t="shared" si="9"/>
        <v>1.7245242922925825</v>
      </c>
      <c r="M97" s="8">
        <f t="shared" si="12"/>
        <v>2.0145582903415691</v>
      </c>
      <c r="P97" s="6">
        <f t="shared" si="10"/>
        <v>10.369101981996309</v>
      </c>
      <c r="U97" s="18">
        <v>71.5</v>
      </c>
      <c r="V97" s="20">
        <f t="shared" si="11"/>
        <v>1.4045321237368313</v>
      </c>
    </row>
    <row r="98" spans="1:22" x14ac:dyDescent="0.15">
      <c r="A98" s="6">
        <v>48.5</v>
      </c>
      <c r="B98" s="6">
        <v>96</v>
      </c>
      <c r="D98">
        <v>883.77435302734398</v>
      </c>
      <c r="E98">
        <v>639.73394775390602</v>
      </c>
      <c r="F98">
        <v>468.09655761718801</v>
      </c>
      <c r="G98">
        <v>465.83804321289102</v>
      </c>
      <c r="I98" s="7">
        <f t="shared" si="7"/>
        <v>415.67779541015597</v>
      </c>
      <c r="J98" s="7">
        <f t="shared" si="7"/>
        <v>173.895904541015</v>
      </c>
      <c r="K98" s="7">
        <f t="shared" si="8"/>
        <v>293.95066223144545</v>
      </c>
      <c r="L98" s="8">
        <f t="shared" si="9"/>
        <v>1.6903828931871963</v>
      </c>
      <c r="M98" s="8">
        <f t="shared" si="12"/>
        <v>1.9834380787158596</v>
      </c>
      <c r="P98" s="6">
        <f t="shared" si="10"/>
        <v>8.6641576142476477</v>
      </c>
      <c r="U98" s="18">
        <v>72</v>
      </c>
      <c r="V98" s="20">
        <f t="shared" si="11"/>
        <v>1.4236184541109456</v>
      </c>
    </row>
    <row r="99" spans="1:22" x14ac:dyDescent="0.15">
      <c r="A99" s="6">
        <v>49</v>
      </c>
      <c r="B99" s="6">
        <v>97</v>
      </c>
      <c r="D99">
        <v>899.50183105468795</v>
      </c>
      <c r="E99">
        <v>646.46838378906295</v>
      </c>
      <c r="F99">
        <v>468.37634277343801</v>
      </c>
      <c r="G99">
        <v>466.23617553710898</v>
      </c>
      <c r="I99" s="7">
        <f t="shared" si="7"/>
        <v>431.12548828124994</v>
      </c>
      <c r="J99" s="7">
        <f t="shared" si="7"/>
        <v>180.23220825195398</v>
      </c>
      <c r="K99" s="7">
        <f t="shared" si="8"/>
        <v>304.96294250488216</v>
      </c>
      <c r="L99" s="8">
        <f t="shared" si="9"/>
        <v>1.6920557399960499</v>
      </c>
      <c r="M99" s="8">
        <f t="shared" si="12"/>
        <v>1.9881321130043903</v>
      </c>
      <c r="P99" s="6">
        <f t="shared" si="10"/>
        <v>8.9213238385170808</v>
      </c>
      <c r="U99" s="18">
        <v>72.5</v>
      </c>
      <c r="V99" s="20">
        <f t="shared" si="11"/>
        <v>1.4108446416259375</v>
      </c>
    </row>
    <row r="100" spans="1:22" x14ac:dyDescent="0.15">
      <c r="A100" s="6">
        <v>49.5</v>
      </c>
      <c r="B100" s="6">
        <v>98</v>
      </c>
      <c r="D100">
        <v>907.75103759765602</v>
      </c>
      <c r="E100">
        <v>651.02429199218795</v>
      </c>
      <c r="F100">
        <v>467.86755371093801</v>
      </c>
      <c r="G100">
        <v>466.34893798828102</v>
      </c>
      <c r="I100" s="7">
        <f t="shared" si="7"/>
        <v>439.88348388671801</v>
      </c>
      <c r="J100" s="7">
        <f t="shared" si="7"/>
        <v>184.67535400390693</v>
      </c>
      <c r="K100" s="7">
        <f t="shared" si="8"/>
        <v>310.61073608398317</v>
      </c>
      <c r="L100" s="8">
        <f t="shared" si="9"/>
        <v>1.6819284725855297</v>
      </c>
      <c r="M100" s="8">
        <f t="shared" si="12"/>
        <v>1.981026033073547</v>
      </c>
      <c r="P100" s="6">
        <f t="shared" si="10"/>
        <v>8.5320118665877462</v>
      </c>
      <c r="U100" s="18">
        <v>73</v>
      </c>
      <c r="V100" s="20">
        <f t="shared" si="11"/>
        <v>1.3944955560961971</v>
      </c>
    </row>
    <row r="101" spans="1:22" x14ac:dyDescent="0.15">
      <c r="A101" s="6">
        <v>50</v>
      </c>
      <c r="B101" s="6">
        <v>99</v>
      </c>
      <c r="D101">
        <v>912.55426025390602</v>
      </c>
      <c r="E101">
        <v>653.23620605468795</v>
      </c>
      <c r="F101">
        <v>467.613037109375</v>
      </c>
      <c r="G101">
        <v>465.59335327148398</v>
      </c>
      <c r="I101" s="7">
        <f t="shared" si="7"/>
        <v>444.94122314453102</v>
      </c>
      <c r="J101" s="7">
        <f t="shared" si="7"/>
        <v>187.64285278320398</v>
      </c>
      <c r="K101" s="7">
        <f t="shared" si="8"/>
        <v>313.59122619628823</v>
      </c>
      <c r="L101" s="8">
        <f t="shared" si="9"/>
        <v>1.6712132732206999</v>
      </c>
      <c r="M101" s="8">
        <f t="shared" si="12"/>
        <v>1.9733320211883942</v>
      </c>
      <c r="P101" s="6">
        <f t="shared" si="10"/>
        <v>8.1104895971779438</v>
      </c>
      <c r="U101" s="18">
        <v>73.5</v>
      </c>
      <c r="V101" s="20">
        <f t="shared" si="11"/>
        <v>1.4025314819244827</v>
      </c>
    </row>
    <row r="102" spans="1:22" x14ac:dyDescent="0.15">
      <c r="A102" s="6">
        <v>50.5</v>
      </c>
      <c r="B102" s="6">
        <v>100</v>
      </c>
      <c r="D102">
        <v>900.55401611328102</v>
      </c>
      <c r="E102">
        <v>649.129638671875</v>
      </c>
      <c r="F102">
        <v>467.80160522460898</v>
      </c>
      <c r="G102">
        <v>466.01889038085898</v>
      </c>
      <c r="I102" s="7">
        <f t="shared" si="7"/>
        <v>432.75241088867205</v>
      </c>
      <c r="J102" s="7">
        <f t="shared" si="7"/>
        <v>183.11074829101602</v>
      </c>
      <c r="K102" s="7">
        <f t="shared" si="8"/>
        <v>304.57488708496084</v>
      </c>
      <c r="L102" s="8">
        <f t="shared" si="9"/>
        <v>1.6633370237824767</v>
      </c>
      <c r="M102" s="8">
        <f t="shared" si="12"/>
        <v>1.9684769592298479</v>
      </c>
      <c r="P102" s="6">
        <f t="shared" si="10"/>
        <v>7.8445013500268228</v>
      </c>
      <c r="U102" s="18">
        <v>74</v>
      </c>
      <c r="V102" s="20">
        <f t="shared" si="11"/>
        <v>1.4114815670482994</v>
      </c>
    </row>
    <row r="103" spans="1:22" x14ac:dyDescent="0.15">
      <c r="A103" s="6">
        <v>51</v>
      </c>
      <c r="B103" s="6">
        <v>101</v>
      </c>
      <c r="D103">
        <v>906.28869628906295</v>
      </c>
      <c r="E103">
        <v>651.48522949218795</v>
      </c>
      <c r="F103">
        <v>467.65426635742199</v>
      </c>
      <c r="G103">
        <v>465.71328735351602</v>
      </c>
      <c r="I103" s="7">
        <f t="shared" si="7"/>
        <v>438.63442993164097</v>
      </c>
      <c r="J103" s="7">
        <f t="shared" si="7"/>
        <v>185.77194213867193</v>
      </c>
      <c r="K103" s="7">
        <f t="shared" si="8"/>
        <v>308.59407043457065</v>
      </c>
      <c r="L103" s="8">
        <f t="shared" si="9"/>
        <v>1.6611446641614831</v>
      </c>
      <c r="M103" s="8">
        <f t="shared" si="12"/>
        <v>1.9693057870885313</v>
      </c>
      <c r="P103" s="6">
        <f t="shared" si="10"/>
        <v>7.8899093121091903</v>
      </c>
      <c r="U103" s="18">
        <v>74.5</v>
      </c>
      <c r="V103" s="20">
        <f t="shared" si="11"/>
        <v>1.3938350844565031</v>
      </c>
    </row>
    <row r="104" spans="1:22" x14ac:dyDescent="0.15">
      <c r="A104" s="6">
        <v>51.5</v>
      </c>
      <c r="B104" s="6">
        <v>102</v>
      </c>
      <c r="D104">
        <v>908.13714599609398</v>
      </c>
      <c r="E104">
        <v>655.12121582031295</v>
      </c>
      <c r="F104">
        <v>467.82073974609398</v>
      </c>
      <c r="G104">
        <v>465.76754760742199</v>
      </c>
      <c r="I104" s="7">
        <f t="shared" si="7"/>
        <v>440.31640625</v>
      </c>
      <c r="J104" s="7">
        <f t="shared" si="7"/>
        <v>189.35366821289097</v>
      </c>
      <c r="K104" s="7">
        <f t="shared" si="8"/>
        <v>307.76883850097636</v>
      </c>
      <c r="L104" s="8">
        <f t="shared" si="9"/>
        <v>1.6253650716444046</v>
      </c>
      <c r="M104" s="8">
        <f t="shared" si="12"/>
        <v>1.9365473820511299</v>
      </c>
      <c r="P104" s="6">
        <f t="shared" si="10"/>
        <v>6.095215277355055</v>
      </c>
      <c r="U104" s="18">
        <v>75</v>
      </c>
      <c r="V104" s="20">
        <f t="shared" si="11"/>
        <v>1.3886599944872138</v>
      </c>
    </row>
    <row r="105" spans="1:22" x14ac:dyDescent="0.15">
      <c r="A105" s="6">
        <v>52</v>
      </c>
      <c r="B105" s="6">
        <v>103</v>
      </c>
      <c r="D105">
        <v>889.49749755859398</v>
      </c>
      <c r="E105">
        <v>647.58093261718795</v>
      </c>
      <c r="F105">
        <v>468.56036376953102</v>
      </c>
      <c r="G105">
        <v>466.42047119140602</v>
      </c>
      <c r="I105" s="7">
        <f t="shared" si="7"/>
        <v>420.93713378906295</v>
      </c>
      <c r="J105" s="7">
        <f t="shared" si="7"/>
        <v>181.16046142578193</v>
      </c>
      <c r="K105" s="7">
        <f t="shared" si="8"/>
        <v>294.12481079101559</v>
      </c>
      <c r="L105" s="8">
        <f t="shared" si="9"/>
        <v>1.6235596248550794</v>
      </c>
      <c r="M105" s="8">
        <f t="shared" si="12"/>
        <v>1.9377631227414815</v>
      </c>
      <c r="P105" s="6">
        <f t="shared" si="10"/>
        <v>6.1618205520102443</v>
      </c>
      <c r="U105" s="18"/>
      <c r="V105" s="20"/>
    </row>
    <row r="106" spans="1:22" x14ac:dyDescent="0.15">
      <c r="A106" s="6">
        <v>52.5</v>
      </c>
      <c r="B106" s="6">
        <v>104</v>
      </c>
      <c r="D106">
        <v>883.71832275390602</v>
      </c>
      <c r="E106">
        <v>643.42822265625</v>
      </c>
      <c r="F106">
        <v>468.60238647460898</v>
      </c>
      <c r="G106">
        <v>466.54974365234398</v>
      </c>
      <c r="I106" s="7">
        <f t="shared" si="7"/>
        <v>415.11593627929705</v>
      </c>
      <c r="J106" s="7">
        <f t="shared" si="7"/>
        <v>176.87847900390602</v>
      </c>
      <c r="K106" s="7">
        <f t="shared" si="8"/>
        <v>291.30100097656282</v>
      </c>
      <c r="L106" s="8">
        <f t="shared" si="9"/>
        <v>1.6468990609656362</v>
      </c>
      <c r="M106" s="8">
        <f t="shared" si="12"/>
        <v>1.9641237463317154</v>
      </c>
      <c r="P106" s="6">
        <f t="shared" si="10"/>
        <v>7.6060072838055532</v>
      </c>
    </row>
    <row r="107" spans="1:22" x14ac:dyDescent="0.15">
      <c r="A107" s="6">
        <v>53</v>
      </c>
      <c r="B107" s="6">
        <v>105</v>
      </c>
      <c r="D107">
        <v>888.42144775390602</v>
      </c>
      <c r="E107">
        <v>648.590087890625</v>
      </c>
      <c r="F107">
        <v>468.51516723632801</v>
      </c>
      <c r="G107">
        <v>466.06674194335898</v>
      </c>
      <c r="I107" s="7">
        <f t="shared" si="7"/>
        <v>419.90628051757801</v>
      </c>
      <c r="J107" s="7">
        <f t="shared" si="7"/>
        <v>182.52334594726602</v>
      </c>
      <c r="K107" s="7">
        <f t="shared" si="8"/>
        <v>292.13993835449179</v>
      </c>
      <c r="L107" s="8">
        <f t="shared" si="9"/>
        <v>1.6005620368086819</v>
      </c>
      <c r="M107" s="8">
        <f t="shared" si="12"/>
        <v>1.9208079096544379</v>
      </c>
      <c r="P107" s="6">
        <f t="shared" si="10"/>
        <v>5.2329163593134362</v>
      </c>
    </row>
    <row r="108" spans="1:22" x14ac:dyDescent="0.15">
      <c r="A108" s="6">
        <v>53.5</v>
      </c>
      <c r="B108" s="6">
        <v>106</v>
      </c>
      <c r="D108">
        <v>879.87103271484398</v>
      </c>
      <c r="E108">
        <v>641.72357177734398</v>
      </c>
      <c r="F108">
        <v>468.74017333984398</v>
      </c>
      <c r="G108">
        <v>466.34521484375</v>
      </c>
      <c r="I108" s="7">
        <f t="shared" si="7"/>
        <v>411.130859375</v>
      </c>
      <c r="J108" s="7">
        <f t="shared" si="7"/>
        <v>175.37835693359398</v>
      </c>
      <c r="K108" s="7">
        <f t="shared" si="8"/>
        <v>288.36600952148422</v>
      </c>
      <c r="L108" s="8">
        <f t="shared" si="9"/>
        <v>1.6442508332466153</v>
      </c>
      <c r="M108" s="8">
        <f t="shared" si="12"/>
        <v>1.9675178935720483</v>
      </c>
      <c r="P108" s="6">
        <f t="shared" si="10"/>
        <v>7.791958211463597</v>
      </c>
    </row>
    <row r="109" spans="1:22" x14ac:dyDescent="0.15">
      <c r="A109" s="6">
        <v>54</v>
      </c>
      <c r="B109" s="6">
        <v>107</v>
      </c>
      <c r="D109">
        <v>884.40051269531295</v>
      </c>
      <c r="E109">
        <v>645.15710449218795</v>
      </c>
      <c r="F109">
        <v>468.56384277343801</v>
      </c>
      <c r="G109">
        <v>466.14254760742199</v>
      </c>
      <c r="I109" s="7">
        <f t="shared" si="7"/>
        <v>415.83666992187494</v>
      </c>
      <c r="J109" s="7">
        <f t="shared" si="7"/>
        <v>179.01455688476597</v>
      </c>
      <c r="K109" s="7">
        <f t="shared" si="8"/>
        <v>290.52648010253876</v>
      </c>
      <c r="L109" s="8">
        <f t="shared" si="9"/>
        <v>1.6229209800494298</v>
      </c>
      <c r="M109" s="8">
        <f t="shared" si="12"/>
        <v>1.9492092278545396</v>
      </c>
      <c r="P109" s="6">
        <f t="shared" si="10"/>
        <v>6.7889040911544836</v>
      </c>
    </row>
    <row r="110" spans="1:22" x14ac:dyDescent="0.15">
      <c r="A110" s="6">
        <v>54.5</v>
      </c>
      <c r="B110" s="6">
        <v>108</v>
      </c>
      <c r="D110">
        <v>879.85876464843795</v>
      </c>
      <c r="E110">
        <v>645.61822509765602</v>
      </c>
      <c r="F110">
        <v>467.91064453125</v>
      </c>
      <c r="G110">
        <v>465.56649780273398</v>
      </c>
      <c r="I110" s="7">
        <f t="shared" si="7"/>
        <v>411.94812011718795</v>
      </c>
      <c r="J110" s="7">
        <f t="shared" si="7"/>
        <v>180.05172729492205</v>
      </c>
      <c r="K110" s="7">
        <f t="shared" si="8"/>
        <v>285.91191101074253</v>
      </c>
      <c r="L110" s="8">
        <f t="shared" si="9"/>
        <v>1.5879431722552879</v>
      </c>
      <c r="M110" s="8">
        <f t="shared" si="12"/>
        <v>1.9172526075400746</v>
      </c>
      <c r="P110" s="6">
        <f t="shared" si="10"/>
        <v>5.0381364398054052</v>
      </c>
    </row>
    <row r="111" spans="1:22" x14ac:dyDescent="0.15">
      <c r="A111" s="6">
        <v>55</v>
      </c>
      <c r="B111" s="6">
        <v>109</v>
      </c>
      <c r="D111">
        <v>875.17510986328102</v>
      </c>
      <c r="E111">
        <v>640.95910644531295</v>
      </c>
      <c r="F111">
        <v>468.67819213867199</v>
      </c>
      <c r="G111">
        <v>466.33749389648398</v>
      </c>
      <c r="I111" s="7">
        <f t="shared" si="7"/>
        <v>406.49691772460903</v>
      </c>
      <c r="J111" s="7">
        <f t="shared" si="7"/>
        <v>174.62161254882898</v>
      </c>
      <c r="K111" s="7">
        <f t="shared" si="8"/>
        <v>284.26178894042874</v>
      </c>
      <c r="L111" s="8">
        <f t="shared" si="9"/>
        <v>1.6278728892217815</v>
      </c>
      <c r="M111" s="8">
        <f t="shared" si="12"/>
        <v>1.9602035119862453</v>
      </c>
      <c r="P111" s="6">
        <f t="shared" si="10"/>
        <v>7.3912342755769602</v>
      </c>
    </row>
    <row r="112" spans="1:22" x14ac:dyDescent="0.15">
      <c r="A112" s="6">
        <v>55.5</v>
      </c>
      <c r="B112" s="6">
        <v>110</v>
      </c>
      <c r="D112">
        <v>866.624267578125</v>
      </c>
      <c r="E112">
        <v>636.35192871093795</v>
      </c>
      <c r="F112">
        <v>468.26409912109398</v>
      </c>
      <c r="G112">
        <v>466.15798950195301</v>
      </c>
      <c r="I112" s="7">
        <f t="shared" si="7"/>
        <v>398.36016845703102</v>
      </c>
      <c r="J112" s="7">
        <f t="shared" si="7"/>
        <v>170.19393920898494</v>
      </c>
      <c r="K112" s="7">
        <f t="shared" si="8"/>
        <v>279.22441101074156</v>
      </c>
      <c r="L112" s="8">
        <f t="shared" si="9"/>
        <v>1.6406248795256784</v>
      </c>
      <c r="M112" s="8">
        <f t="shared" si="12"/>
        <v>1.9759766897698192</v>
      </c>
      <c r="P112" s="6">
        <f t="shared" si="10"/>
        <v>8.255379768771034</v>
      </c>
    </row>
    <row r="113" spans="1:16" x14ac:dyDescent="0.15">
      <c r="A113" s="6">
        <v>56</v>
      </c>
      <c r="B113" s="6">
        <v>111</v>
      </c>
      <c r="D113">
        <v>864.96319580078102</v>
      </c>
      <c r="E113">
        <v>635.79455566406295</v>
      </c>
      <c r="F113">
        <v>468.34945678710898</v>
      </c>
      <c r="G113">
        <v>465.76995849609398</v>
      </c>
      <c r="I113" s="7">
        <f t="shared" si="7"/>
        <v>396.61373901367205</v>
      </c>
      <c r="J113" s="7">
        <f t="shared" si="7"/>
        <v>170.02459716796898</v>
      </c>
      <c r="K113" s="7">
        <f t="shared" si="8"/>
        <v>277.59652099609377</v>
      </c>
      <c r="L113" s="8">
        <f t="shared" si="9"/>
        <v>1.6326844798923619</v>
      </c>
      <c r="M113" s="8">
        <f t="shared" si="12"/>
        <v>1.9710574776161796</v>
      </c>
      <c r="P113" s="6">
        <f t="shared" si="10"/>
        <v>7.9858770045873886</v>
      </c>
    </row>
    <row r="114" spans="1:16" x14ac:dyDescent="0.15">
      <c r="A114" s="6">
        <v>56.5</v>
      </c>
      <c r="B114" s="6">
        <v>112</v>
      </c>
      <c r="D114">
        <v>873.637451171875</v>
      </c>
      <c r="E114">
        <v>642.07940673828102</v>
      </c>
      <c r="F114">
        <v>468.74575805664102</v>
      </c>
      <c r="G114">
        <v>465.76889038085898</v>
      </c>
      <c r="I114" s="7">
        <f t="shared" si="7"/>
        <v>404.89169311523398</v>
      </c>
      <c r="J114" s="7">
        <f t="shared" si="7"/>
        <v>176.31051635742205</v>
      </c>
      <c r="K114" s="7">
        <f t="shared" si="8"/>
        <v>281.47433166503856</v>
      </c>
      <c r="L114" s="8">
        <f t="shared" si="9"/>
        <v>1.596469328547738</v>
      </c>
      <c r="M114" s="8">
        <f t="shared" si="12"/>
        <v>1.9378635137512328</v>
      </c>
      <c r="P114" s="6">
        <f t="shared" si="10"/>
        <v>6.1673205495265382</v>
      </c>
    </row>
    <row r="115" spans="1:16" x14ac:dyDescent="0.15">
      <c r="A115" s="6">
        <v>57</v>
      </c>
      <c r="B115" s="6">
        <v>113</v>
      </c>
      <c r="D115">
        <v>875.12677001953102</v>
      </c>
      <c r="E115">
        <v>643.673583984375</v>
      </c>
      <c r="F115">
        <v>468.90585327148398</v>
      </c>
      <c r="G115">
        <v>466.53857421875</v>
      </c>
      <c r="I115" s="7">
        <f t="shared" si="7"/>
        <v>406.22091674804705</v>
      </c>
      <c r="J115" s="7">
        <f t="shared" si="7"/>
        <v>177.135009765625</v>
      </c>
      <c r="K115" s="7">
        <f t="shared" si="8"/>
        <v>282.22640991210955</v>
      </c>
      <c r="L115" s="8">
        <f t="shared" si="9"/>
        <v>1.5932841863702467</v>
      </c>
      <c r="M115" s="8">
        <f t="shared" si="12"/>
        <v>1.9376995590534183</v>
      </c>
      <c r="P115" s="6">
        <f t="shared" si="10"/>
        <v>6.1583381672096458</v>
      </c>
    </row>
    <row r="116" spans="1:16" x14ac:dyDescent="0.15">
      <c r="A116" s="6">
        <v>57.5</v>
      </c>
      <c r="B116" s="6">
        <v>114</v>
      </c>
      <c r="D116">
        <v>869.87249755859398</v>
      </c>
      <c r="E116">
        <v>639.12243652343795</v>
      </c>
      <c r="F116">
        <v>467.89682006835898</v>
      </c>
      <c r="G116">
        <v>465.48352050781301</v>
      </c>
      <c r="I116" s="7">
        <f t="shared" si="7"/>
        <v>401.975677490235</v>
      </c>
      <c r="J116" s="7">
        <f t="shared" si="7"/>
        <v>173.63891601562494</v>
      </c>
      <c r="K116" s="7">
        <f t="shared" si="8"/>
        <v>280.42843627929756</v>
      </c>
      <c r="L116" s="8">
        <f t="shared" si="9"/>
        <v>1.6150091391613106</v>
      </c>
      <c r="M116" s="8">
        <f t="shared" si="12"/>
        <v>1.9624456993241592</v>
      </c>
      <c r="P116" s="6">
        <f t="shared" si="10"/>
        <v>7.5140742073612143</v>
      </c>
    </row>
    <row r="117" spans="1:16" x14ac:dyDescent="0.15">
      <c r="A117" s="6">
        <v>58</v>
      </c>
      <c r="B117" s="6">
        <v>115</v>
      </c>
      <c r="D117">
        <v>866.83929443359398</v>
      </c>
      <c r="E117">
        <v>638.43109130859398</v>
      </c>
      <c r="F117">
        <v>468.40292358398398</v>
      </c>
      <c r="G117">
        <v>465.91464233398398</v>
      </c>
      <c r="I117" s="7">
        <f t="shared" si="7"/>
        <v>398.43637084961</v>
      </c>
      <c r="J117" s="7">
        <f t="shared" si="7"/>
        <v>172.51644897461</v>
      </c>
      <c r="K117" s="7">
        <f t="shared" si="8"/>
        <v>277.67485656738302</v>
      </c>
      <c r="L117" s="8">
        <f t="shared" si="9"/>
        <v>1.6095558320253256</v>
      </c>
      <c r="M117" s="8">
        <f t="shared" si="12"/>
        <v>1.9600135796678511</v>
      </c>
      <c r="P117" s="6">
        <f t="shared" si="10"/>
        <v>7.3808286896383271</v>
      </c>
    </row>
    <row r="118" spans="1:16" x14ac:dyDescent="0.15">
      <c r="A118" s="6">
        <v>58.5</v>
      </c>
      <c r="B118" s="6">
        <v>116</v>
      </c>
      <c r="D118">
        <v>870.30505371093795</v>
      </c>
      <c r="E118">
        <v>643.75848388671898</v>
      </c>
      <c r="F118">
        <v>468.40185546875</v>
      </c>
      <c r="G118">
        <v>465.88006591796898</v>
      </c>
      <c r="I118" s="7">
        <f t="shared" si="7"/>
        <v>401.90319824218795</v>
      </c>
      <c r="J118" s="7">
        <f t="shared" si="7"/>
        <v>177.87841796875</v>
      </c>
      <c r="K118" s="7">
        <f t="shared" si="8"/>
        <v>277.38830566406295</v>
      </c>
      <c r="L118" s="8">
        <f t="shared" si="9"/>
        <v>1.5594264263852124</v>
      </c>
      <c r="M118" s="8">
        <f t="shared" si="12"/>
        <v>1.9129053615074147</v>
      </c>
      <c r="P118" s="6">
        <f t="shared" si="10"/>
        <v>4.7999692728290064</v>
      </c>
    </row>
    <row r="119" spans="1:16" x14ac:dyDescent="0.15">
      <c r="A119" s="6">
        <v>59</v>
      </c>
      <c r="B119" s="6">
        <v>117</v>
      </c>
      <c r="D119">
        <v>861.19097900390602</v>
      </c>
      <c r="E119">
        <v>640.64495849609398</v>
      </c>
      <c r="F119">
        <v>468.31674194335898</v>
      </c>
      <c r="G119">
        <v>465.79440307617199</v>
      </c>
      <c r="I119" s="7">
        <f t="shared" si="7"/>
        <v>392.87423706054705</v>
      </c>
      <c r="J119" s="7">
        <f t="shared" si="7"/>
        <v>174.85055541992199</v>
      </c>
      <c r="K119" s="7">
        <f t="shared" si="8"/>
        <v>270.47884826660163</v>
      </c>
      <c r="L119" s="8">
        <f t="shared" si="9"/>
        <v>1.5469144356849096</v>
      </c>
      <c r="M119" s="8">
        <f t="shared" si="12"/>
        <v>1.903414558286789</v>
      </c>
      <c r="P119" s="6">
        <f t="shared" si="10"/>
        <v>4.2800084290200626</v>
      </c>
    </row>
    <row r="120" spans="1:16" x14ac:dyDescent="0.15">
      <c r="A120" s="6">
        <v>59.5</v>
      </c>
      <c r="B120" s="6">
        <v>118</v>
      </c>
      <c r="D120">
        <v>857.60882568359398</v>
      </c>
      <c r="E120">
        <v>638.17633056640602</v>
      </c>
      <c r="F120">
        <v>468.455322265625</v>
      </c>
      <c r="G120">
        <v>466.02233886718801</v>
      </c>
      <c r="I120" s="7">
        <f t="shared" si="7"/>
        <v>389.15350341796898</v>
      </c>
      <c r="J120" s="7">
        <f t="shared" si="7"/>
        <v>172.15399169921801</v>
      </c>
      <c r="K120" s="7">
        <f t="shared" si="8"/>
        <v>268.64570922851635</v>
      </c>
      <c r="L120" s="8">
        <f t="shared" si="9"/>
        <v>1.5604965448485539</v>
      </c>
      <c r="M120" s="8">
        <f t="shared" si="12"/>
        <v>1.9200178549301101</v>
      </c>
      <c r="P120" s="6">
        <f t="shared" si="10"/>
        <v>5.1896326127677321</v>
      </c>
    </row>
    <row r="121" spans="1:16" x14ac:dyDescent="0.15">
      <c r="A121" s="6">
        <v>60</v>
      </c>
      <c r="B121" s="6">
        <v>119</v>
      </c>
      <c r="D121">
        <v>852.27325439453102</v>
      </c>
      <c r="E121">
        <v>637.57061767578102</v>
      </c>
      <c r="F121">
        <v>469.09149169921898</v>
      </c>
      <c r="G121">
        <v>466.78564453125</v>
      </c>
      <c r="I121" s="7">
        <f t="shared" si="7"/>
        <v>383.18176269531205</v>
      </c>
      <c r="J121" s="7">
        <f t="shared" si="7"/>
        <v>170.78497314453102</v>
      </c>
      <c r="K121" s="7">
        <f t="shared" si="8"/>
        <v>263.63228149414033</v>
      </c>
      <c r="L121" s="8">
        <f t="shared" si="9"/>
        <v>1.5436503378493081</v>
      </c>
      <c r="M121" s="8">
        <f t="shared" si="12"/>
        <v>1.9061928354105413</v>
      </c>
      <c r="P121" s="6">
        <f t="shared" si="10"/>
        <v>4.4322184458142049</v>
      </c>
    </row>
    <row r="122" spans="1:16" x14ac:dyDescent="0.15">
      <c r="A122" s="6">
        <v>60.5</v>
      </c>
      <c r="B122" s="6">
        <v>120</v>
      </c>
      <c r="D122">
        <v>849.43109130859398</v>
      </c>
      <c r="E122">
        <v>635.84918212890602</v>
      </c>
      <c r="F122">
        <v>468.45001220703102</v>
      </c>
      <c r="G122">
        <v>465.79946899414102</v>
      </c>
      <c r="I122" s="7">
        <f t="shared" si="7"/>
        <v>380.98107910156295</v>
      </c>
      <c r="J122" s="7">
        <f t="shared" si="7"/>
        <v>170.049713134765</v>
      </c>
      <c r="K122" s="7">
        <f t="shared" si="8"/>
        <v>261.94627990722745</v>
      </c>
      <c r="L122" s="8">
        <f t="shared" si="9"/>
        <v>1.5404100076289695</v>
      </c>
      <c r="M122" s="8">
        <f t="shared" si="12"/>
        <v>1.9059736926698796</v>
      </c>
      <c r="P122" s="6">
        <f t="shared" si="10"/>
        <v>4.4202125447644987</v>
      </c>
    </row>
    <row r="123" spans="1:16" x14ac:dyDescent="0.15">
      <c r="A123" s="6">
        <v>61</v>
      </c>
      <c r="B123" s="6">
        <v>121</v>
      </c>
      <c r="D123">
        <v>844.98944091796898</v>
      </c>
      <c r="E123">
        <v>634.94104003906295</v>
      </c>
      <c r="F123">
        <v>467.755859375</v>
      </c>
      <c r="G123">
        <v>465.63323974609398</v>
      </c>
      <c r="I123" s="7">
        <f t="shared" si="7"/>
        <v>377.23358154296898</v>
      </c>
      <c r="J123" s="7">
        <f t="shared" si="7"/>
        <v>169.30780029296898</v>
      </c>
      <c r="K123" s="7">
        <f t="shared" si="8"/>
        <v>258.71812133789069</v>
      </c>
      <c r="L123" s="8">
        <f t="shared" si="9"/>
        <v>1.5280933358664324</v>
      </c>
      <c r="M123" s="8">
        <f t="shared" si="12"/>
        <v>1.8966782083870195</v>
      </c>
      <c r="P123" s="6">
        <f t="shared" si="10"/>
        <v>3.910952396916862</v>
      </c>
    </row>
    <row r="124" spans="1:16" x14ac:dyDescent="0.15">
      <c r="A124" s="6">
        <v>61.5</v>
      </c>
      <c r="B124" s="6">
        <v>122</v>
      </c>
      <c r="D124">
        <v>859.48547363281295</v>
      </c>
      <c r="E124">
        <v>640.54437255859398</v>
      </c>
      <c r="F124">
        <v>468.30557250976602</v>
      </c>
      <c r="G124">
        <v>466.25982666015602</v>
      </c>
      <c r="I124" s="7">
        <f t="shared" si="7"/>
        <v>391.17990112304693</v>
      </c>
      <c r="J124" s="7">
        <f t="shared" si="7"/>
        <v>174.28454589843795</v>
      </c>
      <c r="K124" s="7">
        <f t="shared" si="8"/>
        <v>269.18071899414036</v>
      </c>
      <c r="L124" s="8">
        <f t="shared" si="9"/>
        <v>1.5444898892584653</v>
      </c>
      <c r="M124" s="8">
        <f t="shared" si="12"/>
        <v>1.9160959492587293</v>
      </c>
      <c r="P124" s="6">
        <f t="shared" si="10"/>
        <v>4.974768039683072</v>
      </c>
    </row>
    <row r="125" spans="1:16" x14ac:dyDescent="0.15">
      <c r="A125" s="6">
        <v>62</v>
      </c>
      <c r="B125" s="6">
        <v>123</v>
      </c>
      <c r="D125">
        <v>858.22637939453102</v>
      </c>
      <c r="E125">
        <v>641.63098144531295</v>
      </c>
      <c r="F125">
        <v>468.631103515625</v>
      </c>
      <c r="G125">
        <v>466.30239868164102</v>
      </c>
      <c r="I125" s="7">
        <f t="shared" si="7"/>
        <v>389.59527587890602</v>
      </c>
      <c r="J125" s="7">
        <f t="shared" si="7"/>
        <v>175.32858276367193</v>
      </c>
      <c r="K125" s="7">
        <f t="shared" si="8"/>
        <v>266.8652679443357</v>
      </c>
      <c r="L125" s="8">
        <f t="shared" si="9"/>
        <v>1.5220864946136448</v>
      </c>
      <c r="M125" s="8">
        <f t="shared" si="12"/>
        <v>1.8967137420935858</v>
      </c>
      <c r="P125" s="6">
        <f t="shared" si="10"/>
        <v>3.9128991379481914</v>
      </c>
    </row>
    <row r="126" spans="1:16" x14ac:dyDescent="0.15">
      <c r="A126" s="6">
        <v>62.5</v>
      </c>
      <c r="B126" s="6">
        <v>124</v>
      </c>
      <c r="D126">
        <v>856.28936767578102</v>
      </c>
      <c r="E126">
        <v>640.56457519531295</v>
      </c>
      <c r="F126">
        <v>467.93429565429699</v>
      </c>
      <c r="G126">
        <v>465.79150390625</v>
      </c>
      <c r="I126" s="7">
        <f t="shared" si="7"/>
        <v>388.35507202148403</v>
      </c>
      <c r="J126" s="7">
        <f t="shared" si="7"/>
        <v>174.77307128906295</v>
      </c>
      <c r="K126" s="7">
        <f t="shared" si="8"/>
        <v>266.01392211913998</v>
      </c>
      <c r="L126" s="8">
        <f t="shared" si="9"/>
        <v>1.5220532554421429</v>
      </c>
      <c r="M126" s="8">
        <f t="shared" si="12"/>
        <v>1.8997016904017607</v>
      </c>
      <c r="P126" s="6">
        <f t="shared" si="10"/>
        <v>4.0765961494086937</v>
      </c>
    </row>
    <row r="127" spans="1:16" x14ac:dyDescent="0.15">
      <c r="A127" s="6">
        <v>63</v>
      </c>
      <c r="B127" s="6">
        <v>125</v>
      </c>
      <c r="D127">
        <v>858.21936035156295</v>
      </c>
      <c r="E127">
        <v>640.85974121093795</v>
      </c>
      <c r="F127">
        <v>467.73458862304699</v>
      </c>
      <c r="G127">
        <v>465.68429565429699</v>
      </c>
      <c r="I127" s="7">
        <f t="shared" si="7"/>
        <v>390.48477172851597</v>
      </c>
      <c r="J127" s="7">
        <f t="shared" si="7"/>
        <v>175.17544555664097</v>
      </c>
      <c r="K127" s="7">
        <f t="shared" si="8"/>
        <v>267.86195983886728</v>
      </c>
      <c r="L127" s="8">
        <f t="shared" si="9"/>
        <v>1.5291067705733747</v>
      </c>
      <c r="M127" s="8">
        <f t="shared" si="12"/>
        <v>1.9097763930126697</v>
      </c>
      <c r="P127" s="6">
        <f t="shared" si="10"/>
        <v>4.6285463636232267</v>
      </c>
    </row>
    <row r="128" spans="1:16" x14ac:dyDescent="0.15">
      <c r="A128" s="6">
        <v>63.5</v>
      </c>
      <c r="B128" s="6">
        <v>126</v>
      </c>
      <c r="D128">
        <v>849.78015136718795</v>
      </c>
      <c r="E128">
        <v>639.246826171875</v>
      </c>
      <c r="F128">
        <v>468.45849609375</v>
      </c>
      <c r="G128">
        <v>466.16754150390602</v>
      </c>
      <c r="I128" s="7">
        <f t="shared" si="7"/>
        <v>381.32165527343795</v>
      </c>
      <c r="J128" s="7">
        <f t="shared" si="7"/>
        <v>173.07928466796898</v>
      </c>
      <c r="K128" s="7">
        <f t="shared" si="8"/>
        <v>260.16615600585965</v>
      </c>
      <c r="L128" s="8">
        <f t="shared" si="9"/>
        <v>1.5031617244371906</v>
      </c>
      <c r="M128" s="8">
        <f t="shared" si="12"/>
        <v>1.8868525343561624</v>
      </c>
      <c r="P128" s="6">
        <f t="shared" si="10"/>
        <v>3.37264540210181</v>
      </c>
    </row>
    <row r="129" spans="1:16" x14ac:dyDescent="0.15">
      <c r="A129" s="6">
        <v>64</v>
      </c>
      <c r="B129" s="6">
        <v>127</v>
      </c>
      <c r="D129">
        <v>849.294677734375</v>
      </c>
      <c r="E129">
        <v>638.57373046875</v>
      </c>
      <c r="F129">
        <v>468.59335327148398</v>
      </c>
      <c r="G129">
        <v>466.63165283203102</v>
      </c>
      <c r="I129" s="7">
        <f t="shared" si="7"/>
        <v>380.70132446289102</v>
      </c>
      <c r="J129" s="7">
        <f t="shared" si="7"/>
        <v>171.94207763671898</v>
      </c>
      <c r="K129" s="7">
        <f t="shared" si="8"/>
        <v>260.34187011718774</v>
      </c>
      <c r="L129" s="8">
        <f t="shared" si="9"/>
        <v>1.5141254176725767</v>
      </c>
      <c r="M129" s="8">
        <f t="shared" si="12"/>
        <v>1.9008374150712255</v>
      </c>
      <c r="P129" s="6">
        <f t="shared" si="10"/>
        <v>4.1388176857467522</v>
      </c>
    </row>
    <row r="130" spans="1:16" x14ac:dyDescent="0.15">
      <c r="A130" s="6">
        <v>64.5</v>
      </c>
      <c r="B130" s="6">
        <v>128</v>
      </c>
      <c r="D130">
        <v>847.38922119140602</v>
      </c>
      <c r="E130">
        <v>638.45513916015602</v>
      </c>
      <c r="F130">
        <v>468.08776855468801</v>
      </c>
      <c r="G130">
        <v>466.21490478515602</v>
      </c>
      <c r="I130" s="7">
        <f t="shared" ref="I130:J152" si="13">D130-F130</f>
        <v>379.30145263671801</v>
      </c>
      <c r="J130" s="7">
        <f t="shared" si="13"/>
        <v>172.240234375</v>
      </c>
      <c r="K130" s="7">
        <f t="shared" ref="K130:K152" si="14">I130-0.7*J130</f>
        <v>258.73328857421802</v>
      </c>
      <c r="L130" s="8">
        <f t="shared" ref="L130:L152" si="15">K130/J130</f>
        <v>1.502165214260601</v>
      </c>
      <c r="M130" s="8">
        <f t="shared" si="12"/>
        <v>1.8918983991389267</v>
      </c>
      <c r="P130" s="6">
        <f t="shared" si="10"/>
        <v>3.6490869265125272</v>
      </c>
    </row>
    <row r="131" spans="1:16" x14ac:dyDescent="0.15">
      <c r="A131" s="6">
        <v>65</v>
      </c>
      <c r="B131" s="6">
        <v>129</v>
      </c>
      <c r="D131">
        <v>845.57110595703102</v>
      </c>
      <c r="E131">
        <v>638.589111328125</v>
      </c>
      <c r="F131">
        <v>467.96569824218801</v>
      </c>
      <c r="G131">
        <v>465.58697509765602</v>
      </c>
      <c r="I131" s="7">
        <f t="shared" si="13"/>
        <v>377.60540771484301</v>
      </c>
      <c r="J131" s="7">
        <f t="shared" si="13"/>
        <v>173.00213623046898</v>
      </c>
      <c r="K131" s="7">
        <f t="shared" si="14"/>
        <v>256.50391235351475</v>
      </c>
      <c r="L131" s="8">
        <f t="shared" si="15"/>
        <v>1.4826632661449155</v>
      </c>
      <c r="M131" s="8">
        <f t="shared" si="12"/>
        <v>1.8754176385029182</v>
      </c>
      <c r="P131" s="6">
        <f t="shared" si="10"/>
        <v>2.7461759707475881</v>
      </c>
    </row>
    <row r="132" spans="1:16" x14ac:dyDescent="0.15">
      <c r="A132" s="6">
        <v>65.5</v>
      </c>
      <c r="B132" s="6">
        <v>130</v>
      </c>
      <c r="D132">
        <v>844.18835449218795</v>
      </c>
      <c r="E132">
        <v>638.89245605468795</v>
      </c>
      <c r="F132">
        <v>467.985107421875</v>
      </c>
      <c r="G132">
        <v>465.64334106445301</v>
      </c>
      <c r="I132" s="7">
        <f t="shared" si="13"/>
        <v>376.20324707031295</v>
      </c>
      <c r="J132" s="7">
        <f t="shared" si="13"/>
        <v>173.24911499023494</v>
      </c>
      <c r="K132" s="7">
        <f t="shared" si="14"/>
        <v>254.92886657714848</v>
      </c>
      <c r="L132" s="8">
        <f t="shared" si="15"/>
        <v>1.4714584059579026</v>
      </c>
      <c r="M132" s="8">
        <f t="shared" si="12"/>
        <v>1.8672339657955821</v>
      </c>
      <c r="P132" s="6">
        <f t="shared" si="10"/>
        <v>2.2978272622720857</v>
      </c>
    </row>
    <row r="133" spans="1:16" x14ac:dyDescent="0.15">
      <c r="A133" s="6">
        <v>66</v>
      </c>
      <c r="B133" s="6">
        <v>131</v>
      </c>
      <c r="D133">
        <v>841.44647216796898</v>
      </c>
      <c r="E133">
        <v>638.55328369140602</v>
      </c>
      <c r="F133">
        <v>468.10903930664102</v>
      </c>
      <c r="G133">
        <v>466.04974365234398</v>
      </c>
      <c r="I133" s="7">
        <f t="shared" si="13"/>
        <v>373.33743286132795</v>
      </c>
      <c r="J133" s="7">
        <f t="shared" si="13"/>
        <v>172.50354003906205</v>
      </c>
      <c r="K133" s="7">
        <f t="shared" si="14"/>
        <v>252.58495483398451</v>
      </c>
      <c r="L133" s="8">
        <f t="shared" si="15"/>
        <v>1.464230558844118</v>
      </c>
      <c r="M133" s="8">
        <f t="shared" si="12"/>
        <v>1.8630273061614746</v>
      </c>
      <c r="P133" s="6">
        <f t="shared" si="10"/>
        <v>2.0673622276358143</v>
      </c>
    </row>
    <row r="134" spans="1:16" x14ac:dyDescent="0.15">
      <c r="A134" s="6">
        <v>66.5</v>
      </c>
      <c r="B134" s="6">
        <v>132</v>
      </c>
      <c r="D134">
        <v>840.05169677734398</v>
      </c>
      <c r="E134">
        <v>638.88330078125</v>
      </c>
      <c r="F134">
        <v>468.77154541015602</v>
      </c>
      <c r="G134">
        <v>466.41143798828102</v>
      </c>
      <c r="I134" s="7">
        <f t="shared" si="13"/>
        <v>371.28015136718795</v>
      </c>
      <c r="J134" s="7">
        <f t="shared" si="13"/>
        <v>172.47186279296898</v>
      </c>
      <c r="K134" s="7">
        <f t="shared" si="14"/>
        <v>250.54984741210967</v>
      </c>
      <c r="L134" s="8">
        <f t="shared" si="15"/>
        <v>1.4526998395840578</v>
      </c>
      <c r="M134" s="8">
        <f t="shared" si="12"/>
        <v>1.8545177743810912</v>
      </c>
      <c r="P134" s="6">
        <f t="shared" ref="P134:P152" si="16">(M134-$O$2)/$O$2*100</f>
        <v>1.6011610830023015</v>
      </c>
    </row>
    <row r="135" spans="1:16" x14ac:dyDescent="0.15">
      <c r="A135" s="6">
        <v>67</v>
      </c>
      <c r="B135" s="6">
        <v>133</v>
      </c>
      <c r="D135">
        <v>840.66516113281295</v>
      </c>
      <c r="E135">
        <v>640.00360107421898</v>
      </c>
      <c r="F135">
        <v>467.77526855468801</v>
      </c>
      <c r="G135">
        <v>465.95053100585898</v>
      </c>
      <c r="I135" s="7">
        <f t="shared" si="13"/>
        <v>372.88989257812494</v>
      </c>
      <c r="J135" s="7">
        <f t="shared" si="13"/>
        <v>174.05307006836</v>
      </c>
      <c r="K135" s="7">
        <f t="shared" si="14"/>
        <v>251.05274353027295</v>
      </c>
      <c r="L135" s="8">
        <f t="shared" si="15"/>
        <v>1.4423919292642815</v>
      </c>
      <c r="M135" s="8">
        <f t="shared" si="12"/>
        <v>1.847231051540992</v>
      </c>
      <c r="P135" s="6">
        <f t="shared" si="16"/>
        <v>1.201952452450789</v>
      </c>
    </row>
    <row r="136" spans="1:16" x14ac:dyDescent="0.15">
      <c r="A136" s="6">
        <v>67.5</v>
      </c>
      <c r="B136" s="6">
        <v>134</v>
      </c>
      <c r="D136">
        <v>835.47607421875</v>
      </c>
      <c r="E136">
        <v>637.375</v>
      </c>
      <c r="F136">
        <v>468.09573364257801</v>
      </c>
      <c r="G136">
        <v>466.02633666992199</v>
      </c>
      <c r="I136" s="7">
        <f t="shared" si="13"/>
        <v>367.38034057617199</v>
      </c>
      <c r="J136" s="7">
        <f t="shared" si="13"/>
        <v>171.34866333007801</v>
      </c>
      <c r="K136" s="7">
        <f t="shared" si="14"/>
        <v>247.43627624511737</v>
      </c>
      <c r="L136" s="8">
        <f t="shared" si="15"/>
        <v>1.4440513946027567</v>
      </c>
      <c r="M136" s="8">
        <f t="shared" si="12"/>
        <v>1.851911704359144</v>
      </c>
      <c r="P136" s="6">
        <f t="shared" si="16"/>
        <v>1.4583855627289466</v>
      </c>
    </row>
    <row r="137" spans="1:16" x14ac:dyDescent="0.15">
      <c r="A137" s="6">
        <v>68</v>
      </c>
      <c r="B137" s="6">
        <v>135</v>
      </c>
      <c r="D137">
        <v>834.36926269531295</v>
      </c>
      <c r="E137">
        <v>638.10394287109398</v>
      </c>
      <c r="F137">
        <v>468.31329345703102</v>
      </c>
      <c r="G137">
        <v>466.16995239257801</v>
      </c>
      <c r="I137" s="7">
        <f t="shared" si="13"/>
        <v>366.05596923828193</v>
      </c>
      <c r="J137" s="7">
        <f t="shared" si="13"/>
        <v>171.93399047851597</v>
      </c>
      <c r="K137" s="7">
        <f t="shared" si="14"/>
        <v>245.70217590332078</v>
      </c>
      <c r="L137" s="8">
        <f t="shared" si="15"/>
        <v>1.4290494579896493</v>
      </c>
      <c r="M137" s="8">
        <f t="shared" si="12"/>
        <v>1.8399309552257137</v>
      </c>
      <c r="P137" s="6">
        <f t="shared" si="16"/>
        <v>0.80201114593106726</v>
      </c>
    </row>
    <row r="138" spans="1:16" x14ac:dyDescent="0.15">
      <c r="A138" s="6">
        <v>68.5</v>
      </c>
      <c r="B138" s="6">
        <v>136</v>
      </c>
      <c r="D138">
        <v>831.4111328125</v>
      </c>
      <c r="E138">
        <v>637.51043701171898</v>
      </c>
      <c r="F138">
        <v>467.79626464843801</v>
      </c>
      <c r="G138">
        <v>465.58270263671898</v>
      </c>
      <c r="I138" s="7">
        <f t="shared" si="13"/>
        <v>363.61486816406199</v>
      </c>
      <c r="J138" s="7">
        <f t="shared" si="13"/>
        <v>171.927734375</v>
      </c>
      <c r="K138" s="7">
        <f t="shared" si="14"/>
        <v>243.265454101562</v>
      </c>
      <c r="L138" s="8">
        <f t="shared" si="15"/>
        <v>1.4149285162506928</v>
      </c>
      <c r="M138" s="8">
        <f t="shared" si="12"/>
        <v>1.828831200966434</v>
      </c>
      <c r="P138" s="6">
        <f t="shared" si="16"/>
        <v>0.19390270067489898</v>
      </c>
    </row>
    <row r="139" spans="1:16" x14ac:dyDescent="0.15">
      <c r="A139" s="6">
        <v>69</v>
      </c>
      <c r="B139" s="6">
        <v>137</v>
      </c>
      <c r="D139">
        <v>828.97064208984398</v>
      </c>
      <c r="E139">
        <v>634.02984619140602</v>
      </c>
      <c r="F139">
        <v>468.08670043945301</v>
      </c>
      <c r="G139">
        <v>466.04336547851602</v>
      </c>
      <c r="I139" s="7">
        <f t="shared" si="13"/>
        <v>360.88394165039097</v>
      </c>
      <c r="J139" s="7">
        <f t="shared" si="13"/>
        <v>167.98648071289</v>
      </c>
      <c r="K139" s="7">
        <f t="shared" si="14"/>
        <v>243.29340515136798</v>
      </c>
      <c r="L139" s="8">
        <f t="shared" si="15"/>
        <v>1.4482915775060909</v>
      </c>
      <c r="M139" s="8">
        <f t="shared" si="12"/>
        <v>1.8652154497015092</v>
      </c>
      <c r="P139" s="6">
        <f t="shared" si="16"/>
        <v>2.187241329014598</v>
      </c>
    </row>
    <row r="140" spans="1:16" x14ac:dyDescent="0.15">
      <c r="A140" s="6">
        <v>69.5</v>
      </c>
      <c r="B140" s="6">
        <v>138</v>
      </c>
      <c r="D140">
        <v>829.70025634765602</v>
      </c>
      <c r="E140">
        <v>636.12463378906295</v>
      </c>
      <c r="F140">
        <v>468.43615722656301</v>
      </c>
      <c r="G140">
        <v>466.19732666015602</v>
      </c>
      <c r="I140" s="7">
        <f t="shared" si="13"/>
        <v>361.26409912109301</v>
      </c>
      <c r="J140" s="7">
        <f t="shared" si="13"/>
        <v>169.92730712890693</v>
      </c>
      <c r="K140" s="7">
        <f t="shared" si="14"/>
        <v>242.31498413085816</v>
      </c>
      <c r="L140" s="8">
        <f t="shared" si="15"/>
        <v>1.4259920210883934</v>
      </c>
      <c r="M140" s="8">
        <f t="shared" si="12"/>
        <v>1.8459370807634885</v>
      </c>
      <c r="P140" s="6">
        <f t="shared" si="16"/>
        <v>1.1310612832110094</v>
      </c>
    </row>
    <row r="141" spans="1:16" x14ac:dyDescent="0.15">
      <c r="A141" s="6">
        <v>70</v>
      </c>
      <c r="B141" s="6">
        <v>139</v>
      </c>
      <c r="D141">
        <v>829.65814208984398</v>
      </c>
      <c r="E141">
        <v>635.48614501953102</v>
      </c>
      <c r="F141">
        <v>468.21942138671898</v>
      </c>
      <c r="G141">
        <v>466.17208862304699</v>
      </c>
      <c r="I141" s="7">
        <f t="shared" si="13"/>
        <v>361.438720703125</v>
      </c>
      <c r="J141" s="7">
        <f t="shared" si="13"/>
        <v>169.31405639648403</v>
      </c>
      <c r="K141" s="7">
        <f t="shared" si="14"/>
        <v>242.91888122558618</v>
      </c>
      <c r="L141" s="8">
        <f t="shared" si="15"/>
        <v>1.4347236513945489</v>
      </c>
      <c r="M141" s="8">
        <f t="shared" si="12"/>
        <v>1.8576898985493211</v>
      </c>
      <c r="P141" s="6">
        <f t="shared" si="16"/>
        <v>1.774948308470748</v>
      </c>
    </row>
    <row r="142" spans="1:16" x14ac:dyDescent="0.15">
      <c r="A142" s="6">
        <v>70.5</v>
      </c>
      <c r="B142" s="6">
        <v>140</v>
      </c>
      <c r="D142">
        <v>831.94299316406295</v>
      </c>
      <c r="E142">
        <v>636.58526611328102</v>
      </c>
      <c r="F142">
        <v>468.13217163085898</v>
      </c>
      <c r="G142">
        <v>465.857177734375</v>
      </c>
      <c r="I142" s="7">
        <f t="shared" si="13"/>
        <v>363.81082153320398</v>
      </c>
      <c r="J142" s="7">
        <f t="shared" si="13"/>
        <v>170.72808837890602</v>
      </c>
      <c r="K142" s="7">
        <f t="shared" si="14"/>
        <v>244.30115966796978</v>
      </c>
      <c r="L142" s="8">
        <f t="shared" si="15"/>
        <v>1.4309371233969368</v>
      </c>
      <c r="M142" s="8">
        <f t="shared" si="12"/>
        <v>1.8569245580313858</v>
      </c>
      <c r="P142" s="6">
        <f t="shared" si="16"/>
        <v>1.7330185484434844</v>
      </c>
    </row>
    <row r="143" spans="1:16" x14ac:dyDescent="0.15">
      <c r="A143" s="6">
        <v>71</v>
      </c>
      <c r="B143" s="6">
        <v>141</v>
      </c>
      <c r="D143">
        <v>831.885986328125</v>
      </c>
      <c r="E143">
        <v>637.50323486328102</v>
      </c>
      <c r="F143">
        <v>468.09841918945301</v>
      </c>
      <c r="G143">
        <v>465.82791137695301</v>
      </c>
      <c r="I143" s="7">
        <f t="shared" si="13"/>
        <v>363.78756713867199</v>
      </c>
      <c r="J143" s="7">
        <f t="shared" si="13"/>
        <v>171.67532348632801</v>
      </c>
      <c r="K143" s="7">
        <f t="shared" si="14"/>
        <v>243.6148406982424</v>
      </c>
      <c r="L143" s="8">
        <f t="shared" si="15"/>
        <v>1.4190440172238472</v>
      </c>
      <c r="M143" s="8">
        <f t="shared" si="12"/>
        <v>1.8480526393379733</v>
      </c>
      <c r="P143" s="6">
        <f t="shared" si="16"/>
        <v>1.2469637622683942</v>
      </c>
    </row>
    <row r="144" spans="1:16" x14ac:dyDescent="0.15">
      <c r="A144" s="6">
        <v>71.5</v>
      </c>
      <c r="B144" s="6">
        <v>142</v>
      </c>
      <c r="D144">
        <v>826.89440917968795</v>
      </c>
      <c r="E144">
        <v>635.966552734375</v>
      </c>
      <c r="F144">
        <v>467.79281616210898</v>
      </c>
      <c r="G144">
        <v>465.33404541015602</v>
      </c>
      <c r="I144" s="7">
        <f t="shared" si="13"/>
        <v>359.10159301757898</v>
      </c>
      <c r="J144" s="7">
        <f t="shared" si="13"/>
        <v>170.63250732421898</v>
      </c>
      <c r="K144" s="7">
        <f t="shared" si="14"/>
        <v>239.6588378906257</v>
      </c>
      <c r="L144" s="8">
        <f t="shared" si="15"/>
        <v>1.4045321237368313</v>
      </c>
      <c r="M144" s="8">
        <f t="shared" si="12"/>
        <v>1.8365619333306342</v>
      </c>
      <c r="P144" s="6">
        <f t="shared" si="16"/>
        <v>0.61743672934540417</v>
      </c>
    </row>
    <row r="145" spans="1:16" x14ac:dyDescent="0.15">
      <c r="A145" s="6">
        <v>72</v>
      </c>
      <c r="B145" s="6">
        <v>143</v>
      </c>
      <c r="D145">
        <v>828.96105957031295</v>
      </c>
      <c r="E145">
        <v>635.886962890625</v>
      </c>
      <c r="F145">
        <v>467.70477294921898</v>
      </c>
      <c r="G145">
        <v>465.77340698242199</v>
      </c>
      <c r="I145" s="7">
        <f t="shared" si="13"/>
        <v>361.25628662109398</v>
      </c>
      <c r="J145" s="7">
        <f t="shared" si="13"/>
        <v>170.11355590820301</v>
      </c>
      <c r="K145" s="7">
        <f t="shared" si="14"/>
        <v>242.17679748535187</v>
      </c>
      <c r="L145" s="8">
        <f t="shared" si="15"/>
        <v>1.4236184541109456</v>
      </c>
      <c r="M145" s="8">
        <f t="shared" si="12"/>
        <v>1.8586694511844253</v>
      </c>
      <c r="P145" s="6">
        <f t="shared" si="16"/>
        <v>1.8286138416046722</v>
      </c>
    </row>
    <row r="146" spans="1:16" x14ac:dyDescent="0.15">
      <c r="A146" s="6">
        <v>72.5</v>
      </c>
      <c r="B146" s="6">
        <v>144</v>
      </c>
      <c r="D146">
        <v>829.75775146484398</v>
      </c>
      <c r="E146">
        <v>637.27398681640602</v>
      </c>
      <c r="F146">
        <v>467.81063842773398</v>
      </c>
      <c r="G146">
        <v>465.8037109375</v>
      </c>
      <c r="I146" s="7">
        <f t="shared" si="13"/>
        <v>361.94711303711</v>
      </c>
      <c r="J146" s="7">
        <f t="shared" si="13"/>
        <v>171.47027587890602</v>
      </c>
      <c r="K146" s="7">
        <f t="shared" si="14"/>
        <v>241.91791992187581</v>
      </c>
      <c r="L146" s="8">
        <f t="shared" si="15"/>
        <v>1.4108446416259375</v>
      </c>
      <c r="M146" s="8">
        <f t="shared" si="12"/>
        <v>1.8489168261790943</v>
      </c>
      <c r="P146" s="6">
        <f t="shared" si="16"/>
        <v>1.2943088929883451</v>
      </c>
    </row>
    <row r="147" spans="1:16" x14ac:dyDescent="0.15">
      <c r="A147" s="6">
        <v>73</v>
      </c>
      <c r="B147" s="6">
        <v>145</v>
      </c>
      <c r="D147">
        <v>827.02551269531295</v>
      </c>
      <c r="E147">
        <v>637.15252685546898</v>
      </c>
      <c r="F147">
        <v>467.61038208007801</v>
      </c>
      <c r="G147">
        <v>465.55267333984398</v>
      </c>
      <c r="I147" s="7">
        <f t="shared" si="13"/>
        <v>359.41513061523494</v>
      </c>
      <c r="J147" s="7">
        <f t="shared" si="13"/>
        <v>171.599853515625</v>
      </c>
      <c r="K147" s="7">
        <f t="shared" si="14"/>
        <v>239.29523315429745</v>
      </c>
      <c r="L147" s="8">
        <f t="shared" si="15"/>
        <v>1.3944955560961971</v>
      </c>
      <c r="M147" s="8">
        <f t="shared" si="12"/>
        <v>1.835588928129031</v>
      </c>
      <c r="P147" s="6">
        <f t="shared" si="16"/>
        <v>0.56412990231556659</v>
      </c>
    </row>
    <row r="148" spans="1:16" x14ac:dyDescent="0.15">
      <c r="A148" s="6">
        <v>73.5</v>
      </c>
      <c r="B148" s="6">
        <v>146</v>
      </c>
      <c r="D148">
        <v>826.28076171875</v>
      </c>
      <c r="E148">
        <v>636.06011962890602</v>
      </c>
      <c r="F148">
        <v>467.93722534179699</v>
      </c>
      <c r="G148">
        <v>465.62579345703102</v>
      </c>
      <c r="I148" s="7">
        <f t="shared" si="13"/>
        <v>358.34353637695301</v>
      </c>
      <c r="J148" s="7">
        <f t="shared" si="13"/>
        <v>170.434326171875</v>
      </c>
      <c r="K148" s="7">
        <f t="shared" si="14"/>
        <v>239.0395080566405</v>
      </c>
      <c r="L148" s="8">
        <f t="shared" si="15"/>
        <v>1.4025314819244827</v>
      </c>
      <c r="M148" s="8">
        <f t="shared" si="12"/>
        <v>1.8466460414369934</v>
      </c>
      <c r="P148" s="6">
        <f t="shared" si="16"/>
        <v>1.1699022307529245</v>
      </c>
    </row>
    <row r="149" spans="1:16" x14ac:dyDescent="0.15">
      <c r="A149" s="6">
        <v>74</v>
      </c>
      <c r="B149" s="6">
        <v>147</v>
      </c>
      <c r="D149">
        <v>828.04644775390602</v>
      </c>
      <c r="E149">
        <v>636.35723876953102</v>
      </c>
      <c r="F149">
        <v>467.97021484375</v>
      </c>
      <c r="G149">
        <v>465.82473754882801</v>
      </c>
      <c r="I149" s="7">
        <f t="shared" si="13"/>
        <v>360.07623291015602</v>
      </c>
      <c r="J149" s="7">
        <f t="shared" si="13"/>
        <v>170.53250122070301</v>
      </c>
      <c r="K149" s="7">
        <f t="shared" si="14"/>
        <v>240.70348205566393</v>
      </c>
      <c r="L149" s="8">
        <f t="shared" si="15"/>
        <v>1.4114815670482994</v>
      </c>
      <c r="M149" s="8">
        <f t="shared" si="12"/>
        <v>1.8586173140404871</v>
      </c>
      <c r="P149" s="6">
        <f t="shared" si="16"/>
        <v>1.8257574686796754</v>
      </c>
    </row>
    <row r="150" spans="1:16" x14ac:dyDescent="0.15">
      <c r="A150" s="6">
        <v>74.5</v>
      </c>
      <c r="B150" s="6">
        <v>148</v>
      </c>
      <c r="D150">
        <v>826.58477783203102</v>
      </c>
      <c r="E150">
        <v>637.21722412109398</v>
      </c>
      <c r="F150">
        <v>467.88644409179699</v>
      </c>
      <c r="G150">
        <v>465.90557861328102</v>
      </c>
      <c r="I150" s="7">
        <f t="shared" si="13"/>
        <v>358.69833374023403</v>
      </c>
      <c r="J150" s="7">
        <f t="shared" si="13"/>
        <v>171.31164550781295</v>
      </c>
      <c r="K150" s="7">
        <f t="shared" si="14"/>
        <v>238.78018188476497</v>
      </c>
      <c r="L150" s="8">
        <f t="shared" si="15"/>
        <v>1.3938350844565031</v>
      </c>
      <c r="M150" s="8">
        <f t="shared" si="12"/>
        <v>1.8439920189283676</v>
      </c>
      <c r="P150" s="6">
        <f t="shared" si="16"/>
        <v>1.0244995971724546</v>
      </c>
    </row>
    <row r="151" spans="1:16" x14ac:dyDescent="0.15">
      <c r="A151" s="6">
        <v>75</v>
      </c>
      <c r="B151" s="6">
        <v>149</v>
      </c>
      <c r="D151">
        <v>826.77941894531295</v>
      </c>
      <c r="E151">
        <v>637.71063232421898</v>
      </c>
      <c r="F151">
        <v>467.8837890625</v>
      </c>
      <c r="G151">
        <v>465.88006591796898</v>
      </c>
      <c r="I151" s="7">
        <f t="shared" si="13"/>
        <v>358.89562988281295</v>
      </c>
      <c r="J151" s="7">
        <f t="shared" si="13"/>
        <v>171.83056640625</v>
      </c>
      <c r="K151" s="7">
        <f t="shared" si="14"/>
        <v>238.61423339843796</v>
      </c>
      <c r="L151" s="8">
        <f t="shared" si="15"/>
        <v>1.3886599944872138</v>
      </c>
      <c r="M151" s="8">
        <f t="shared" si="12"/>
        <v>1.8418381164387552</v>
      </c>
      <c r="P151" s="6">
        <f t="shared" si="16"/>
        <v>0.90649641767894595</v>
      </c>
    </row>
    <row r="152" spans="1:16" x14ac:dyDescent="0.15">
      <c r="A152" s="6">
        <v>75.5</v>
      </c>
      <c r="B152" s="6">
        <v>150</v>
      </c>
      <c r="D152">
        <v>824.24755859375</v>
      </c>
      <c r="E152">
        <v>637.10321044921898</v>
      </c>
      <c r="F152">
        <v>468.15719604492199</v>
      </c>
      <c r="G152">
        <v>466.37286376953102</v>
      </c>
      <c r="I152" s="7">
        <f t="shared" si="13"/>
        <v>356.09036254882801</v>
      </c>
      <c r="J152" s="7">
        <f t="shared" si="13"/>
        <v>170.73034667968795</v>
      </c>
      <c r="K152" s="7">
        <f t="shared" si="14"/>
        <v>236.57911987304647</v>
      </c>
      <c r="L152" s="8">
        <f t="shared" si="15"/>
        <v>1.385688745287323</v>
      </c>
      <c r="M152" s="8">
        <f t="shared" ref="M152:M158" si="17">L152+ABS($N$2)*A152</f>
        <v>1.8418880547185414</v>
      </c>
      <c r="P152" s="6">
        <f t="shared" si="16"/>
        <v>0.90923232416572375</v>
      </c>
    </row>
    <row r="153" spans="1:16" x14ac:dyDescent="0.15">
      <c r="A153" s="18">
        <v>76</v>
      </c>
      <c r="B153" s="18">
        <v>151</v>
      </c>
      <c r="D153">
        <v>826.327392578125</v>
      </c>
      <c r="E153">
        <v>637.69281005859398</v>
      </c>
      <c r="F153">
        <v>468.03005981445301</v>
      </c>
      <c r="G153">
        <v>466.17977905273398</v>
      </c>
      <c r="I153" s="19">
        <f t="shared" ref="I153:I191" si="18">D153-F153</f>
        <v>358.29733276367199</v>
      </c>
      <c r="J153" s="19">
        <f t="shared" ref="J153:J191" si="19">E153-G153</f>
        <v>171.51303100586</v>
      </c>
      <c r="K153" s="19">
        <f t="shared" ref="K153:K191" si="20">I153-0.7*J153</f>
        <v>238.23821105957001</v>
      </c>
      <c r="L153" s="20">
        <f t="shared" ref="L153:L191" si="21">K153/J153</f>
        <v>1.3890385451320619</v>
      </c>
      <c r="M153" s="20">
        <f t="shared" si="17"/>
        <v>1.8482590420429572</v>
      </c>
      <c r="N153" s="18"/>
      <c r="O153" s="18"/>
      <c r="P153" s="18">
        <f t="shared" ref="P153:P191" si="22">(M153-$O$2)/$O$2*100</f>
        <v>1.2582716908128055</v>
      </c>
    </row>
    <row r="154" spans="1:16" x14ac:dyDescent="0.15">
      <c r="A154" s="18">
        <v>76.5</v>
      </c>
      <c r="B154" s="18">
        <v>152</v>
      </c>
      <c r="D154">
        <v>824.68103027343795</v>
      </c>
      <c r="E154">
        <v>638.18212890625</v>
      </c>
      <c r="F154">
        <v>467.63244628906301</v>
      </c>
      <c r="G154">
        <v>465.55825805664102</v>
      </c>
      <c r="I154" s="19">
        <f t="shared" si="18"/>
        <v>357.04858398437494</v>
      </c>
      <c r="J154" s="19">
        <f t="shared" si="19"/>
        <v>172.62387084960898</v>
      </c>
      <c r="K154" s="19">
        <f t="shared" si="20"/>
        <v>236.21187438964867</v>
      </c>
      <c r="L154" s="20">
        <f t="shared" si="21"/>
        <v>1.3683615900111403</v>
      </c>
      <c r="M154" s="20">
        <f t="shared" si="17"/>
        <v>1.8306032744017127</v>
      </c>
      <c r="N154" s="18"/>
      <c r="O154" s="18"/>
      <c r="P154" s="18">
        <f t="shared" si="22"/>
        <v>0.29098708618786062</v>
      </c>
    </row>
    <row r="155" spans="1:16" x14ac:dyDescent="0.15">
      <c r="A155" s="18">
        <v>77</v>
      </c>
      <c r="B155" s="18">
        <v>153</v>
      </c>
      <c r="D155">
        <v>820.87152099609398</v>
      </c>
      <c r="E155">
        <v>636.08154296875</v>
      </c>
      <c r="F155">
        <v>467.88830566406301</v>
      </c>
      <c r="G155">
        <v>465.92208862304699</v>
      </c>
      <c r="I155" s="19">
        <f t="shared" si="18"/>
        <v>352.98321533203097</v>
      </c>
      <c r="J155" s="19">
        <f t="shared" si="19"/>
        <v>170.15945434570301</v>
      </c>
      <c r="K155" s="19">
        <f t="shared" si="20"/>
        <v>233.87159729003886</v>
      </c>
      <c r="L155" s="20">
        <f t="shared" si="21"/>
        <v>1.3744261121976544</v>
      </c>
      <c r="M155" s="20">
        <f t="shared" si="17"/>
        <v>1.8396889840679038</v>
      </c>
      <c r="N155" s="18"/>
      <c r="O155" s="18"/>
      <c r="P155" s="18">
        <f t="shared" si="22"/>
        <v>0.78875457275517125</v>
      </c>
    </row>
    <row r="156" spans="1:16" x14ac:dyDescent="0.15">
      <c r="A156" s="18">
        <v>77.5</v>
      </c>
      <c r="B156" s="18">
        <v>154</v>
      </c>
      <c r="D156">
        <v>820.98822021484398</v>
      </c>
      <c r="E156">
        <v>636.64660644531295</v>
      </c>
      <c r="F156">
        <v>468.14254760742199</v>
      </c>
      <c r="G156">
        <v>466.18511962890602</v>
      </c>
      <c r="I156" s="19">
        <f t="shared" si="18"/>
        <v>352.84567260742199</v>
      </c>
      <c r="J156" s="19">
        <f t="shared" si="19"/>
        <v>170.46148681640693</v>
      </c>
      <c r="K156" s="19">
        <f t="shared" si="20"/>
        <v>233.52263183593715</v>
      </c>
      <c r="L156" s="20">
        <f t="shared" si="21"/>
        <v>1.3699436523597222</v>
      </c>
      <c r="M156" s="20">
        <f t="shared" si="17"/>
        <v>1.8382277117096484</v>
      </c>
      <c r="N156" s="18"/>
      <c r="O156" s="18"/>
      <c r="P156" s="18">
        <f t="shared" si="22"/>
        <v>0.70869765968147613</v>
      </c>
    </row>
    <row r="157" spans="1:16" x14ac:dyDescent="0.15">
      <c r="A157" s="18">
        <v>78</v>
      </c>
      <c r="B157" s="18">
        <v>155</v>
      </c>
      <c r="D157">
        <v>819.66607666015602</v>
      </c>
      <c r="E157">
        <v>635.20782470703102</v>
      </c>
      <c r="F157">
        <v>468.00238037109398</v>
      </c>
      <c r="G157">
        <v>465.78298950195301</v>
      </c>
      <c r="I157" s="19">
        <f t="shared" si="18"/>
        <v>351.66369628906205</v>
      </c>
      <c r="J157" s="19">
        <f t="shared" si="19"/>
        <v>169.42483520507801</v>
      </c>
      <c r="K157" s="19">
        <f t="shared" si="20"/>
        <v>233.06631164550743</v>
      </c>
      <c r="L157" s="20">
        <f t="shared" si="21"/>
        <v>1.3756325119832369</v>
      </c>
      <c r="M157" s="20">
        <f t="shared" si="17"/>
        <v>1.8469377588128402</v>
      </c>
      <c r="N157" s="18"/>
      <c r="O157" s="18"/>
      <c r="P157" s="18">
        <f t="shared" si="22"/>
        <v>1.1858841881671691</v>
      </c>
    </row>
    <row r="158" spans="1:16" x14ac:dyDescent="0.15">
      <c r="A158" s="18">
        <v>78.5</v>
      </c>
      <c r="B158" s="18">
        <v>156</v>
      </c>
      <c r="D158">
        <v>822.43060302734398</v>
      </c>
      <c r="E158">
        <v>636.37310791015602</v>
      </c>
      <c r="F158">
        <v>467.20745849609398</v>
      </c>
      <c r="G158">
        <v>465.56301879882801</v>
      </c>
      <c r="I158" s="19">
        <f t="shared" si="18"/>
        <v>355.22314453125</v>
      </c>
      <c r="J158" s="19">
        <f t="shared" si="19"/>
        <v>170.81008911132801</v>
      </c>
      <c r="K158" s="19">
        <f t="shared" si="20"/>
        <v>235.6560821533204</v>
      </c>
      <c r="L158" s="20">
        <f t="shared" si="21"/>
        <v>1.3796379556931677</v>
      </c>
      <c r="M158" s="20">
        <f t="shared" si="17"/>
        <v>1.8539643900024478</v>
      </c>
      <c r="N158" s="18"/>
      <c r="O158" s="18"/>
      <c r="P158" s="18">
        <f t="shared" si="22"/>
        <v>1.5708435006247869</v>
      </c>
    </row>
    <row r="159" spans="1:16" x14ac:dyDescent="0.15">
      <c r="A159" s="18">
        <v>79</v>
      </c>
      <c r="B159" s="18">
        <v>157</v>
      </c>
      <c r="D159">
        <v>820.39501953125</v>
      </c>
      <c r="E159">
        <v>636.22418212890602</v>
      </c>
      <c r="F159">
        <v>467.44680786132801</v>
      </c>
      <c r="G159">
        <v>465.46276855468801</v>
      </c>
      <c r="I159" s="19">
        <f t="shared" si="18"/>
        <v>352.94821166992199</v>
      </c>
      <c r="J159" s="19">
        <f t="shared" si="19"/>
        <v>170.76141357421801</v>
      </c>
      <c r="K159" s="19">
        <f t="shared" si="20"/>
        <v>233.41522216796938</v>
      </c>
      <c r="L159" s="20">
        <f t="shared" si="21"/>
        <v>1.3669084676821333</v>
      </c>
      <c r="M159" s="20">
        <f t="shared" ref="M159:M191" si="23">L159+ABS($N$2)*A159</f>
        <v>1.8442560894710902</v>
      </c>
      <c r="N159" s="18"/>
      <c r="O159" s="18"/>
      <c r="P159" s="18">
        <f t="shared" si="22"/>
        <v>1.0389669018912719</v>
      </c>
    </row>
    <row r="160" spans="1:16" x14ac:dyDescent="0.15">
      <c r="A160" s="18">
        <v>79.5</v>
      </c>
      <c r="B160" s="18">
        <v>158</v>
      </c>
      <c r="D160">
        <v>817.96630859375</v>
      </c>
      <c r="E160">
        <v>634.54821777343795</v>
      </c>
      <c r="F160">
        <v>467.85452270507801</v>
      </c>
      <c r="G160">
        <v>466.00982666015602</v>
      </c>
      <c r="I160" s="19">
        <f t="shared" si="18"/>
        <v>350.11178588867199</v>
      </c>
      <c r="J160" s="19">
        <f t="shared" si="19"/>
        <v>168.53839111328193</v>
      </c>
      <c r="K160" s="19">
        <f t="shared" si="20"/>
        <v>232.13491210937462</v>
      </c>
      <c r="L160" s="20">
        <f t="shared" si="21"/>
        <v>1.3773414506689263</v>
      </c>
      <c r="M160" s="20">
        <f t="shared" si="23"/>
        <v>1.8577102599375603</v>
      </c>
      <c r="N160" s="18"/>
      <c r="O160" s="18"/>
      <c r="P160" s="18">
        <f t="shared" si="22"/>
        <v>1.7760638225493657</v>
      </c>
    </row>
    <row r="161" spans="1:16" x14ac:dyDescent="0.15">
      <c r="A161" s="18">
        <v>80</v>
      </c>
      <c r="B161" s="18">
        <v>159</v>
      </c>
      <c r="D161">
        <v>818.04571533203102</v>
      </c>
      <c r="E161">
        <v>635.25714111328102</v>
      </c>
      <c r="F161">
        <v>467.98403930664102</v>
      </c>
      <c r="G161">
        <v>466.080322265625</v>
      </c>
      <c r="I161" s="19">
        <f t="shared" si="18"/>
        <v>350.06167602539</v>
      </c>
      <c r="J161" s="19">
        <f t="shared" si="19"/>
        <v>169.17681884765602</v>
      </c>
      <c r="K161" s="19">
        <f t="shared" si="20"/>
        <v>231.63790283203079</v>
      </c>
      <c r="L161" s="20">
        <f t="shared" si="21"/>
        <v>1.3692059255507167</v>
      </c>
      <c r="M161" s="20">
        <f t="shared" si="23"/>
        <v>1.8525959222990278</v>
      </c>
      <c r="N161" s="18"/>
      <c r="O161" s="18"/>
      <c r="P161" s="18">
        <f t="shared" si="22"/>
        <v>1.4958709608665925</v>
      </c>
    </row>
    <row r="162" spans="1:16" x14ac:dyDescent="0.15">
      <c r="A162" s="18">
        <v>80.5</v>
      </c>
      <c r="B162" s="18">
        <v>160</v>
      </c>
      <c r="D162">
        <v>816.95550537109398</v>
      </c>
      <c r="E162">
        <v>635.17077636718795</v>
      </c>
      <c r="F162">
        <v>467.87472534179699</v>
      </c>
      <c r="G162">
        <v>465.87048339843801</v>
      </c>
      <c r="I162" s="19">
        <f t="shared" si="18"/>
        <v>349.08078002929699</v>
      </c>
      <c r="J162" s="19">
        <f t="shared" si="19"/>
        <v>169.30029296874994</v>
      </c>
      <c r="K162" s="19">
        <f t="shared" si="20"/>
        <v>230.57057495117203</v>
      </c>
      <c r="L162" s="20">
        <f t="shared" si="21"/>
        <v>1.3619029885183458</v>
      </c>
      <c r="M162" s="20">
        <f t="shared" si="23"/>
        <v>1.8483141727463337</v>
      </c>
      <c r="N162" s="18"/>
      <c r="O162" s="18"/>
      <c r="P162" s="18">
        <f t="shared" si="22"/>
        <v>1.2612920681592792</v>
      </c>
    </row>
    <row r="163" spans="1:16" x14ac:dyDescent="0.15">
      <c r="A163" s="18">
        <v>81</v>
      </c>
      <c r="B163" s="18">
        <v>161</v>
      </c>
      <c r="D163">
        <v>816.34661865234398</v>
      </c>
      <c r="E163">
        <v>635.53594970703102</v>
      </c>
      <c r="F163">
        <v>467.86038208007801</v>
      </c>
      <c r="G163">
        <v>465.98297119140602</v>
      </c>
      <c r="I163" s="19">
        <f t="shared" si="18"/>
        <v>348.48623657226597</v>
      </c>
      <c r="J163" s="19">
        <f t="shared" si="19"/>
        <v>169.552978515625</v>
      </c>
      <c r="K163" s="19">
        <f t="shared" si="20"/>
        <v>229.79915161132845</v>
      </c>
      <c r="L163" s="20">
        <f t="shared" si="21"/>
        <v>1.3553235904384393</v>
      </c>
      <c r="M163" s="20">
        <f t="shared" si="23"/>
        <v>1.8447559621461043</v>
      </c>
      <c r="N163" s="18"/>
      <c r="O163" s="18"/>
      <c r="P163" s="18">
        <f t="shared" si="22"/>
        <v>1.0663528050498674</v>
      </c>
    </row>
    <row r="164" spans="1:16" x14ac:dyDescent="0.15">
      <c r="A164" s="18">
        <v>81.5</v>
      </c>
      <c r="B164" s="18">
        <v>162</v>
      </c>
      <c r="D164">
        <v>817.22686767578102</v>
      </c>
      <c r="E164">
        <v>635.14599609375</v>
      </c>
      <c r="F164">
        <v>467.23376464843801</v>
      </c>
      <c r="G164">
        <v>465.35824584960898</v>
      </c>
      <c r="I164" s="19">
        <f t="shared" si="18"/>
        <v>349.99310302734301</v>
      </c>
      <c r="J164" s="19">
        <f t="shared" si="19"/>
        <v>169.78775024414102</v>
      </c>
      <c r="K164" s="19">
        <f t="shared" si="20"/>
        <v>231.14167785644429</v>
      </c>
      <c r="L164" s="20">
        <f t="shared" si="21"/>
        <v>1.3613566203927039</v>
      </c>
      <c r="M164" s="20">
        <f t="shared" si="23"/>
        <v>1.8538101795800457</v>
      </c>
      <c r="N164" s="18"/>
      <c r="O164" s="18"/>
      <c r="P164" s="18">
        <f t="shared" si="22"/>
        <v>1.5623949658177327</v>
      </c>
    </row>
    <row r="165" spans="1:16" x14ac:dyDescent="0.15">
      <c r="A165" s="18">
        <v>82</v>
      </c>
      <c r="B165" s="18">
        <v>163</v>
      </c>
      <c r="D165">
        <v>816.92230224609398</v>
      </c>
      <c r="E165">
        <v>635.59899902343795</v>
      </c>
      <c r="F165">
        <v>467.89892578125</v>
      </c>
      <c r="G165">
        <v>465.854248046875</v>
      </c>
      <c r="I165" s="19">
        <f t="shared" si="18"/>
        <v>349.02337646484398</v>
      </c>
      <c r="J165" s="19">
        <f t="shared" si="19"/>
        <v>169.74475097656295</v>
      </c>
      <c r="K165" s="19">
        <f t="shared" si="20"/>
        <v>230.20205078124991</v>
      </c>
      <c r="L165" s="20">
        <f t="shared" si="21"/>
        <v>1.356165945968099</v>
      </c>
      <c r="M165" s="20">
        <f t="shared" si="23"/>
        <v>1.8516406926351179</v>
      </c>
      <c r="N165" s="18"/>
      <c r="O165" s="18"/>
      <c r="P165" s="18">
        <f t="shared" si="22"/>
        <v>1.4435379801344106</v>
      </c>
    </row>
    <row r="166" spans="1:16" x14ac:dyDescent="0.15">
      <c r="A166" s="18">
        <v>82.5</v>
      </c>
      <c r="B166" s="18">
        <v>164</v>
      </c>
      <c r="D166">
        <v>817.30456542968795</v>
      </c>
      <c r="E166">
        <v>636.43853759765602</v>
      </c>
      <c r="F166">
        <v>468.00186157226602</v>
      </c>
      <c r="G166">
        <v>465.95080566406301</v>
      </c>
      <c r="I166" s="19">
        <f t="shared" si="18"/>
        <v>349.30270385742193</v>
      </c>
      <c r="J166" s="19">
        <f t="shared" si="19"/>
        <v>170.48773193359301</v>
      </c>
      <c r="K166" s="19">
        <f t="shared" si="20"/>
        <v>229.96129150390684</v>
      </c>
      <c r="L166" s="20">
        <f t="shared" si="21"/>
        <v>1.3488436317135093</v>
      </c>
      <c r="M166" s="20">
        <f t="shared" si="23"/>
        <v>1.847339565860205</v>
      </c>
      <c r="N166" s="18"/>
      <c r="O166" s="18"/>
      <c r="P166" s="18">
        <f t="shared" si="22"/>
        <v>1.2078974916294247</v>
      </c>
    </row>
    <row r="167" spans="1:16" x14ac:dyDescent="0.15">
      <c r="A167" s="18">
        <v>83</v>
      </c>
      <c r="B167" s="18">
        <v>165</v>
      </c>
      <c r="D167">
        <v>822.935791015625</v>
      </c>
      <c r="E167">
        <v>639.33892822265602</v>
      </c>
      <c r="F167">
        <v>467.78457641601602</v>
      </c>
      <c r="G167">
        <v>465.84307861328102</v>
      </c>
      <c r="I167" s="19">
        <f t="shared" si="18"/>
        <v>355.15121459960898</v>
      </c>
      <c r="J167" s="19">
        <f t="shared" si="19"/>
        <v>173.495849609375</v>
      </c>
      <c r="K167" s="19">
        <f t="shared" si="20"/>
        <v>233.70411987304647</v>
      </c>
      <c r="L167" s="20">
        <f t="shared" si="21"/>
        <v>1.3470300321260138</v>
      </c>
      <c r="M167" s="20">
        <f t="shared" si="23"/>
        <v>1.8485471537523863</v>
      </c>
      <c r="N167" s="18"/>
      <c r="O167" s="18"/>
      <c r="P167" s="18">
        <f t="shared" si="22"/>
        <v>1.2740561090610345</v>
      </c>
    </row>
    <row r="168" spans="1:16" x14ac:dyDescent="0.15">
      <c r="A168" s="18">
        <v>83.5</v>
      </c>
      <c r="B168" s="18">
        <v>166</v>
      </c>
      <c r="D168">
        <v>824.92327880859398</v>
      </c>
      <c r="E168">
        <v>640.95959472656295</v>
      </c>
      <c r="F168">
        <v>467.40213012695301</v>
      </c>
      <c r="G168">
        <v>465.41488647460898</v>
      </c>
      <c r="I168" s="19">
        <f t="shared" si="18"/>
        <v>357.52114868164097</v>
      </c>
      <c r="J168" s="19">
        <f t="shared" si="19"/>
        <v>175.54470825195398</v>
      </c>
      <c r="K168" s="19">
        <f t="shared" si="20"/>
        <v>234.63985290527319</v>
      </c>
      <c r="L168" s="20">
        <f t="shared" si="21"/>
        <v>1.3366387129625221</v>
      </c>
      <c r="M168" s="20">
        <f t="shared" si="23"/>
        <v>1.8411770220685717</v>
      </c>
      <c r="N168" s="18"/>
      <c r="O168" s="18"/>
      <c r="P168" s="18">
        <f t="shared" si="22"/>
        <v>0.87027786182364164</v>
      </c>
    </row>
    <row r="169" spans="1:16" x14ac:dyDescent="0.15">
      <c r="A169" s="18">
        <v>84</v>
      </c>
      <c r="B169" s="18">
        <v>167</v>
      </c>
      <c r="D169">
        <v>825.74114990234398</v>
      </c>
      <c r="E169">
        <v>640.689453125</v>
      </c>
      <c r="F169">
        <v>467.39227294921898</v>
      </c>
      <c r="G169">
        <v>465.30133056640602</v>
      </c>
      <c r="I169" s="19">
        <f t="shared" si="18"/>
        <v>358.348876953125</v>
      </c>
      <c r="J169" s="19">
        <f t="shared" si="19"/>
        <v>175.38812255859398</v>
      </c>
      <c r="K169" s="19">
        <f t="shared" si="20"/>
        <v>235.57719116210922</v>
      </c>
      <c r="L169" s="20">
        <f t="shared" si="21"/>
        <v>1.3431764233829868</v>
      </c>
      <c r="M169" s="20">
        <f t="shared" si="23"/>
        <v>1.8507359199687134</v>
      </c>
      <c r="N169" s="18"/>
      <c r="O169" s="18"/>
      <c r="P169" s="18">
        <f t="shared" si="22"/>
        <v>1.3939693242321869</v>
      </c>
    </row>
    <row r="170" spans="1:16" x14ac:dyDescent="0.15">
      <c r="A170" s="18">
        <v>84.5</v>
      </c>
      <c r="B170" s="18">
        <v>168</v>
      </c>
      <c r="D170">
        <v>825.43011474609398</v>
      </c>
      <c r="E170">
        <v>639.66180419921898</v>
      </c>
      <c r="F170">
        <v>467.62551879882801</v>
      </c>
      <c r="G170">
        <v>465.72579956054699</v>
      </c>
      <c r="I170" s="19">
        <f t="shared" si="18"/>
        <v>357.80459594726597</v>
      </c>
      <c r="J170" s="19">
        <f t="shared" si="19"/>
        <v>173.93600463867199</v>
      </c>
      <c r="K170" s="19">
        <f t="shared" si="20"/>
        <v>236.0493927001956</v>
      </c>
      <c r="L170" s="20">
        <f t="shared" si="21"/>
        <v>1.3571048339908438</v>
      </c>
      <c r="M170" s="20">
        <f t="shared" si="23"/>
        <v>1.8676855180562473</v>
      </c>
      <c r="N170" s="18"/>
      <c r="O170" s="18"/>
      <c r="P170" s="18">
        <f t="shared" si="22"/>
        <v>2.3225658949274384</v>
      </c>
    </row>
    <row r="171" spans="1:16" x14ac:dyDescent="0.15">
      <c r="A171" s="18">
        <v>85</v>
      </c>
      <c r="B171" s="18">
        <v>169</v>
      </c>
      <c r="D171">
        <v>849.33703613281295</v>
      </c>
      <c r="E171">
        <v>650.23406982421898</v>
      </c>
      <c r="F171">
        <v>467.72048950195301</v>
      </c>
      <c r="G171">
        <v>465.88589477539102</v>
      </c>
      <c r="I171" s="19">
        <f t="shared" si="18"/>
        <v>381.61654663085994</v>
      </c>
      <c r="J171" s="19">
        <f t="shared" si="19"/>
        <v>184.34817504882795</v>
      </c>
      <c r="K171" s="19">
        <f t="shared" si="20"/>
        <v>252.57282409668039</v>
      </c>
      <c r="L171" s="20">
        <f t="shared" si="21"/>
        <v>1.3700858390910673</v>
      </c>
      <c r="M171" s="20">
        <f t="shared" si="23"/>
        <v>1.8836877106361478</v>
      </c>
      <c r="N171" s="18"/>
      <c r="O171" s="18"/>
      <c r="P171" s="18">
        <f t="shared" si="22"/>
        <v>3.1992581372189917</v>
      </c>
    </row>
    <row r="172" spans="1:16" x14ac:dyDescent="0.15">
      <c r="A172" s="18">
        <v>85.5</v>
      </c>
      <c r="B172" s="18">
        <v>170</v>
      </c>
      <c r="D172">
        <v>904.60546875</v>
      </c>
      <c r="E172">
        <v>677.62451171875</v>
      </c>
      <c r="F172">
        <v>467.58377075195301</v>
      </c>
      <c r="G172">
        <v>465.73376464843801</v>
      </c>
      <c r="I172" s="19">
        <f t="shared" si="18"/>
        <v>437.02169799804699</v>
      </c>
      <c r="J172" s="19">
        <f t="shared" si="19"/>
        <v>211.89074707031199</v>
      </c>
      <c r="K172" s="19">
        <f t="shared" si="20"/>
        <v>288.6981750488286</v>
      </c>
      <c r="L172" s="20">
        <f t="shared" si="21"/>
        <v>1.3624859935626614</v>
      </c>
      <c r="M172" s="20">
        <f t="shared" si="23"/>
        <v>1.8791090525874188</v>
      </c>
      <c r="N172" s="18"/>
      <c r="O172" s="18"/>
      <c r="P172" s="18">
        <f t="shared" si="22"/>
        <v>2.9484128876456066</v>
      </c>
    </row>
    <row r="173" spans="1:16" x14ac:dyDescent="0.15">
      <c r="A173" s="18">
        <v>86</v>
      </c>
      <c r="B173" s="18">
        <v>171</v>
      </c>
      <c r="D173">
        <v>914.87396240234398</v>
      </c>
      <c r="E173">
        <v>681.77484130859398</v>
      </c>
      <c r="F173">
        <v>466.92047119140602</v>
      </c>
      <c r="G173">
        <v>465.011962890625</v>
      </c>
      <c r="I173" s="19">
        <f t="shared" si="18"/>
        <v>447.95349121093795</v>
      </c>
      <c r="J173" s="19">
        <f t="shared" si="19"/>
        <v>216.76287841796898</v>
      </c>
      <c r="K173" s="19">
        <f t="shared" si="20"/>
        <v>296.21947631835968</v>
      </c>
      <c r="L173" s="20">
        <f t="shared" si="21"/>
        <v>1.3665599870249923</v>
      </c>
      <c r="M173" s="20">
        <f t="shared" si="23"/>
        <v>1.8862042335294267</v>
      </c>
      <c r="N173" s="18"/>
      <c r="O173" s="18"/>
      <c r="P173" s="18">
        <f t="shared" si="22"/>
        <v>3.3371277502155112</v>
      </c>
    </row>
    <row r="174" spans="1:16" x14ac:dyDescent="0.15">
      <c r="A174" s="18">
        <v>86.5</v>
      </c>
      <c r="B174" s="18">
        <v>172</v>
      </c>
      <c r="D174">
        <v>912.59997558593795</v>
      </c>
      <c r="E174">
        <v>683.27398681640602</v>
      </c>
      <c r="F174">
        <v>467.37551879882801</v>
      </c>
      <c r="G174">
        <v>465.29202270507801</v>
      </c>
      <c r="I174" s="19">
        <f t="shared" si="18"/>
        <v>445.22445678710994</v>
      </c>
      <c r="J174" s="19">
        <f t="shared" si="19"/>
        <v>217.98196411132801</v>
      </c>
      <c r="K174" s="19">
        <f t="shared" si="20"/>
        <v>292.63708190918032</v>
      </c>
      <c r="L174" s="20">
        <f t="shared" si="21"/>
        <v>1.3424830035925557</v>
      </c>
      <c r="M174" s="20">
        <f t="shared" si="23"/>
        <v>1.8651484375766669</v>
      </c>
      <c r="N174" s="18"/>
      <c r="O174" s="18"/>
      <c r="P174" s="18">
        <f t="shared" si="22"/>
        <v>2.1835700189928393</v>
      </c>
    </row>
    <row r="175" spans="1:16" x14ac:dyDescent="0.15">
      <c r="A175" s="18">
        <v>87</v>
      </c>
      <c r="B175" s="18">
        <v>173</v>
      </c>
      <c r="D175">
        <v>904.27160644531295</v>
      </c>
      <c r="E175">
        <v>678.02575683593795</v>
      </c>
      <c r="F175">
        <v>467.38430786132801</v>
      </c>
      <c r="G175">
        <v>465.46408081054699</v>
      </c>
      <c r="I175" s="19">
        <f t="shared" si="18"/>
        <v>436.88729858398494</v>
      </c>
      <c r="J175" s="19">
        <f t="shared" si="19"/>
        <v>212.56167602539097</v>
      </c>
      <c r="K175" s="19">
        <f t="shared" si="20"/>
        <v>288.0941253662113</v>
      </c>
      <c r="L175" s="20">
        <f t="shared" si="21"/>
        <v>1.3553436854336707</v>
      </c>
      <c r="M175" s="20">
        <f t="shared" si="23"/>
        <v>1.881030306897459</v>
      </c>
      <c r="N175" s="18"/>
      <c r="O175" s="18"/>
      <c r="P175" s="18">
        <f t="shared" si="22"/>
        <v>3.053670260388206</v>
      </c>
    </row>
    <row r="176" spans="1:16" x14ac:dyDescent="0.15">
      <c r="A176" s="18">
        <v>87.5</v>
      </c>
      <c r="B176" s="18">
        <v>174</v>
      </c>
      <c r="D176">
        <v>882.13592529296898</v>
      </c>
      <c r="E176">
        <v>671.06256103515602</v>
      </c>
      <c r="F176">
        <v>467.107177734375</v>
      </c>
      <c r="G176">
        <v>465.15344238281301</v>
      </c>
      <c r="I176" s="19">
        <f t="shared" si="18"/>
        <v>415.02874755859398</v>
      </c>
      <c r="J176" s="19">
        <f t="shared" si="19"/>
        <v>205.90911865234301</v>
      </c>
      <c r="K176" s="19">
        <f t="shared" si="20"/>
        <v>270.89236450195392</v>
      </c>
      <c r="L176" s="20">
        <f t="shared" si="21"/>
        <v>1.3155918799270305</v>
      </c>
      <c r="M176" s="20">
        <f t="shared" si="23"/>
        <v>1.8442996888704957</v>
      </c>
      <c r="N176" s="18"/>
      <c r="O176" s="18"/>
      <c r="P176" s="18">
        <f t="shared" si="22"/>
        <v>1.0413555280146287</v>
      </c>
    </row>
    <row r="177" spans="1:16" x14ac:dyDescent="0.15">
      <c r="A177" s="18">
        <v>88</v>
      </c>
      <c r="B177" s="18">
        <v>175</v>
      </c>
      <c r="D177">
        <v>878.91101074218795</v>
      </c>
      <c r="E177">
        <v>667.08563232421898</v>
      </c>
      <c r="F177">
        <v>467.80267333984398</v>
      </c>
      <c r="G177">
        <v>465.49203491210898</v>
      </c>
      <c r="I177" s="19">
        <f t="shared" si="18"/>
        <v>411.10833740234398</v>
      </c>
      <c r="J177" s="19">
        <f t="shared" si="19"/>
        <v>201.59359741211</v>
      </c>
      <c r="K177" s="19">
        <f t="shared" si="20"/>
        <v>269.99281921386699</v>
      </c>
      <c r="L177" s="20">
        <f t="shared" si="21"/>
        <v>1.3392926297253931</v>
      </c>
      <c r="M177" s="20">
        <f t="shared" si="23"/>
        <v>1.8710216261485351</v>
      </c>
      <c r="N177" s="18"/>
      <c r="O177" s="18"/>
      <c r="P177" s="18">
        <f t="shared" si="22"/>
        <v>2.5053371038946635</v>
      </c>
    </row>
    <row r="178" spans="1:16" x14ac:dyDescent="0.15">
      <c r="A178" s="18">
        <v>88.5</v>
      </c>
      <c r="B178" s="18">
        <v>176</v>
      </c>
      <c r="D178">
        <v>867.98968505859398</v>
      </c>
      <c r="E178">
        <v>661.45391845703102</v>
      </c>
      <c r="F178">
        <v>468.02340698242199</v>
      </c>
      <c r="G178">
        <v>465.63244628906301</v>
      </c>
      <c r="I178" s="19">
        <f t="shared" si="18"/>
        <v>399.96627807617199</v>
      </c>
      <c r="J178" s="19">
        <f t="shared" si="19"/>
        <v>195.82147216796801</v>
      </c>
      <c r="K178" s="19">
        <f t="shared" si="20"/>
        <v>262.89124755859439</v>
      </c>
      <c r="L178" s="20">
        <f t="shared" si="21"/>
        <v>1.3425047041475437</v>
      </c>
      <c r="M178" s="20">
        <f t="shared" si="23"/>
        <v>1.8772548880503628</v>
      </c>
      <c r="N178" s="18"/>
      <c r="O178" s="18"/>
      <c r="P178" s="18">
        <f t="shared" si="22"/>
        <v>2.8468310789370395</v>
      </c>
    </row>
    <row r="179" spans="1:16" x14ac:dyDescent="0.15">
      <c r="A179" s="18">
        <v>89</v>
      </c>
      <c r="B179" s="18">
        <v>177</v>
      </c>
      <c r="D179">
        <v>856.14099121093795</v>
      </c>
      <c r="E179">
        <v>653.30841064453102</v>
      </c>
      <c r="F179">
        <v>467.65078735351602</v>
      </c>
      <c r="G179">
        <v>465.163818359375</v>
      </c>
      <c r="I179" s="19">
        <f t="shared" si="18"/>
        <v>388.49020385742193</v>
      </c>
      <c r="J179" s="19">
        <f t="shared" si="19"/>
        <v>188.14459228515602</v>
      </c>
      <c r="K179" s="19">
        <f t="shared" si="20"/>
        <v>256.78898925781272</v>
      </c>
      <c r="L179" s="20">
        <f t="shared" si="21"/>
        <v>1.3648491627578525</v>
      </c>
      <c r="M179" s="20">
        <f t="shared" si="23"/>
        <v>1.9026205341403486</v>
      </c>
      <c r="N179" s="18"/>
      <c r="O179" s="18"/>
      <c r="P179" s="18">
        <f t="shared" si="22"/>
        <v>4.2365072146770482</v>
      </c>
    </row>
    <row r="180" spans="1:16" x14ac:dyDescent="0.15">
      <c r="A180" s="18">
        <v>89.5</v>
      </c>
      <c r="B180" s="18">
        <v>178</v>
      </c>
      <c r="D180">
        <v>853.38726806640602</v>
      </c>
      <c r="E180">
        <v>652.65789794921898</v>
      </c>
      <c r="F180">
        <v>467.22180175781301</v>
      </c>
      <c r="G180">
        <v>465.21514892578102</v>
      </c>
      <c r="I180" s="19">
        <f t="shared" si="18"/>
        <v>386.16546630859301</v>
      </c>
      <c r="J180" s="19">
        <f t="shared" si="19"/>
        <v>187.44274902343795</v>
      </c>
      <c r="K180" s="19">
        <f t="shared" si="20"/>
        <v>254.95554199218645</v>
      </c>
      <c r="L180" s="20">
        <f t="shared" si="21"/>
        <v>1.3601782054546514</v>
      </c>
      <c r="M180" s="20">
        <f t="shared" si="23"/>
        <v>1.9009707643168243</v>
      </c>
      <c r="N180" s="18"/>
      <c r="O180" s="18"/>
      <c r="P180" s="18">
        <f t="shared" si="22"/>
        <v>4.1461233251801115</v>
      </c>
    </row>
    <row r="181" spans="1:16" x14ac:dyDescent="0.15">
      <c r="A181" s="18">
        <v>90</v>
      </c>
      <c r="B181" s="18">
        <v>179</v>
      </c>
      <c r="D181">
        <v>851.22204589843795</v>
      </c>
      <c r="E181">
        <v>651.787109375</v>
      </c>
      <c r="F181">
        <v>467.52554321289102</v>
      </c>
      <c r="G181">
        <v>465.12234497070301</v>
      </c>
      <c r="I181" s="19">
        <f t="shared" si="18"/>
        <v>383.69650268554693</v>
      </c>
      <c r="J181" s="19">
        <f t="shared" si="19"/>
        <v>186.66476440429699</v>
      </c>
      <c r="K181" s="19">
        <f t="shared" si="20"/>
        <v>253.03116760253906</v>
      </c>
      <c r="L181" s="20">
        <f t="shared" si="21"/>
        <v>1.3555379260249629</v>
      </c>
      <c r="M181" s="20">
        <f t="shared" si="23"/>
        <v>1.8993516723668127</v>
      </c>
      <c r="N181" s="18"/>
      <c r="O181" s="18"/>
      <c r="P181" s="18">
        <f t="shared" si="22"/>
        <v>4.0574201462223227</v>
      </c>
    </row>
    <row r="182" spans="1:16" x14ac:dyDescent="0.15">
      <c r="A182" s="18">
        <v>90.5</v>
      </c>
      <c r="B182" s="18">
        <v>180</v>
      </c>
      <c r="D182">
        <v>850.82244873046898</v>
      </c>
      <c r="E182">
        <v>651.61102294921898</v>
      </c>
      <c r="F182">
        <v>467.53219604492199</v>
      </c>
      <c r="G182">
        <v>465.21887207031301</v>
      </c>
      <c r="I182" s="19">
        <f t="shared" si="18"/>
        <v>383.29025268554699</v>
      </c>
      <c r="J182" s="19">
        <f t="shared" si="19"/>
        <v>186.39215087890597</v>
      </c>
      <c r="K182" s="19">
        <f t="shared" si="20"/>
        <v>252.81574707031282</v>
      </c>
      <c r="L182" s="20">
        <f t="shared" si="21"/>
        <v>1.3563647711461868</v>
      </c>
      <c r="M182" s="20">
        <f t="shared" si="23"/>
        <v>1.9031997049677134</v>
      </c>
      <c r="N182" s="18"/>
      <c r="O182" s="18"/>
      <c r="P182" s="18">
        <f t="shared" si="22"/>
        <v>4.2682375271812276</v>
      </c>
    </row>
    <row r="183" spans="1:16" x14ac:dyDescent="0.15">
      <c r="A183" s="18">
        <v>91</v>
      </c>
      <c r="B183" s="18">
        <v>181</v>
      </c>
      <c r="D183">
        <v>848.48974609375</v>
      </c>
      <c r="E183">
        <v>650.40777587890602</v>
      </c>
      <c r="F183">
        <v>467.42419433593801</v>
      </c>
      <c r="G183">
        <v>465.52233886718801</v>
      </c>
      <c r="I183" s="19">
        <f t="shared" si="18"/>
        <v>381.06555175781199</v>
      </c>
      <c r="J183" s="19">
        <f t="shared" si="19"/>
        <v>184.88543701171801</v>
      </c>
      <c r="K183" s="19">
        <f t="shared" si="20"/>
        <v>251.6457458496094</v>
      </c>
      <c r="L183" s="20">
        <f t="shared" si="21"/>
        <v>1.3610901427225992</v>
      </c>
      <c r="M183" s="20">
        <f t="shared" si="23"/>
        <v>1.9109462640238029</v>
      </c>
      <c r="N183" s="18"/>
      <c r="O183" s="18"/>
      <c r="P183" s="18">
        <f t="shared" si="22"/>
        <v>4.6926386331557453</v>
      </c>
    </row>
    <row r="184" spans="1:16" x14ac:dyDescent="0.15">
      <c r="A184" s="18">
        <v>91.5</v>
      </c>
      <c r="B184" s="18">
        <v>182</v>
      </c>
      <c r="D184">
        <v>848.93121337890602</v>
      </c>
      <c r="E184">
        <v>652.51409912109398</v>
      </c>
      <c r="F184">
        <v>467.43429565429699</v>
      </c>
      <c r="G184">
        <v>464.94442749023398</v>
      </c>
      <c r="I184" s="19">
        <f t="shared" si="18"/>
        <v>381.49691772460903</v>
      </c>
      <c r="J184" s="19">
        <f t="shared" si="19"/>
        <v>187.56967163086</v>
      </c>
      <c r="K184" s="19">
        <f t="shared" si="20"/>
        <v>250.19814758300703</v>
      </c>
      <c r="L184" s="20">
        <f t="shared" si="21"/>
        <v>1.3338944692263515</v>
      </c>
      <c r="M184" s="20">
        <f t="shared" si="23"/>
        <v>1.8867717780072319</v>
      </c>
      <c r="N184" s="18"/>
      <c r="O184" s="18"/>
      <c r="P184" s="18">
        <f t="shared" si="22"/>
        <v>3.3682211043520094</v>
      </c>
    </row>
    <row r="185" spans="1:16" x14ac:dyDescent="0.15">
      <c r="A185" s="18">
        <v>92</v>
      </c>
      <c r="B185" s="18">
        <v>183</v>
      </c>
      <c r="D185">
        <v>847.29852294921898</v>
      </c>
      <c r="E185">
        <v>652.29901123046898</v>
      </c>
      <c r="F185">
        <v>467.37313842773398</v>
      </c>
      <c r="G185">
        <v>464.97314453125</v>
      </c>
      <c r="I185" s="19">
        <f t="shared" si="18"/>
        <v>379.925384521485</v>
      </c>
      <c r="J185" s="19">
        <f t="shared" si="19"/>
        <v>187.32586669921898</v>
      </c>
      <c r="K185" s="19">
        <f t="shared" si="20"/>
        <v>248.79727783203171</v>
      </c>
      <c r="L185" s="20">
        <f t="shared" si="21"/>
        <v>1.3281522846575946</v>
      </c>
      <c r="M185" s="20">
        <f t="shared" si="23"/>
        <v>1.8840507809181521</v>
      </c>
      <c r="N185" s="18"/>
      <c r="O185" s="18"/>
      <c r="P185" s="18">
        <f t="shared" si="22"/>
        <v>3.2191492176475323</v>
      </c>
    </row>
    <row r="186" spans="1:16" x14ac:dyDescent="0.15">
      <c r="A186" s="18">
        <v>92.5</v>
      </c>
      <c r="B186" s="18">
        <v>184</v>
      </c>
      <c r="D186">
        <v>839.56939697265602</v>
      </c>
      <c r="E186">
        <v>648.443359375</v>
      </c>
      <c r="F186">
        <v>467.56115722656301</v>
      </c>
      <c r="G186">
        <v>465.36462402343801</v>
      </c>
      <c r="I186" s="19">
        <f t="shared" si="18"/>
        <v>372.00823974609301</v>
      </c>
      <c r="J186" s="19">
        <f t="shared" si="19"/>
        <v>183.07873535156199</v>
      </c>
      <c r="K186" s="19">
        <f t="shared" si="20"/>
        <v>243.85312499999964</v>
      </c>
      <c r="L186" s="20">
        <f t="shared" si="21"/>
        <v>1.3319576658192114</v>
      </c>
      <c r="M186" s="20">
        <f t="shared" si="23"/>
        <v>1.890877349559446</v>
      </c>
      <c r="N186" s="18"/>
      <c r="O186" s="18"/>
      <c r="P186" s="18">
        <f t="shared" si="22"/>
        <v>3.5931479518466354</v>
      </c>
    </row>
    <row r="187" spans="1:16" x14ac:dyDescent="0.15">
      <c r="A187" s="18">
        <v>93</v>
      </c>
      <c r="B187" s="18">
        <v>185</v>
      </c>
      <c r="D187">
        <v>837.409912109375</v>
      </c>
      <c r="E187">
        <v>646.68896484375</v>
      </c>
      <c r="F187">
        <v>467.49734497070301</v>
      </c>
      <c r="G187">
        <v>465.10107421875</v>
      </c>
      <c r="I187" s="19">
        <f t="shared" si="18"/>
        <v>369.91256713867199</v>
      </c>
      <c r="J187" s="19">
        <f t="shared" si="19"/>
        <v>181.587890625</v>
      </c>
      <c r="K187" s="19">
        <f t="shared" si="20"/>
        <v>242.80104370117198</v>
      </c>
      <c r="L187" s="20">
        <f t="shared" si="21"/>
        <v>1.3370993124347934</v>
      </c>
      <c r="M187" s="20">
        <f t="shared" si="23"/>
        <v>1.8990401836547048</v>
      </c>
      <c r="N187" s="18"/>
      <c r="O187" s="18"/>
      <c r="P187" s="18">
        <f t="shared" si="22"/>
        <v>4.0403550011740546</v>
      </c>
    </row>
    <row r="188" spans="1:16" x14ac:dyDescent="0.15">
      <c r="A188" s="18">
        <v>93.5</v>
      </c>
      <c r="B188" s="18">
        <v>186</v>
      </c>
      <c r="D188">
        <v>840.86145019531295</v>
      </c>
      <c r="E188">
        <v>646.84436035156295</v>
      </c>
      <c r="F188">
        <v>467.57394409179699</v>
      </c>
      <c r="G188">
        <v>464.84573364257801</v>
      </c>
      <c r="I188" s="19">
        <f t="shared" si="18"/>
        <v>373.28750610351597</v>
      </c>
      <c r="J188" s="19">
        <f t="shared" si="19"/>
        <v>181.99862670898494</v>
      </c>
      <c r="K188" s="19">
        <f t="shared" si="20"/>
        <v>245.88846740722653</v>
      </c>
      <c r="L188" s="20">
        <f t="shared" si="21"/>
        <v>1.3510457295944391</v>
      </c>
      <c r="M188" s="20">
        <f t="shared" si="23"/>
        <v>1.9160077882940274</v>
      </c>
      <c r="N188" s="18"/>
      <c r="O188" s="18"/>
      <c r="P188" s="18">
        <f t="shared" si="22"/>
        <v>4.969938074449173</v>
      </c>
    </row>
    <row r="189" spans="1:16" x14ac:dyDescent="0.15">
      <c r="A189" s="18">
        <v>94</v>
      </c>
      <c r="B189" s="18">
        <v>187</v>
      </c>
      <c r="D189">
        <v>838.13903808593795</v>
      </c>
      <c r="E189">
        <v>646.39764404296898</v>
      </c>
      <c r="F189">
        <v>467.011962890625</v>
      </c>
      <c r="G189">
        <v>464.73086547851602</v>
      </c>
      <c r="I189" s="19">
        <f t="shared" si="18"/>
        <v>371.12707519531295</v>
      </c>
      <c r="J189" s="19">
        <f t="shared" si="19"/>
        <v>181.66677856445295</v>
      </c>
      <c r="K189" s="19">
        <f t="shared" si="20"/>
        <v>243.9603302001959</v>
      </c>
      <c r="L189" s="20">
        <f t="shared" si="21"/>
        <v>1.3429000730237644</v>
      </c>
      <c r="M189" s="20">
        <f t="shared" si="23"/>
        <v>1.9108833192030297</v>
      </c>
      <c r="N189" s="18"/>
      <c r="O189" s="18"/>
      <c r="P189" s="18">
        <f t="shared" si="22"/>
        <v>4.6891901534684299</v>
      </c>
    </row>
    <row r="190" spans="1:16" x14ac:dyDescent="0.15">
      <c r="A190" s="18">
        <v>94.5</v>
      </c>
      <c r="B190" s="18">
        <v>188</v>
      </c>
      <c r="D190">
        <v>828.804443359375</v>
      </c>
      <c r="E190">
        <v>644.13903808593795</v>
      </c>
      <c r="F190">
        <v>466.70132446289102</v>
      </c>
      <c r="G190">
        <v>464.33456420898398</v>
      </c>
      <c r="I190" s="19">
        <f t="shared" si="18"/>
        <v>362.10311889648398</v>
      </c>
      <c r="J190" s="19">
        <f t="shared" si="19"/>
        <v>179.80447387695398</v>
      </c>
      <c r="K190" s="19">
        <f t="shared" si="20"/>
        <v>236.2399871826162</v>
      </c>
      <c r="L190" s="20">
        <f t="shared" si="21"/>
        <v>1.313871574431918</v>
      </c>
      <c r="M190" s="20">
        <f t="shared" si="23"/>
        <v>1.8848760080908602</v>
      </c>
      <c r="N190" s="18"/>
      <c r="O190" s="18"/>
      <c r="P190" s="18">
        <f t="shared" si="22"/>
        <v>3.2643599134211887</v>
      </c>
    </row>
    <row r="191" spans="1:16" x14ac:dyDescent="0.15">
      <c r="A191" s="18">
        <v>95</v>
      </c>
      <c r="B191" s="18">
        <v>189</v>
      </c>
      <c r="D191">
        <v>820.88067626953102</v>
      </c>
      <c r="E191">
        <v>636.07556152343795</v>
      </c>
      <c r="F191">
        <v>467.09335327148398</v>
      </c>
      <c r="G191">
        <v>465.32501220703102</v>
      </c>
      <c r="I191" s="19">
        <f t="shared" si="18"/>
        <v>353.78732299804705</v>
      </c>
      <c r="J191" s="19">
        <f t="shared" si="19"/>
        <v>170.75054931640693</v>
      </c>
      <c r="K191" s="19">
        <f t="shared" si="20"/>
        <v>234.26193847656219</v>
      </c>
      <c r="L191" s="20">
        <f t="shared" si="21"/>
        <v>1.3719542303929364</v>
      </c>
      <c r="M191" s="20">
        <f t="shared" si="23"/>
        <v>1.9459798515315556</v>
      </c>
      <c r="N191" s="18"/>
      <c r="O191" s="18"/>
      <c r="P191" s="18">
        <f t="shared" si="22"/>
        <v>6.61198026301882</v>
      </c>
    </row>
    <row r="192" spans="1:16" x14ac:dyDescent="0.15">
      <c r="D192">
        <v>826.443115234375</v>
      </c>
      <c r="E192">
        <v>639.74017333984398</v>
      </c>
      <c r="F192">
        <v>467.255859375</v>
      </c>
      <c r="G192">
        <v>465.14520263671898</v>
      </c>
      <c r="I192" s="7"/>
      <c r="J192" s="7"/>
      <c r="K192" s="7"/>
      <c r="L192" s="7"/>
    </row>
    <row r="193" spans="4:12" x14ac:dyDescent="0.15">
      <c r="D193">
        <v>823.91217041015602</v>
      </c>
      <c r="E193">
        <v>639.62811279296898</v>
      </c>
      <c r="F193">
        <v>466.77792358398398</v>
      </c>
      <c r="G193">
        <v>464.60214233398398</v>
      </c>
      <c r="I193" s="7"/>
      <c r="J193" s="7"/>
      <c r="K193" s="7"/>
      <c r="L193" s="7"/>
    </row>
    <row r="194" spans="4:12" x14ac:dyDescent="0.15">
      <c r="D194">
        <v>822.09454345703102</v>
      </c>
      <c r="E194">
        <v>638.83306884765602</v>
      </c>
      <c r="F194">
        <v>466.56222534179699</v>
      </c>
      <c r="G194">
        <v>464.52633666992199</v>
      </c>
      <c r="I194" s="7"/>
      <c r="J194" s="7"/>
      <c r="K194" s="7"/>
      <c r="L194" s="7"/>
    </row>
    <row r="195" spans="4:12" x14ac:dyDescent="0.15">
      <c r="D195">
        <v>822.59802246093795</v>
      </c>
      <c r="E195">
        <v>639.72503662109398</v>
      </c>
      <c r="F195">
        <v>466.97314453125</v>
      </c>
      <c r="G195">
        <v>465.02392578125</v>
      </c>
      <c r="I195" s="7"/>
      <c r="J195" s="7"/>
      <c r="K195" s="7"/>
      <c r="L195" s="7"/>
    </row>
    <row r="196" spans="4:12" x14ac:dyDescent="0.15">
      <c r="D196">
        <v>813.26989746093795</v>
      </c>
      <c r="E196">
        <v>636.79937744140602</v>
      </c>
      <c r="F196">
        <v>467.2470703125</v>
      </c>
      <c r="G196">
        <v>465.34841918945301</v>
      </c>
      <c r="I196" s="7"/>
      <c r="J196" s="7"/>
      <c r="K196" s="7"/>
      <c r="L196" s="7"/>
    </row>
    <row r="197" spans="4:12" x14ac:dyDescent="0.15">
      <c r="D197">
        <v>801.63555908203102</v>
      </c>
      <c r="E197">
        <v>632.06591796875</v>
      </c>
      <c r="F197">
        <v>466.32977294921898</v>
      </c>
      <c r="G197">
        <v>464.3212890625</v>
      </c>
      <c r="I197" s="7"/>
      <c r="J197" s="7"/>
      <c r="K197" s="7"/>
      <c r="L197" s="7"/>
    </row>
    <row r="198" spans="4:12" x14ac:dyDescent="0.15">
      <c r="D198">
        <v>806.886962890625</v>
      </c>
      <c r="E198">
        <v>632.408203125</v>
      </c>
      <c r="F198">
        <v>466.72286987304699</v>
      </c>
      <c r="G198">
        <v>464.67739868164102</v>
      </c>
      <c r="I198" s="7"/>
      <c r="J198" s="7"/>
      <c r="K198" s="7"/>
      <c r="L198" s="7"/>
    </row>
    <row r="199" spans="4:12" x14ac:dyDescent="0.15">
      <c r="D199">
        <v>803.85589599609398</v>
      </c>
      <c r="E199">
        <v>630.93072509765602</v>
      </c>
      <c r="F199">
        <v>466.92153930664102</v>
      </c>
      <c r="G199">
        <v>464.98748779296898</v>
      </c>
      <c r="I199" s="7"/>
      <c r="J199" s="7"/>
      <c r="K199" s="7"/>
      <c r="L199" s="7"/>
    </row>
    <row r="200" spans="4:12" x14ac:dyDescent="0.15">
      <c r="D200">
        <v>808.57904052734398</v>
      </c>
      <c r="E200">
        <v>634.21844482421898</v>
      </c>
      <c r="F200">
        <v>467.25027465820301</v>
      </c>
      <c r="G200">
        <v>465.04388427734398</v>
      </c>
      <c r="I200" s="7"/>
      <c r="J200" s="7"/>
      <c r="K200" s="7"/>
      <c r="L200" s="7"/>
    </row>
    <row r="201" spans="4:12" x14ac:dyDescent="0.15">
      <c r="D201">
        <v>803.61291503906295</v>
      </c>
      <c r="E201">
        <v>630.88836669921898</v>
      </c>
      <c r="F201">
        <v>466.40026855468801</v>
      </c>
      <c r="G201">
        <v>464.37179565429699</v>
      </c>
      <c r="I201" s="7"/>
      <c r="J201" s="7"/>
      <c r="K201" s="7"/>
      <c r="L201" s="7"/>
    </row>
    <row r="202" spans="4:12" x14ac:dyDescent="0.15">
      <c r="D202">
        <v>802.91485595703102</v>
      </c>
      <c r="E202">
        <v>631.77099609375</v>
      </c>
      <c r="F202">
        <v>466.46835327148398</v>
      </c>
      <c r="G202">
        <v>464.46807861328102</v>
      </c>
      <c r="I202" s="7"/>
      <c r="J202" s="7"/>
      <c r="K202" s="7"/>
      <c r="L202" s="7"/>
    </row>
    <row r="203" spans="4:12" x14ac:dyDescent="0.15">
      <c r="D203">
        <v>800.85736083984398</v>
      </c>
      <c r="E203">
        <v>630.79168701171898</v>
      </c>
      <c r="F203">
        <v>466.35028076171898</v>
      </c>
      <c r="G203">
        <v>464.08483886718801</v>
      </c>
      <c r="I203" s="7"/>
      <c r="J203" s="7"/>
      <c r="K203" s="7"/>
      <c r="L203" s="7"/>
    </row>
    <row r="204" spans="4:12" x14ac:dyDescent="0.15">
      <c r="D204">
        <v>799.01397705078102</v>
      </c>
      <c r="E204">
        <v>631.62451171875</v>
      </c>
      <c r="F204">
        <v>466.89227294921898</v>
      </c>
      <c r="G204">
        <v>464.99761962890602</v>
      </c>
      <c r="I204" s="7"/>
      <c r="J204" s="7"/>
      <c r="K204" s="7"/>
      <c r="L204" s="7"/>
    </row>
    <row r="205" spans="4:12" x14ac:dyDescent="0.15">
      <c r="D205">
        <v>798.57708740234398</v>
      </c>
      <c r="E205">
        <v>631.28869628906295</v>
      </c>
      <c r="F205">
        <v>466.05584716796898</v>
      </c>
      <c r="G205">
        <v>464.18615722656301</v>
      </c>
      <c r="I205" s="7"/>
      <c r="J205" s="7"/>
      <c r="K205" s="7"/>
      <c r="L205" s="7"/>
    </row>
    <row r="206" spans="4:12" x14ac:dyDescent="0.15">
      <c r="D206">
        <v>796.99011230468795</v>
      </c>
      <c r="E206">
        <v>630.14959716796898</v>
      </c>
      <c r="F206">
        <v>466.39440917968801</v>
      </c>
      <c r="G206">
        <v>464.37075805664102</v>
      </c>
      <c r="I206" s="7"/>
      <c r="J206" s="7"/>
      <c r="K206" s="7"/>
      <c r="L206" s="7"/>
    </row>
    <row r="207" spans="4:12" x14ac:dyDescent="0.15">
      <c r="D207">
        <v>794.4599609375</v>
      </c>
      <c r="E207">
        <v>629.38342285156295</v>
      </c>
      <c r="F207">
        <v>466.99865722656301</v>
      </c>
      <c r="G207">
        <v>464.89175415039102</v>
      </c>
      <c r="I207" s="7"/>
      <c r="J207" s="7"/>
      <c r="K207" s="7"/>
      <c r="L207" s="7"/>
    </row>
    <row r="208" spans="4:12" x14ac:dyDescent="0.15">
      <c r="D208">
        <v>792.508056640625</v>
      </c>
      <c r="E208">
        <v>628.09094238281295</v>
      </c>
      <c r="F208">
        <v>466.06515502929699</v>
      </c>
      <c r="G208">
        <v>464.34814453125</v>
      </c>
      <c r="I208" s="7"/>
      <c r="J208" s="7"/>
      <c r="K208" s="7"/>
      <c r="L208" s="7"/>
    </row>
    <row r="209" spans="4:12" x14ac:dyDescent="0.15">
      <c r="D209">
        <v>787.04113769531295</v>
      </c>
      <c r="E209">
        <v>625.93096923828102</v>
      </c>
      <c r="F209">
        <v>466.44787597656301</v>
      </c>
      <c r="G209">
        <v>464.61038208007801</v>
      </c>
      <c r="I209" s="7"/>
      <c r="J209" s="7"/>
      <c r="K209" s="7"/>
      <c r="L209" s="7"/>
    </row>
    <row r="210" spans="4:12" x14ac:dyDescent="0.15">
      <c r="I210" s="7"/>
      <c r="J210" s="7"/>
      <c r="K210" s="7"/>
      <c r="L210" s="7"/>
    </row>
    <row r="211" spans="4:12" x14ac:dyDescent="0.15">
      <c r="I211" s="7"/>
      <c r="J211" s="7"/>
      <c r="K211" s="7"/>
      <c r="L211" s="7"/>
    </row>
    <row r="212" spans="4:12" x14ac:dyDescent="0.15">
      <c r="I212" s="7"/>
      <c r="J212" s="7"/>
      <c r="K212" s="7"/>
      <c r="L212" s="7"/>
    </row>
    <row r="213" spans="4:12" x14ac:dyDescent="0.15">
      <c r="I213" s="7"/>
      <c r="J213" s="7"/>
      <c r="K213" s="7"/>
      <c r="L213" s="7"/>
    </row>
    <row r="214" spans="4:12" x14ac:dyDescent="0.15">
      <c r="I214" s="7"/>
      <c r="J214" s="7"/>
      <c r="K214" s="7"/>
      <c r="L214" s="7"/>
    </row>
    <row r="215" spans="4:12" x14ac:dyDescent="0.15">
      <c r="I215" s="7"/>
      <c r="J215" s="7"/>
      <c r="K215" s="7"/>
      <c r="L215" s="7"/>
    </row>
    <row r="216" spans="4:12" x14ac:dyDescent="0.15">
      <c r="I216" s="7"/>
      <c r="J216" s="7"/>
      <c r="K216" s="7"/>
      <c r="L216" s="7"/>
    </row>
    <row r="217" spans="4:12" x14ac:dyDescent="0.15">
      <c r="I217" s="7"/>
      <c r="J217" s="7"/>
      <c r="K217" s="7"/>
      <c r="L217" s="7"/>
    </row>
    <row r="218" spans="4:12" x14ac:dyDescent="0.15">
      <c r="I218" s="7"/>
      <c r="J218" s="7"/>
      <c r="K218" s="7"/>
      <c r="L218" s="7"/>
    </row>
    <row r="219" spans="4:12" x14ac:dyDescent="0.15">
      <c r="I219" s="7"/>
      <c r="J219" s="7"/>
      <c r="K219" s="7"/>
      <c r="L219" s="7"/>
    </row>
    <row r="220" spans="4:12" x14ac:dyDescent="0.15">
      <c r="I220" s="7"/>
      <c r="J220" s="7"/>
      <c r="K220" s="7"/>
      <c r="L220" s="7"/>
    </row>
    <row r="221" spans="4:12" x14ac:dyDescent="0.15">
      <c r="I221" s="7"/>
      <c r="J221" s="7"/>
      <c r="K221" s="7"/>
      <c r="L221" s="7"/>
    </row>
    <row r="222" spans="4:12" x14ac:dyDescent="0.15">
      <c r="I222" s="7"/>
      <c r="J222" s="7"/>
      <c r="K222" s="7"/>
      <c r="L222" s="7"/>
    </row>
    <row r="223" spans="4:12" x14ac:dyDescent="0.15">
      <c r="I223" s="7"/>
      <c r="J223" s="7"/>
      <c r="K223" s="7"/>
      <c r="L223" s="7"/>
    </row>
    <row r="224" spans="4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L45" sqref="L45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19</v>
      </c>
      <c r="F1" t="s">
        <v>40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1299.24841308594</v>
      </c>
      <c r="E2">
        <v>777.957275390625</v>
      </c>
      <c r="F2">
        <v>467.78204345703102</v>
      </c>
      <c r="G2">
        <v>466.05822753906301</v>
      </c>
      <c r="I2" s="19">
        <f t="shared" ref="I2:J65" si="0">D2-F2</f>
        <v>831.46636962890898</v>
      </c>
      <c r="J2" s="19">
        <f t="shared" si="0"/>
        <v>311.89904785156199</v>
      </c>
      <c r="K2" s="19">
        <f t="shared" ref="K2:K65" si="1">I2-0.7*J2</f>
        <v>613.13703613281564</v>
      </c>
      <c r="L2" s="20">
        <f t="shared" ref="L2:L65" si="2">K2/J2</f>
        <v>1.9658188774741558</v>
      </c>
      <c r="M2" s="20"/>
      <c r="N2" s="18">
        <f>LINEST(V64:V104,U64:U104)</f>
        <v>-6.0845420553076526E-3</v>
      </c>
      <c r="O2" s="21">
        <f>AVERAGE(M38:M45)</f>
        <v>2.0336147329848266</v>
      </c>
    </row>
    <row r="3" spans="1:16" x14ac:dyDescent="0.15">
      <c r="A3" s="18">
        <v>1</v>
      </c>
      <c r="B3" s="18">
        <v>1</v>
      </c>
      <c r="C3" s="18" t="s">
        <v>7</v>
      </c>
      <c r="D3">
        <v>1279.66027832031</v>
      </c>
      <c r="E3">
        <v>767.75701904296898</v>
      </c>
      <c r="F3">
        <v>469.541015625</v>
      </c>
      <c r="G3">
        <v>467.25735473632801</v>
      </c>
      <c r="I3" s="19">
        <f t="shared" si="0"/>
        <v>810.11926269531</v>
      </c>
      <c r="J3" s="19">
        <f t="shared" si="0"/>
        <v>300.49966430664097</v>
      </c>
      <c r="K3" s="19">
        <f t="shared" si="1"/>
        <v>599.76949768066129</v>
      </c>
      <c r="L3" s="20">
        <f t="shared" si="2"/>
        <v>1.9959073800116938</v>
      </c>
      <c r="M3" s="20"/>
    </row>
    <row r="4" spans="1:16" ht="15" x14ac:dyDescent="0.15">
      <c r="A4" s="18">
        <v>1.5</v>
      </c>
      <c r="B4" s="18">
        <v>2</v>
      </c>
      <c r="D4">
        <v>1270.740234375</v>
      </c>
      <c r="E4">
        <v>765.02685546875</v>
      </c>
      <c r="F4">
        <v>467.95599365234398</v>
      </c>
      <c r="G4">
        <v>465.95669555664102</v>
      </c>
      <c r="I4" s="19">
        <f t="shared" si="0"/>
        <v>802.78424072265602</v>
      </c>
      <c r="J4" s="19">
        <f t="shared" si="0"/>
        <v>299.07015991210898</v>
      </c>
      <c r="K4" s="19">
        <f t="shared" si="1"/>
        <v>593.43512878417971</v>
      </c>
      <c r="L4" s="20">
        <f t="shared" si="2"/>
        <v>1.9842672667797383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1241.42993164063</v>
      </c>
      <c r="E5">
        <v>751.84533691406295</v>
      </c>
      <c r="F5">
        <v>467.90203857421898</v>
      </c>
      <c r="G5">
        <v>466.14306640625</v>
      </c>
      <c r="I5" s="19">
        <f t="shared" si="0"/>
        <v>773.52789306641102</v>
      </c>
      <c r="J5" s="19">
        <f t="shared" si="0"/>
        <v>285.70227050781295</v>
      </c>
      <c r="K5" s="19">
        <f t="shared" si="1"/>
        <v>573.53630371094198</v>
      </c>
      <c r="L5" s="20">
        <f t="shared" si="2"/>
        <v>2.0074614832130213</v>
      </c>
      <c r="M5" s="20"/>
      <c r="N5" s="18">
        <f>RSQ(V64:V104,U64:U104)</f>
        <v>0.9831084752139283</v>
      </c>
    </row>
    <row r="6" spans="1:16" x14ac:dyDescent="0.15">
      <c r="A6" s="18">
        <v>2.5</v>
      </c>
      <c r="B6" s="18">
        <v>4</v>
      </c>
      <c r="C6" s="18" t="s">
        <v>5</v>
      </c>
      <c r="D6">
        <v>1222.93395996094</v>
      </c>
      <c r="E6">
        <v>745.77062988281295</v>
      </c>
      <c r="F6">
        <v>469.01171875</v>
      </c>
      <c r="G6">
        <v>466.849853515625</v>
      </c>
      <c r="I6" s="19">
        <f t="shared" si="0"/>
        <v>753.92224121094</v>
      </c>
      <c r="J6" s="19">
        <f t="shared" si="0"/>
        <v>278.92077636718795</v>
      </c>
      <c r="K6" s="19">
        <f t="shared" si="1"/>
        <v>558.67769775390843</v>
      </c>
      <c r="L6" s="20">
        <f t="shared" si="2"/>
        <v>2.0029977867924464</v>
      </c>
      <c r="M6" s="20">
        <f t="shared" ref="M6:M22" si="3">L6+ABS($N$2)*A6</f>
        <v>2.0182091419307158</v>
      </c>
      <c r="P6" s="18">
        <f t="shared" ref="P6:P69" si="4">(M6-$O$2)/$O$2*100</f>
        <v>-0.7575471796223372</v>
      </c>
    </row>
    <row r="7" spans="1:16" x14ac:dyDescent="0.15">
      <c r="A7" s="18">
        <v>3</v>
      </c>
      <c r="B7" s="18">
        <v>5</v>
      </c>
      <c r="C7" s="18" t="s">
        <v>8</v>
      </c>
      <c r="D7">
        <v>1215.85729980469</v>
      </c>
      <c r="E7">
        <v>742.82366943359398</v>
      </c>
      <c r="F7">
        <v>468.312744140625</v>
      </c>
      <c r="G7">
        <v>466.03869628906301</v>
      </c>
      <c r="I7" s="19">
        <f t="shared" si="0"/>
        <v>747.544555664065</v>
      </c>
      <c r="J7" s="19">
        <f t="shared" si="0"/>
        <v>276.78497314453097</v>
      </c>
      <c r="K7" s="19">
        <f t="shared" si="1"/>
        <v>553.79507446289335</v>
      </c>
      <c r="L7" s="20">
        <f t="shared" si="2"/>
        <v>2.0008133684833891</v>
      </c>
      <c r="M7" s="20">
        <f t="shared" si="3"/>
        <v>2.0190669946493118</v>
      </c>
      <c r="P7" s="18">
        <f t="shared" si="4"/>
        <v>-0.71536353959053256</v>
      </c>
    </row>
    <row r="8" spans="1:16" x14ac:dyDescent="0.15">
      <c r="A8" s="18">
        <v>3.5</v>
      </c>
      <c r="B8" s="18">
        <v>6</v>
      </c>
      <c r="D8">
        <v>1207.43774414063</v>
      </c>
      <c r="E8">
        <v>738.43511962890602</v>
      </c>
      <c r="F8">
        <v>468.50726318359398</v>
      </c>
      <c r="G8">
        <v>466.51687622070301</v>
      </c>
      <c r="I8" s="19">
        <f t="shared" si="0"/>
        <v>738.93048095703602</v>
      </c>
      <c r="J8" s="19">
        <f t="shared" si="0"/>
        <v>271.91824340820301</v>
      </c>
      <c r="K8" s="19">
        <f t="shared" si="1"/>
        <v>548.58771057129388</v>
      </c>
      <c r="L8" s="20">
        <f t="shared" si="2"/>
        <v>2.0174729863481624</v>
      </c>
      <c r="M8" s="20">
        <f t="shared" si="3"/>
        <v>2.038768883541739</v>
      </c>
      <c r="P8" s="18">
        <f t="shared" si="4"/>
        <v>0.25344773881271987</v>
      </c>
    </row>
    <row r="9" spans="1:16" x14ac:dyDescent="0.15">
      <c r="A9" s="18">
        <v>4</v>
      </c>
      <c r="B9" s="18">
        <v>7</v>
      </c>
      <c r="D9">
        <v>1211.1591796875</v>
      </c>
      <c r="E9">
        <v>742.42156982421898</v>
      </c>
      <c r="F9">
        <v>469.09408569335898</v>
      </c>
      <c r="G9">
        <v>466.92901611328102</v>
      </c>
      <c r="I9" s="19">
        <f t="shared" si="0"/>
        <v>742.06509399414108</v>
      </c>
      <c r="J9" s="19">
        <f t="shared" si="0"/>
        <v>275.49255371093795</v>
      </c>
      <c r="K9" s="19">
        <f t="shared" si="1"/>
        <v>549.22030639648449</v>
      </c>
      <c r="L9" s="20">
        <f t="shared" si="2"/>
        <v>1.9935940155128724</v>
      </c>
      <c r="M9" s="20">
        <f t="shared" si="3"/>
        <v>2.0179321837341031</v>
      </c>
      <c r="P9" s="18">
        <f t="shared" si="4"/>
        <v>-0.77116618975835061</v>
      </c>
    </row>
    <row r="10" spans="1:16" x14ac:dyDescent="0.15">
      <c r="A10" s="18">
        <v>4.5</v>
      </c>
      <c r="B10" s="18">
        <v>8</v>
      </c>
      <c r="D10">
        <v>1222.84985351563</v>
      </c>
      <c r="E10">
        <v>748.728271484375</v>
      </c>
      <c r="F10">
        <v>468.36279296875</v>
      </c>
      <c r="G10">
        <v>466.62478637695301</v>
      </c>
      <c r="I10" s="19">
        <f t="shared" si="0"/>
        <v>754.48706054688</v>
      </c>
      <c r="J10" s="19">
        <f t="shared" si="0"/>
        <v>282.10348510742199</v>
      </c>
      <c r="K10" s="19">
        <f t="shared" si="1"/>
        <v>557.01462097168462</v>
      </c>
      <c r="L10" s="20">
        <f t="shared" si="2"/>
        <v>1.9745045714680889</v>
      </c>
      <c r="M10" s="20">
        <f t="shared" si="3"/>
        <v>2.0018850107169732</v>
      </c>
      <c r="P10" s="18">
        <f t="shared" si="4"/>
        <v>-1.5602622145288207</v>
      </c>
    </row>
    <row r="11" spans="1:16" x14ac:dyDescent="0.15">
      <c r="A11" s="18">
        <v>5</v>
      </c>
      <c r="B11" s="18">
        <v>9</v>
      </c>
      <c r="D11">
        <v>1212.67297363281</v>
      </c>
      <c r="E11">
        <v>744.0048828125</v>
      </c>
      <c r="F11">
        <v>468.56939697265602</v>
      </c>
      <c r="G11">
        <v>466.54739379882801</v>
      </c>
      <c r="I11" s="19">
        <f t="shared" si="0"/>
        <v>744.10357666015398</v>
      </c>
      <c r="J11" s="19">
        <f t="shared" si="0"/>
        <v>277.45748901367199</v>
      </c>
      <c r="K11" s="19">
        <f t="shared" si="1"/>
        <v>549.8833343505836</v>
      </c>
      <c r="L11" s="20">
        <f t="shared" si="2"/>
        <v>1.9818651725904128</v>
      </c>
      <c r="M11" s="20">
        <f t="shared" si="3"/>
        <v>2.0122878828669513</v>
      </c>
      <c r="P11" s="18">
        <f t="shared" si="4"/>
        <v>-1.0487163459212856</v>
      </c>
    </row>
    <row r="12" spans="1:16" x14ac:dyDescent="0.15">
      <c r="A12" s="18">
        <v>5.5</v>
      </c>
      <c r="B12" s="18">
        <v>10</v>
      </c>
      <c r="D12">
        <v>1227.05725097656</v>
      </c>
      <c r="E12">
        <v>750.736328125</v>
      </c>
      <c r="F12">
        <v>469.45687866210898</v>
      </c>
      <c r="G12">
        <v>467.14944458007801</v>
      </c>
      <c r="I12" s="19">
        <f t="shared" si="0"/>
        <v>757.60037231445108</v>
      </c>
      <c r="J12" s="19">
        <f t="shared" si="0"/>
        <v>283.58688354492199</v>
      </c>
      <c r="K12" s="19">
        <f t="shared" si="1"/>
        <v>559.08955383300577</v>
      </c>
      <c r="L12" s="20">
        <f t="shared" si="2"/>
        <v>1.9714929930616567</v>
      </c>
      <c r="M12" s="20">
        <f t="shared" si="3"/>
        <v>2.004957974365849</v>
      </c>
      <c r="P12" s="18">
        <f t="shared" si="4"/>
        <v>-1.4091537671403893</v>
      </c>
    </row>
    <row r="13" spans="1:16" x14ac:dyDescent="0.15">
      <c r="A13" s="18">
        <v>6</v>
      </c>
      <c r="B13" s="18">
        <v>11</v>
      </c>
      <c r="D13">
        <v>1228.63830566406</v>
      </c>
      <c r="E13">
        <v>751.39855957031295</v>
      </c>
      <c r="F13">
        <v>468.965576171875</v>
      </c>
      <c r="G13">
        <v>467.24459838867199</v>
      </c>
      <c r="I13" s="19">
        <f t="shared" si="0"/>
        <v>759.672729492185</v>
      </c>
      <c r="J13" s="19">
        <f t="shared" si="0"/>
        <v>284.15396118164097</v>
      </c>
      <c r="K13" s="19">
        <f t="shared" si="1"/>
        <v>560.76495666503638</v>
      </c>
      <c r="L13" s="20">
        <f t="shared" si="2"/>
        <v>1.9734546523058187</v>
      </c>
      <c r="M13" s="20">
        <f t="shared" si="3"/>
        <v>2.0099619046376644</v>
      </c>
      <c r="P13" s="18">
        <f t="shared" si="4"/>
        <v>-1.1630928889094885</v>
      </c>
    </row>
    <row r="14" spans="1:16" x14ac:dyDescent="0.15">
      <c r="A14" s="18">
        <v>6.5</v>
      </c>
      <c r="B14" s="18">
        <v>12</v>
      </c>
      <c r="D14">
        <v>1251.52026367188</v>
      </c>
      <c r="E14">
        <v>760.33288574218795</v>
      </c>
      <c r="F14">
        <v>468.12390136718801</v>
      </c>
      <c r="G14">
        <v>466.185302734375</v>
      </c>
      <c r="I14" s="19">
        <f t="shared" si="0"/>
        <v>783.39636230469205</v>
      </c>
      <c r="J14" s="19">
        <f t="shared" si="0"/>
        <v>294.14758300781295</v>
      </c>
      <c r="K14" s="19">
        <f t="shared" si="1"/>
        <v>577.49305419922302</v>
      </c>
      <c r="L14" s="20">
        <f t="shared" si="2"/>
        <v>1.9632765576179629</v>
      </c>
      <c r="M14" s="20">
        <f t="shared" si="3"/>
        <v>2.0028260809774627</v>
      </c>
      <c r="P14" s="18">
        <f t="shared" si="4"/>
        <v>-1.513986474821317</v>
      </c>
    </row>
    <row r="15" spans="1:16" x14ac:dyDescent="0.15">
      <c r="A15" s="18">
        <v>7</v>
      </c>
      <c r="B15" s="18">
        <v>13</v>
      </c>
      <c r="D15">
        <v>1257.01098632813</v>
      </c>
      <c r="E15">
        <v>763.65869140625</v>
      </c>
      <c r="F15">
        <v>468.38943481445301</v>
      </c>
      <c r="G15">
        <v>466.32977294921898</v>
      </c>
      <c r="I15" s="19">
        <f t="shared" si="0"/>
        <v>788.62155151367699</v>
      </c>
      <c r="J15" s="19">
        <f t="shared" si="0"/>
        <v>297.32891845703102</v>
      </c>
      <c r="K15" s="19">
        <f t="shared" si="1"/>
        <v>580.49130859375532</v>
      </c>
      <c r="L15" s="20">
        <f t="shared" si="2"/>
        <v>1.95235401792122</v>
      </c>
      <c r="M15" s="20">
        <f t="shared" si="3"/>
        <v>1.9949458123083736</v>
      </c>
      <c r="P15" s="18">
        <f t="shared" si="4"/>
        <v>-1.9014870441903668</v>
      </c>
    </row>
    <row r="16" spans="1:16" x14ac:dyDescent="0.15">
      <c r="A16" s="18">
        <v>7.5</v>
      </c>
      <c r="B16" s="18">
        <v>14</v>
      </c>
      <c r="D16">
        <v>1253.69165039063</v>
      </c>
      <c r="E16">
        <v>764.25231933593795</v>
      </c>
      <c r="F16">
        <v>469.2783203125</v>
      </c>
      <c r="G16">
        <v>467.27511596679699</v>
      </c>
      <c r="I16" s="19">
        <f t="shared" si="0"/>
        <v>784.41333007813</v>
      </c>
      <c r="J16" s="19">
        <f t="shared" si="0"/>
        <v>296.97720336914097</v>
      </c>
      <c r="K16" s="19">
        <f t="shared" si="1"/>
        <v>576.52928771973131</v>
      </c>
      <c r="L16" s="20">
        <f t="shared" si="2"/>
        <v>1.9413250619210281</v>
      </c>
      <c r="M16" s="20">
        <f t="shared" si="3"/>
        <v>1.9869591273358354</v>
      </c>
      <c r="P16" s="18">
        <f t="shared" si="4"/>
        <v>-2.2942204780604039</v>
      </c>
    </row>
    <row r="17" spans="1:16" x14ac:dyDescent="0.15">
      <c r="A17" s="18">
        <v>8</v>
      </c>
      <c r="B17" s="18">
        <v>15</v>
      </c>
      <c r="D17">
        <v>1267.30090332031</v>
      </c>
      <c r="E17">
        <v>771.51599121093795</v>
      </c>
      <c r="F17">
        <v>468.39544677734398</v>
      </c>
      <c r="G17">
        <v>466.72204589843801</v>
      </c>
      <c r="I17" s="19">
        <f t="shared" si="0"/>
        <v>798.90545654296602</v>
      </c>
      <c r="J17" s="19">
        <f t="shared" si="0"/>
        <v>304.79394531249994</v>
      </c>
      <c r="K17" s="19">
        <f t="shared" si="1"/>
        <v>585.54969482421609</v>
      </c>
      <c r="L17" s="20">
        <f t="shared" si="2"/>
        <v>1.9211329615614974</v>
      </c>
      <c r="M17" s="20">
        <f t="shared" si="3"/>
        <v>1.9698092980039585</v>
      </c>
      <c r="P17" s="18">
        <f t="shared" si="4"/>
        <v>-3.1375379980266973</v>
      </c>
    </row>
    <row r="18" spans="1:16" x14ac:dyDescent="0.15">
      <c r="A18" s="18">
        <v>8.5</v>
      </c>
      <c r="B18" s="18">
        <v>16</v>
      </c>
      <c r="D18">
        <v>1260.33129882813</v>
      </c>
      <c r="E18">
        <v>771.09606933593795</v>
      </c>
      <c r="F18">
        <v>468.38729858398398</v>
      </c>
      <c r="G18">
        <v>466.34506225585898</v>
      </c>
      <c r="I18" s="19">
        <f t="shared" si="0"/>
        <v>791.94400024414608</v>
      </c>
      <c r="J18" s="19">
        <f t="shared" si="0"/>
        <v>304.75100708007898</v>
      </c>
      <c r="K18" s="19">
        <f t="shared" si="1"/>
        <v>578.61829528809085</v>
      </c>
      <c r="L18" s="20">
        <f t="shared" si="2"/>
        <v>1.8986591737038891</v>
      </c>
      <c r="M18" s="20">
        <f t="shared" si="3"/>
        <v>1.9503777811740042</v>
      </c>
      <c r="P18" s="18">
        <f t="shared" si="4"/>
        <v>-4.0930541297098051</v>
      </c>
    </row>
    <row r="19" spans="1:16" x14ac:dyDescent="0.15">
      <c r="A19" s="18">
        <v>9</v>
      </c>
      <c r="B19" s="18">
        <v>17</v>
      </c>
      <c r="D19">
        <v>1259.33422851563</v>
      </c>
      <c r="E19">
        <v>770.44708251953102</v>
      </c>
      <c r="F19">
        <v>468.84451293945301</v>
      </c>
      <c r="G19">
        <v>467.12246704101602</v>
      </c>
      <c r="I19" s="19">
        <f t="shared" si="0"/>
        <v>790.48971557617699</v>
      </c>
      <c r="J19" s="19">
        <f t="shared" si="0"/>
        <v>303.324615478515</v>
      </c>
      <c r="K19" s="19">
        <f t="shared" si="1"/>
        <v>578.16248474121653</v>
      </c>
      <c r="L19" s="20">
        <f t="shared" si="2"/>
        <v>1.9060849507024884</v>
      </c>
      <c r="M19" s="20">
        <f t="shared" si="3"/>
        <v>1.9608458292002573</v>
      </c>
      <c r="P19" s="18">
        <f t="shared" si="4"/>
        <v>-3.5783033336783112</v>
      </c>
    </row>
    <row r="20" spans="1:16" x14ac:dyDescent="0.15">
      <c r="A20" s="18">
        <v>9.5</v>
      </c>
      <c r="B20" s="18">
        <v>18</v>
      </c>
      <c r="D20">
        <v>1262.62927246094</v>
      </c>
      <c r="E20">
        <v>772.306396484375</v>
      </c>
      <c r="F20">
        <v>468.97833251953102</v>
      </c>
      <c r="G20">
        <v>467.56799316406301</v>
      </c>
      <c r="I20" s="19">
        <f t="shared" si="0"/>
        <v>793.65093994140898</v>
      </c>
      <c r="J20" s="19">
        <f t="shared" si="0"/>
        <v>304.73840332031199</v>
      </c>
      <c r="K20" s="19">
        <f t="shared" si="1"/>
        <v>580.33405761719064</v>
      </c>
      <c r="L20" s="20">
        <f t="shared" si="2"/>
        <v>1.9043679801892206</v>
      </c>
      <c r="M20" s="20">
        <f t="shared" si="3"/>
        <v>1.9621711297146434</v>
      </c>
      <c r="P20" s="18">
        <f t="shared" si="4"/>
        <v>-3.513133638903291</v>
      </c>
    </row>
    <row r="21" spans="1:16" x14ac:dyDescent="0.15">
      <c r="A21" s="18">
        <v>10</v>
      </c>
      <c r="B21" s="18">
        <v>19</v>
      </c>
      <c r="D21">
        <v>1253.41381835938</v>
      </c>
      <c r="E21">
        <v>768.65222167968795</v>
      </c>
      <c r="F21">
        <v>467.97799682617199</v>
      </c>
      <c r="G21">
        <v>465.98046875</v>
      </c>
      <c r="I21" s="19">
        <f t="shared" si="0"/>
        <v>785.43582153320801</v>
      </c>
      <c r="J21" s="19">
        <f t="shared" si="0"/>
        <v>302.67175292968795</v>
      </c>
      <c r="K21" s="19">
        <f t="shared" si="1"/>
        <v>573.56559448242649</v>
      </c>
      <c r="L21" s="20">
        <f t="shared" si="2"/>
        <v>1.8950086650988816</v>
      </c>
      <c r="M21" s="20">
        <f t="shared" si="3"/>
        <v>1.9558540856519582</v>
      </c>
      <c r="P21" s="18">
        <f t="shared" si="4"/>
        <v>-3.823764947785155</v>
      </c>
    </row>
    <row r="22" spans="1:16" x14ac:dyDescent="0.15">
      <c r="A22" s="18">
        <v>10.5</v>
      </c>
      <c r="B22" s="18">
        <v>20</v>
      </c>
      <c r="D22">
        <v>1274.48986816406</v>
      </c>
      <c r="E22">
        <v>777.2060546875</v>
      </c>
      <c r="F22">
        <v>467.71990966796898</v>
      </c>
      <c r="G22">
        <v>466.08413696289102</v>
      </c>
      <c r="I22" s="19">
        <f t="shared" si="0"/>
        <v>806.76995849609102</v>
      </c>
      <c r="J22" s="19">
        <f t="shared" si="0"/>
        <v>311.12191772460898</v>
      </c>
      <c r="K22" s="19">
        <f t="shared" si="1"/>
        <v>588.98461608886475</v>
      </c>
      <c r="L22" s="20">
        <f t="shared" si="2"/>
        <v>1.8930990796032803</v>
      </c>
      <c r="M22" s="20">
        <f t="shared" si="3"/>
        <v>1.9569867711840105</v>
      </c>
      <c r="P22" s="18">
        <f t="shared" si="4"/>
        <v>-3.768066810193976</v>
      </c>
    </row>
    <row r="23" spans="1:16" x14ac:dyDescent="0.15">
      <c r="A23" s="18">
        <v>11</v>
      </c>
      <c r="B23" s="18">
        <v>21</v>
      </c>
      <c r="D23">
        <v>1272.5224609375</v>
      </c>
      <c r="E23">
        <v>776.73663330078102</v>
      </c>
      <c r="F23">
        <v>468.73269653320301</v>
      </c>
      <c r="G23">
        <v>466.85943603515602</v>
      </c>
      <c r="I23" s="19">
        <f t="shared" si="0"/>
        <v>803.78976440429699</v>
      </c>
      <c r="J23" s="19">
        <f t="shared" si="0"/>
        <v>309.877197265625</v>
      </c>
      <c r="K23" s="19">
        <f t="shared" si="1"/>
        <v>586.87572631835951</v>
      </c>
      <c r="L23" s="20">
        <f t="shared" si="2"/>
        <v>1.8938977488404638</v>
      </c>
      <c r="M23" s="20">
        <f>L23+ABS($N$2)*A23</f>
        <v>1.9608277114488479</v>
      </c>
      <c r="P23" s="18">
        <f t="shared" si="4"/>
        <v>-3.5791942473364156</v>
      </c>
    </row>
    <row r="24" spans="1:16" x14ac:dyDescent="0.15">
      <c r="A24" s="18">
        <v>11.5</v>
      </c>
      <c r="B24" s="18">
        <v>22</v>
      </c>
      <c r="D24">
        <v>1275.23291015625</v>
      </c>
      <c r="E24">
        <v>775.94921875</v>
      </c>
      <c r="F24">
        <v>468.83990478515602</v>
      </c>
      <c r="G24">
        <v>466.60171508789102</v>
      </c>
      <c r="I24" s="19">
        <f t="shared" si="0"/>
        <v>806.39300537109398</v>
      </c>
      <c r="J24" s="19">
        <f t="shared" si="0"/>
        <v>309.34750366210898</v>
      </c>
      <c r="K24" s="19">
        <f t="shared" si="1"/>
        <v>589.84975280761773</v>
      </c>
      <c r="L24" s="20">
        <f t="shared" si="2"/>
        <v>1.9067545263009233</v>
      </c>
      <c r="M24" s="20">
        <f t="shared" ref="M24:M87" si="5">L24+ABS($N$2)*A24</f>
        <v>1.9767267599369613</v>
      </c>
      <c r="P24" s="18">
        <f t="shared" si="4"/>
        <v>-2.797382027438811</v>
      </c>
    </row>
    <row r="25" spans="1:16" x14ac:dyDescent="0.15">
      <c r="A25" s="18">
        <v>12</v>
      </c>
      <c r="B25" s="18">
        <v>23</v>
      </c>
      <c r="D25">
        <v>1279.693359375</v>
      </c>
      <c r="E25">
        <v>777.668701171875</v>
      </c>
      <c r="F25">
        <v>468.00817871093801</v>
      </c>
      <c r="G25">
        <v>466.09585571289102</v>
      </c>
      <c r="I25" s="19">
        <f t="shared" si="0"/>
        <v>811.68518066406205</v>
      </c>
      <c r="J25" s="19">
        <f t="shared" si="0"/>
        <v>311.57284545898398</v>
      </c>
      <c r="K25" s="19">
        <f t="shared" si="1"/>
        <v>593.5841888427733</v>
      </c>
      <c r="L25" s="20">
        <f t="shared" si="2"/>
        <v>1.905121699448336</v>
      </c>
      <c r="M25" s="20">
        <f t="shared" si="5"/>
        <v>1.9781362041120278</v>
      </c>
      <c r="P25" s="18">
        <f t="shared" si="4"/>
        <v>-2.728074692465003</v>
      </c>
    </row>
    <row r="26" spans="1:16" x14ac:dyDescent="0.15">
      <c r="A26" s="18">
        <v>12.5</v>
      </c>
      <c r="B26" s="18">
        <v>24</v>
      </c>
      <c r="D26">
        <v>1272.45971679688</v>
      </c>
      <c r="E26">
        <v>773.38079833984398</v>
      </c>
      <c r="F26">
        <v>468.14520263671898</v>
      </c>
      <c r="G26">
        <v>466.23428344726602</v>
      </c>
      <c r="I26" s="19">
        <f t="shared" si="0"/>
        <v>804.31451416016102</v>
      </c>
      <c r="J26" s="19">
        <f t="shared" si="0"/>
        <v>307.14651489257795</v>
      </c>
      <c r="K26" s="19">
        <f t="shared" si="1"/>
        <v>589.3119537353565</v>
      </c>
      <c r="L26" s="20">
        <f t="shared" si="2"/>
        <v>1.9186672326119789</v>
      </c>
      <c r="M26" s="20">
        <f t="shared" si="5"/>
        <v>1.9947240083033246</v>
      </c>
      <c r="P26" s="18">
        <f t="shared" si="4"/>
        <v>-1.9123939284419114</v>
      </c>
    </row>
    <row r="27" spans="1:16" x14ac:dyDescent="0.15">
      <c r="A27" s="18">
        <v>13</v>
      </c>
      <c r="B27" s="18">
        <v>25</v>
      </c>
      <c r="D27">
        <v>1272.82495117188</v>
      </c>
      <c r="E27">
        <v>774.25231933593795</v>
      </c>
      <c r="F27">
        <v>469.13632202148398</v>
      </c>
      <c r="G27">
        <v>466.96911621093801</v>
      </c>
      <c r="I27" s="19">
        <f t="shared" si="0"/>
        <v>803.68862915039608</v>
      </c>
      <c r="J27" s="19">
        <f t="shared" si="0"/>
        <v>307.28320312499994</v>
      </c>
      <c r="K27" s="19">
        <f t="shared" si="1"/>
        <v>588.5903869628961</v>
      </c>
      <c r="L27" s="20">
        <f t="shared" si="2"/>
        <v>1.9154655411589907</v>
      </c>
      <c r="M27" s="20">
        <f t="shared" si="5"/>
        <v>1.9945645878779903</v>
      </c>
      <c r="P27" s="18">
        <f t="shared" si="4"/>
        <v>-1.9202331923274731</v>
      </c>
    </row>
    <row r="28" spans="1:16" x14ac:dyDescent="0.15">
      <c r="A28" s="18">
        <v>13.5</v>
      </c>
      <c r="B28" s="18">
        <v>26</v>
      </c>
      <c r="D28">
        <v>1273.17797851563</v>
      </c>
      <c r="E28">
        <v>777.45166015625</v>
      </c>
      <c r="F28">
        <v>469.12210083007801</v>
      </c>
      <c r="G28">
        <v>467.14944458007801</v>
      </c>
      <c r="I28" s="19">
        <f t="shared" si="0"/>
        <v>804.05587768555199</v>
      </c>
      <c r="J28" s="19">
        <f t="shared" si="0"/>
        <v>310.30221557617199</v>
      </c>
      <c r="K28" s="19">
        <f t="shared" si="1"/>
        <v>586.84432678223163</v>
      </c>
      <c r="L28" s="20">
        <f t="shared" si="2"/>
        <v>1.8912025029939723</v>
      </c>
      <c r="M28" s="20">
        <f t="shared" si="5"/>
        <v>1.9733438207406255</v>
      </c>
      <c r="P28" s="18">
        <f t="shared" si="4"/>
        <v>-2.9637330644108197</v>
      </c>
    </row>
    <row r="29" spans="1:16" x14ac:dyDescent="0.15">
      <c r="A29" s="18">
        <v>14</v>
      </c>
      <c r="B29" s="18">
        <v>27</v>
      </c>
      <c r="D29">
        <v>1270.28857421875</v>
      </c>
      <c r="E29">
        <v>775.95697021484398</v>
      </c>
      <c r="F29">
        <v>468.722412109375</v>
      </c>
      <c r="G29">
        <v>466.52786254882801</v>
      </c>
      <c r="I29" s="19">
        <f t="shared" si="0"/>
        <v>801.566162109375</v>
      </c>
      <c r="J29" s="19">
        <f t="shared" si="0"/>
        <v>309.42910766601597</v>
      </c>
      <c r="K29" s="19">
        <f t="shared" si="1"/>
        <v>584.96578674316379</v>
      </c>
      <c r="L29" s="20">
        <f t="shared" si="2"/>
        <v>1.8904678721258179</v>
      </c>
      <c r="M29" s="20">
        <f t="shared" si="5"/>
        <v>1.975651460900125</v>
      </c>
      <c r="P29" s="18">
        <f t="shared" si="4"/>
        <v>-2.8502582689114559</v>
      </c>
    </row>
    <row r="30" spans="1:16" x14ac:dyDescent="0.15">
      <c r="A30" s="18">
        <v>14.5</v>
      </c>
      <c r="B30" s="18">
        <v>28</v>
      </c>
      <c r="D30">
        <v>1274.80651855469</v>
      </c>
      <c r="E30">
        <v>776.569091796875</v>
      </c>
      <c r="F30">
        <v>469.34292602539102</v>
      </c>
      <c r="G30">
        <v>467.27511596679699</v>
      </c>
      <c r="I30" s="19">
        <f t="shared" si="0"/>
        <v>805.46359252929892</v>
      </c>
      <c r="J30" s="19">
        <f t="shared" si="0"/>
        <v>309.29397583007801</v>
      </c>
      <c r="K30" s="19">
        <f t="shared" si="1"/>
        <v>588.95780944824435</v>
      </c>
      <c r="L30" s="20">
        <f t="shared" si="2"/>
        <v>1.9042007134720591</v>
      </c>
      <c r="M30" s="20">
        <f t="shared" si="5"/>
        <v>1.9924265732740201</v>
      </c>
      <c r="P30" s="18">
        <f t="shared" si="4"/>
        <v>-2.0253669017411617</v>
      </c>
    </row>
    <row r="31" spans="1:16" x14ac:dyDescent="0.15">
      <c r="A31" s="18">
        <v>15</v>
      </c>
      <c r="B31" s="18">
        <v>29</v>
      </c>
      <c r="D31">
        <v>1263.5791015625</v>
      </c>
      <c r="E31">
        <v>772.45324707031295</v>
      </c>
      <c r="F31">
        <v>469.55059814453102</v>
      </c>
      <c r="G31">
        <v>467.39404296875</v>
      </c>
      <c r="I31" s="19">
        <f t="shared" si="0"/>
        <v>794.02850341796898</v>
      </c>
      <c r="J31" s="19">
        <f t="shared" si="0"/>
        <v>305.05920410156295</v>
      </c>
      <c r="K31" s="19">
        <f t="shared" si="1"/>
        <v>580.48706054687489</v>
      </c>
      <c r="L31" s="20">
        <f t="shared" si="2"/>
        <v>1.9028668951539456</v>
      </c>
      <c r="M31" s="20">
        <f t="shared" si="5"/>
        <v>1.9941350259835604</v>
      </c>
      <c r="P31" s="18">
        <f t="shared" si="4"/>
        <v>-1.9413562638445347</v>
      </c>
    </row>
    <row r="32" spans="1:16" x14ac:dyDescent="0.15">
      <c r="A32" s="18">
        <v>15.5</v>
      </c>
      <c r="B32" s="18">
        <v>30</v>
      </c>
      <c r="D32">
        <v>1267.166015625</v>
      </c>
      <c r="E32">
        <v>772.59655761718795</v>
      </c>
      <c r="F32">
        <v>468.76571655273398</v>
      </c>
      <c r="G32">
        <v>466.76251220703102</v>
      </c>
      <c r="I32" s="19">
        <f t="shared" si="0"/>
        <v>798.40029907226608</v>
      </c>
      <c r="J32" s="19">
        <f t="shared" si="0"/>
        <v>305.83404541015693</v>
      </c>
      <c r="K32" s="19">
        <f t="shared" si="1"/>
        <v>584.31646728515625</v>
      </c>
      <c r="L32" s="20">
        <f t="shared" si="2"/>
        <v>1.9105671067507344</v>
      </c>
      <c r="M32" s="20">
        <f t="shared" si="5"/>
        <v>2.0048775086080028</v>
      </c>
      <c r="P32" s="18">
        <f t="shared" si="4"/>
        <v>-1.4131105519010918</v>
      </c>
    </row>
    <row r="33" spans="1:16" x14ac:dyDescent="0.15">
      <c r="A33" s="18">
        <v>16</v>
      </c>
      <c r="B33" s="18">
        <v>31</v>
      </c>
      <c r="D33">
        <v>1268.998046875</v>
      </c>
      <c r="E33">
        <v>773.58068847656295</v>
      </c>
      <c r="F33">
        <v>468.51934814453102</v>
      </c>
      <c r="G33">
        <v>466.42385864257801</v>
      </c>
      <c r="I33" s="19">
        <f t="shared" si="0"/>
        <v>800.47869873046898</v>
      </c>
      <c r="J33" s="19">
        <f t="shared" si="0"/>
        <v>307.15682983398494</v>
      </c>
      <c r="K33" s="19">
        <f t="shared" si="1"/>
        <v>585.46891784667946</v>
      </c>
      <c r="L33" s="20">
        <f t="shared" si="2"/>
        <v>1.9060911592397907</v>
      </c>
      <c r="M33" s="20">
        <f t="shared" si="5"/>
        <v>2.003443832124713</v>
      </c>
      <c r="P33" s="18">
        <f t="shared" si="4"/>
        <v>-1.4836094748305879</v>
      </c>
    </row>
    <row r="34" spans="1:16" x14ac:dyDescent="0.15">
      <c r="A34" s="18">
        <v>16.5</v>
      </c>
      <c r="B34" s="18">
        <v>32</v>
      </c>
      <c r="D34">
        <v>1265.80200195313</v>
      </c>
      <c r="E34">
        <v>769.513427734375</v>
      </c>
      <c r="F34">
        <v>468.82888793945301</v>
      </c>
      <c r="G34">
        <v>466.984375</v>
      </c>
      <c r="I34" s="19">
        <f t="shared" si="0"/>
        <v>796.97311401367699</v>
      </c>
      <c r="J34" s="19">
        <f t="shared" si="0"/>
        <v>302.529052734375</v>
      </c>
      <c r="K34" s="19">
        <f t="shared" si="1"/>
        <v>585.20277709961454</v>
      </c>
      <c r="L34" s="20">
        <f t="shared" si="2"/>
        <v>1.9343688541987114</v>
      </c>
      <c r="M34" s="20">
        <f t="shared" si="5"/>
        <v>2.0347637981112876</v>
      </c>
      <c r="P34" s="18">
        <f t="shared" si="4"/>
        <v>5.6503579946749476E-2</v>
      </c>
    </row>
    <row r="35" spans="1:16" x14ac:dyDescent="0.15">
      <c r="A35" s="18">
        <v>17</v>
      </c>
      <c r="B35" s="18">
        <v>33</v>
      </c>
      <c r="D35">
        <v>1268.13684082031</v>
      </c>
      <c r="E35">
        <v>768.52862548828102</v>
      </c>
      <c r="F35">
        <v>469.7568359375</v>
      </c>
      <c r="G35">
        <v>467.29498291015602</v>
      </c>
      <c r="I35" s="19">
        <f t="shared" si="0"/>
        <v>798.38000488281</v>
      </c>
      <c r="J35" s="19">
        <f t="shared" si="0"/>
        <v>301.233642578125</v>
      </c>
      <c r="K35" s="19">
        <f t="shared" si="1"/>
        <v>587.51645507812248</v>
      </c>
      <c r="L35" s="20">
        <f t="shared" si="2"/>
        <v>1.9503679935940421</v>
      </c>
      <c r="M35" s="20">
        <f t="shared" si="5"/>
        <v>2.0538052085342722</v>
      </c>
      <c r="P35" s="18">
        <f t="shared" si="4"/>
        <v>0.99283680541648478</v>
      </c>
    </row>
    <row r="36" spans="1:16" x14ac:dyDescent="0.15">
      <c r="A36" s="18">
        <v>17.5</v>
      </c>
      <c r="B36" s="18">
        <v>34</v>
      </c>
      <c r="D36">
        <v>1261.36401367188</v>
      </c>
      <c r="E36">
        <v>766.42541503906295</v>
      </c>
      <c r="F36">
        <v>469.08804321289102</v>
      </c>
      <c r="G36">
        <v>466.69790649414102</v>
      </c>
      <c r="I36" s="19">
        <f t="shared" si="0"/>
        <v>792.27597045898892</v>
      </c>
      <c r="J36" s="19">
        <f t="shared" si="0"/>
        <v>299.72750854492193</v>
      </c>
      <c r="K36" s="19">
        <f t="shared" si="1"/>
        <v>582.46671447754352</v>
      </c>
      <c r="L36" s="20">
        <f t="shared" si="2"/>
        <v>1.943320842672156</v>
      </c>
      <c r="M36" s="20">
        <f t="shared" si="5"/>
        <v>2.0498003286400399</v>
      </c>
      <c r="P36" s="18">
        <f t="shared" si="4"/>
        <v>0.79590275349042894</v>
      </c>
    </row>
    <row r="37" spans="1:16" x14ac:dyDescent="0.15">
      <c r="A37" s="18">
        <v>18</v>
      </c>
      <c r="B37" s="18">
        <v>35</v>
      </c>
      <c r="D37">
        <v>1258.28051757813</v>
      </c>
      <c r="E37">
        <v>764.50402832031295</v>
      </c>
      <c r="F37">
        <v>468.36706542968801</v>
      </c>
      <c r="G37">
        <v>466.44656372070301</v>
      </c>
      <c r="I37" s="19">
        <f t="shared" si="0"/>
        <v>789.91345214844205</v>
      </c>
      <c r="J37" s="19">
        <f t="shared" si="0"/>
        <v>298.05746459960994</v>
      </c>
      <c r="K37" s="19">
        <f t="shared" si="1"/>
        <v>581.27322692871508</v>
      </c>
      <c r="L37" s="20">
        <f t="shared" si="2"/>
        <v>1.9502052321003196</v>
      </c>
      <c r="M37" s="20">
        <f t="shared" si="5"/>
        <v>2.0597269890958572</v>
      </c>
      <c r="P37" s="18">
        <f t="shared" si="4"/>
        <v>1.2840316156002862</v>
      </c>
    </row>
    <row r="38" spans="1:16" x14ac:dyDescent="0.15">
      <c r="A38" s="18">
        <v>18.5</v>
      </c>
      <c r="B38" s="18">
        <v>36</v>
      </c>
      <c r="D38">
        <v>1264.00231933594</v>
      </c>
      <c r="E38">
        <v>766.05401611328102</v>
      </c>
      <c r="F38">
        <v>469.04437255859398</v>
      </c>
      <c r="G38">
        <v>466.84097290039102</v>
      </c>
      <c r="I38" s="19">
        <f t="shared" si="0"/>
        <v>794.95794677734602</v>
      </c>
      <c r="J38" s="19">
        <f t="shared" si="0"/>
        <v>299.21304321289</v>
      </c>
      <c r="K38" s="19">
        <f t="shared" si="1"/>
        <v>585.508816528323</v>
      </c>
      <c r="L38" s="20">
        <f t="shared" si="2"/>
        <v>1.9568291884646674</v>
      </c>
      <c r="M38" s="20">
        <f t="shared" si="5"/>
        <v>2.069393216487859</v>
      </c>
      <c r="P38" s="18">
        <f t="shared" si="4"/>
        <v>1.7593540665649436</v>
      </c>
    </row>
    <row r="39" spans="1:16" x14ac:dyDescent="0.15">
      <c r="A39" s="18">
        <v>19</v>
      </c>
      <c r="B39" s="18">
        <v>37</v>
      </c>
      <c r="D39">
        <v>1272.25268554688</v>
      </c>
      <c r="E39">
        <v>771.22711181640602</v>
      </c>
      <c r="F39">
        <v>468.98403930664102</v>
      </c>
      <c r="G39">
        <v>467.04010009765602</v>
      </c>
      <c r="I39" s="19">
        <f t="shared" si="0"/>
        <v>803.26864624023892</v>
      </c>
      <c r="J39" s="19">
        <f t="shared" si="0"/>
        <v>304.18701171875</v>
      </c>
      <c r="K39" s="19">
        <f t="shared" si="1"/>
        <v>590.33773803711392</v>
      </c>
      <c r="L39" s="20">
        <f t="shared" si="2"/>
        <v>1.9407065893495072</v>
      </c>
      <c r="M39" s="20">
        <f t="shared" si="5"/>
        <v>2.0563128884003525</v>
      </c>
      <c r="P39" s="18">
        <f t="shared" si="4"/>
        <v>1.1161482579451418</v>
      </c>
    </row>
    <row r="40" spans="1:16" x14ac:dyDescent="0.15">
      <c r="A40" s="18">
        <v>19.5</v>
      </c>
      <c r="B40" s="18">
        <v>38</v>
      </c>
      <c r="D40">
        <v>1270.72302246094</v>
      </c>
      <c r="E40">
        <v>772.03948974609398</v>
      </c>
      <c r="F40">
        <v>468.76641845703102</v>
      </c>
      <c r="G40">
        <v>466.70074462890602</v>
      </c>
      <c r="I40" s="19">
        <f t="shared" si="0"/>
        <v>801.95660400390898</v>
      </c>
      <c r="J40" s="19">
        <f t="shared" si="0"/>
        <v>305.33874511718795</v>
      </c>
      <c r="K40" s="19">
        <f t="shared" si="1"/>
        <v>588.21948242187739</v>
      </c>
      <c r="L40" s="20">
        <f t="shared" si="2"/>
        <v>1.9264488763000607</v>
      </c>
      <c r="M40" s="20">
        <f t="shared" si="5"/>
        <v>2.0450974463785601</v>
      </c>
      <c r="P40" s="18">
        <f t="shared" si="4"/>
        <v>0.56464546639469537</v>
      </c>
    </row>
    <row r="41" spans="1:16" x14ac:dyDescent="0.15">
      <c r="A41" s="18">
        <v>20</v>
      </c>
      <c r="B41" s="18">
        <v>39</v>
      </c>
      <c r="D41">
        <v>1264.65454101563</v>
      </c>
      <c r="E41">
        <v>770.89031982421898</v>
      </c>
      <c r="F41">
        <v>468.18566894531301</v>
      </c>
      <c r="G41">
        <v>466.57400512695301</v>
      </c>
      <c r="I41" s="19">
        <f t="shared" si="0"/>
        <v>796.46887207031705</v>
      </c>
      <c r="J41" s="19">
        <f t="shared" si="0"/>
        <v>304.31631469726597</v>
      </c>
      <c r="K41" s="19">
        <f t="shared" si="1"/>
        <v>583.44745178223093</v>
      </c>
      <c r="L41" s="20">
        <f t="shared" si="2"/>
        <v>1.9172401333876719</v>
      </c>
      <c r="M41" s="20">
        <f t="shared" si="5"/>
        <v>2.0389309744938249</v>
      </c>
      <c r="P41" s="18">
        <f t="shared" si="4"/>
        <v>0.26141832190580899</v>
      </c>
    </row>
    <row r="42" spans="1:16" x14ac:dyDescent="0.15">
      <c r="A42" s="18">
        <v>20.5</v>
      </c>
      <c r="B42" s="18">
        <v>40</v>
      </c>
      <c r="D42">
        <v>1258.43249511719</v>
      </c>
      <c r="E42">
        <v>769.43963623046898</v>
      </c>
      <c r="F42">
        <v>469.02841186523398</v>
      </c>
      <c r="G42">
        <v>467.25628662109398</v>
      </c>
      <c r="I42" s="19">
        <f t="shared" si="0"/>
        <v>789.40408325195608</v>
      </c>
      <c r="J42" s="19">
        <f t="shared" si="0"/>
        <v>302.183349609375</v>
      </c>
      <c r="K42" s="19">
        <f t="shared" si="1"/>
        <v>577.87573852539356</v>
      </c>
      <c r="L42" s="20">
        <f t="shared" si="2"/>
        <v>1.9123348102150544</v>
      </c>
      <c r="M42" s="20">
        <f t="shared" si="5"/>
        <v>2.0370679223488612</v>
      </c>
      <c r="P42" s="18">
        <f t="shared" si="4"/>
        <v>0.16980548517988972</v>
      </c>
    </row>
    <row r="43" spans="1:16" x14ac:dyDescent="0.15">
      <c r="A43" s="18">
        <v>21</v>
      </c>
      <c r="B43" s="18">
        <v>41</v>
      </c>
      <c r="D43">
        <v>1257.99768066406</v>
      </c>
      <c r="E43">
        <v>771.39111328125</v>
      </c>
      <c r="F43">
        <v>468.83740234375</v>
      </c>
      <c r="G43">
        <v>467.03515625</v>
      </c>
      <c r="I43" s="19">
        <f t="shared" si="0"/>
        <v>789.16027832031</v>
      </c>
      <c r="J43" s="19">
        <f t="shared" si="0"/>
        <v>304.35595703125</v>
      </c>
      <c r="K43" s="19">
        <f t="shared" si="1"/>
        <v>576.11110839843502</v>
      </c>
      <c r="L43" s="20">
        <f t="shared" si="2"/>
        <v>1.8928859287590101</v>
      </c>
      <c r="M43" s="20">
        <f t="shared" si="5"/>
        <v>2.0206613119204708</v>
      </c>
      <c r="P43" s="18">
        <f t="shared" si="4"/>
        <v>-0.63696534325080878</v>
      </c>
    </row>
    <row r="44" spans="1:16" x14ac:dyDescent="0.15">
      <c r="A44" s="18">
        <v>21.5</v>
      </c>
      <c r="B44" s="18">
        <v>42</v>
      </c>
      <c r="D44">
        <v>1250.8330078125</v>
      </c>
      <c r="E44">
        <v>770.52313232421898</v>
      </c>
      <c r="F44">
        <v>468.56335449218801</v>
      </c>
      <c r="G44">
        <v>466.54776000976602</v>
      </c>
      <c r="I44" s="19">
        <f t="shared" si="0"/>
        <v>782.26965332031205</v>
      </c>
      <c r="J44" s="19">
        <f t="shared" si="0"/>
        <v>303.97537231445295</v>
      </c>
      <c r="K44" s="19">
        <f t="shared" si="1"/>
        <v>569.48689270019497</v>
      </c>
      <c r="L44" s="20">
        <f t="shared" si="2"/>
        <v>1.8734639203306205</v>
      </c>
      <c r="M44" s="20">
        <f t="shared" si="5"/>
        <v>2.0042815745197351</v>
      </c>
      <c r="P44" s="18">
        <f t="shared" si="4"/>
        <v>-1.4424147302492232</v>
      </c>
    </row>
    <row r="45" spans="1:16" x14ac:dyDescent="0.15">
      <c r="A45" s="18">
        <v>22</v>
      </c>
      <c r="B45" s="18">
        <v>43</v>
      </c>
      <c r="D45">
        <v>1244.73693847656</v>
      </c>
      <c r="E45">
        <v>769.31060791015602</v>
      </c>
      <c r="F45">
        <v>468.48455810546898</v>
      </c>
      <c r="G45">
        <v>466.47888183593801</v>
      </c>
      <c r="I45" s="19">
        <f t="shared" si="0"/>
        <v>776.25238037109102</v>
      </c>
      <c r="J45" s="19">
        <f t="shared" si="0"/>
        <v>302.83172607421801</v>
      </c>
      <c r="K45" s="19">
        <f t="shared" si="1"/>
        <v>564.27017211913846</v>
      </c>
      <c r="L45" s="20">
        <f t="shared" si="2"/>
        <v>1.863312604112183</v>
      </c>
      <c r="M45" s="20">
        <f t="shared" si="5"/>
        <v>1.9971725293289513</v>
      </c>
      <c r="P45" s="18">
        <f t="shared" si="4"/>
        <v>-1.7919915244903601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1238.96081542969</v>
      </c>
      <c r="E46">
        <v>766.82403564453102</v>
      </c>
      <c r="F46">
        <v>468.70642089843801</v>
      </c>
      <c r="G46">
        <v>466.96591186523398</v>
      </c>
      <c r="I46" s="19">
        <f t="shared" si="0"/>
        <v>770.25439453125205</v>
      </c>
      <c r="J46" s="19">
        <f t="shared" si="0"/>
        <v>299.85812377929705</v>
      </c>
      <c r="K46" s="19">
        <f t="shared" si="1"/>
        <v>560.35370788574414</v>
      </c>
      <c r="L46" s="20">
        <f t="shared" si="2"/>
        <v>1.8687294538605805</v>
      </c>
      <c r="M46" s="20">
        <f t="shared" si="5"/>
        <v>2.0056316501050029</v>
      </c>
      <c r="P46" s="18">
        <f t="shared" si="4"/>
        <v>-1.3760267579666747</v>
      </c>
    </row>
    <row r="47" spans="1:16" x14ac:dyDescent="0.15">
      <c r="A47" s="18">
        <v>23</v>
      </c>
      <c r="B47" s="18">
        <v>45</v>
      </c>
      <c r="D47">
        <v>1244.85803222656</v>
      </c>
      <c r="E47">
        <v>763.13262939453102</v>
      </c>
      <c r="F47">
        <v>469.085205078125</v>
      </c>
      <c r="G47">
        <v>467.05502319335898</v>
      </c>
      <c r="I47" s="19">
        <f t="shared" si="0"/>
        <v>775.772827148435</v>
      </c>
      <c r="J47" s="19">
        <f t="shared" si="0"/>
        <v>296.07760620117205</v>
      </c>
      <c r="K47" s="19">
        <f t="shared" si="1"/>
        <v>568.5185028076146</v>
      </c>
      <c r="L47" s="20">
        <f t="shared" si="2"/>
        <v>1.9201671821857769</v>
      </c>
      <c r="M47" s="20">
        <f t="shared" si="5"/>
        <v>2.0601116494578529</v>
      </c>
      <c r="P47" s="18">
        <f t="shared" si="4"/>
        <v>1.3029467205981298</v>
      </c>
    </row>
    <row r="48" spans="1:16" x14ac:dyDescent="0.15">
      <c r="A48" s="18">
        <v>23.5</v>
      </c>
      <c r="B48" s="18">
        <v>46</v>
      </c>
      <c r="D48">
        <v>1255.96899414063</v>
      </c>
      <c r="E48">
        <v>763.18798828125</v>
      </c>
      <c r="F48">
        <v>468.66027832031301</v>
      </c>
      <c r="G48">
        <v>466.60064697265602</v>
      </c>
      <c r="I48" s="19">
        <f t="shared" si="0"/>
        <v>787.30871582031705</v>
      </c>
      <c r="J48" s="19">
        <f t="shared" si="0"/>
        <v>296.58734130859398</v>
      </c>
      <c r="K48" s="19">
        <f t="shared" si="1"/>
        <v>579.69757690430129</v>
      </c>
      <c r="L48" s="20">
        <f t="shared" si="2"/>
        <v>1.9545594034680531</v>
      </c>
      <c r="M48" s="20">
        <f t="shared" si="5"/>
        <v>2.0975461417677828</v>
      </c>
      <c r="P48" s="18">
        <f t="shared" si="4"/>
        <v>3.1437325736286903</v>
      </c>
    </row>
    <row r="49" spans="1:22" x14ac:dyDescent="0.15">
      <c r="A49" s="18">
        <v>24</v>
      </c>
      <c r="B49" s="18">
        <v>47</v>
      </c>
      <c r="D49">
        <v>1249.54577636719</v>
      </c>
      <c r="E49">
        <v>758.8955078125</v>
      </c>
      <c r="F49">
        <v>468.35568237304699</v>
      </c>
      <c r="G49">
        <v>466.29251098632801</v>
      </c>
      <c r="I49" s="19">
        <f t="shared" si="0"/>
        <v>781.19009399414301</v>
      </c>
      <c r="J49" s="19">
        <f t="shared" si="0"/>
        <v>292.60299682617199</v>
      </c>
      <c r="K49" s="19">
        <f t="shared" si="1"/>
        <v>576.36799621582259</v>
      </c>
      <c r="L49" s="20">
        <f t="shared" si="2"/>
        <v>1.9697952600199382</v>
      </c>
      <c r="M49" s="20">
        <f t="shared" si="5"/>
        <v>2.1158242693473217</v>
      </c>
      <c r="P49" s="18">
        <f t="shared" si="4"/>
        <v>4.0425324929581166</v>
      </c>
    </row>
    <row r="50" spans="1:22" x14ac:dyDescent="0.15">
      <c r="A50" s="18">
        <v>24.5</v>
      </c>
      <c r="B50" s="18">
        <v>48</v>
      </c>
      <c r="D50">
        <v>1246.13391113281</v>
      </c>
      <c r="E50">
        <v>756.23132324218795</v>
      </c>
      <c r="F50">
        <v>468.59851074218801</v>
      </c>
      <c r="G50">
        <v>466.60488891601602</v>
      </c>
      <c r="I50" s="19">
        <f t="shared" si="0"/>
        <v>777.53540039062204</v>
      </c>
      <c r="J50" s="19">
        <f t="shared" si="0"/>
        <v>289.62643432617193</v>
      </c>
      <c r="K50" s="19">
        <f t="shared" si="1"/>
        <v>574.79689636230171</v>
      </c>
      <c r="L50" s="20">
        <f t="shared" si="2"/>
        <v>1.9846147596975767</v>
      </c>
      <c r="M50" s="20">
        <f t="shared" si="5"/>
        <v>2.1336860400526141</v>
      </c>
      <c r="P50" s="18">
        <f t="shared" si="4"/>
        <v>4.9208586781286909</v>
      </c>
    </row>
    <row r="51" spans="1:22" x14ac:dyDescent="0.15">
      <c r="A51" s="18">
        <v>25</v>
      </c>
      <c r="B51" s="18">
        <v>49</v>
      </c>
      <c r="D51">
        <v>1251.8486328125</v>
      </c>
      <c r="E51">
        <v>756.30993652343795</v>
      </c>
      <c r="F51">
        <v>468.61520385742199</v>
      </c>
      <c r="G51">
        <v>466.74865722656301</v>
      </c>
      <c r="I51" s="19">
        <f t="shared" si="0"/>
        <v>783.23342895507801</v>
      </c>
      <c r="J51" s="19">
        <f t="shared" si="0"/>
        <v>289.56127929687494</v>
      </c>
      <c r="K51" s="19">
        <f t="shared" si="1"/>
        <v>580.5405334472656</v>
      </c>
      <c r="L51" s="20">
        <f t="shared" si="2"/>
        <v>2.0048969767537943</v>
      </c>
      <c r="M51" s="20">
        <f t="shared" si="5"/>
        <v>2.1570105281364857</v>
      </c>
      <c r="P51" s="18">
        <f t="shared" si="4"/>
        <v>6.0678059196859584</v>
      </c>
    </row>
    <row r="52" spans="1:22" x14ac:dyDescent="0.15">
      <c r="A52" s="18">
        <v>25.5</v>
      </c>
      <c r="B52" s="18">
        <v>50</v>
      </c>
      <c r="D52">
        <v>1248.77160644531</v>
      </c>
      <c r="E52">
        <v>755.25653076171898</v>
      </c>
      <c r="F52">
        <v>469.18850708007801</v>
      </c>
      <c r="G52">
        <v>467.2392578125</v>
      </c>
      <c r="I52" s="19">
        <f t="shared" si="0"/>
        <v>779.58309936523199</v>
      </c>
      <c r="J52" s="19">
        <f t="shared" si="0"/>
        <v>288.01727294921898</v>
      </c>
      <c r="K52" s="19">
        <f t="shared" si="1"/>
        <v>577.97100830077875</v>
      </c>
      <c r="L52" s="20">
        <f t="shared" si="2"/>
        <v>2.0067234245450347</v>
      </c>
      <c r="M52" s="20">
        <f t="shared" si="5"/>
        <v>2.16187924695538</v>
      </c>
      <c r="P52" s="18">
        <f t="shared" si="4"/>
        <v>6.307217974482997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1256.32543945313</v>
      </c>
      <c r="E53">
        <v>759.31317138671898</v>
      </c>
      <c r="F53">
        <v>468.87326049804699</v>
      </c>
      <c r="G53">
        <v>466.94320678710898</v>
      </c>
      <c r="I53" s="19">
        <f t="shared" si="0"/>
        <v>787.45217895508301</v>
      </c>
      <c r="J53" s="19">
        <f t="shared" si="0"/>
        <v>292.36996459961</v>
      </c>
      <c r="K53" s="19">
        <f t="shared" si="1"/>
        <v>582.79320373535597</v>
      </c>
      <c r="L53" s="20">
        <f t="shared" si="2"/>
        <v>1.9933415682198068</v>
      </c>
      <c r="M53" s="20">
        <f t="shared" si="5"/>
        <v>2.1515396616578055</v>
      </c>
      <c r="P53" s="18">
        <f t="shared" si="4"/>
        <v>5.7987841433414102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1251.49719238281</v>
      </c>
      <c r="E54">
        <v>754.17565917968795</v>
      </c>
      <c r="F54">
        <v>468.18850708007801</v>
      </c>
      <c r="G54">
        <v>466.51473999023398</v>
      </c>
      <c r="I54" s="19">
        <f t="shared" si="0"/>
        <v>783.30868530273199</v>
      </c>
      <c r="J54" s="19">
        <f t="shared" si="0"/>
        <v>287.66091918945398</v>
      </c>
      <c r="K54" s="19">
        <f t="shared" si="1"/>
        <v>581.94604187011419</v>
      </c>
      <c r="L54" s="20">
        <f t="shared" si="2"/>
        <v>2.0230278186896968</v>
      </c>
      <c r="M54" s="20">
        <f t="shared" si="5"/>
        <v>2.1842681831553494</v>
      </c>
      <c r="P54" s="18">
        <f t="shared" si="4"/>
        <v>7.408160834348501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1236.732421875</v>
      </c>
      <c r="E55">
        <v>748.71142578125</v>
      </c>
      <c r="F55">
        <v>468.52645874023398</v>
      </c>
      <c r="G55">
        <v>466.555908203125</v>
      </c>
      <c r="I55" s="19">
        <f t="shared" si="0"/>
        <v>768.20596313476608</v>
      </c>
      <c r="J55" s="19">
        <f t="shared" si="0"/>
        <v>282.155517578125</v>
      </c>
      <c r="K55" s="19">
        <f t="shared" si="1"/>
        <v>570.69710083007863</v>
      </c>
      <c r="L55" s="20">
        <f t="shared" si="2"/>
        <v>2.0226331412146155</v>
      </c>
      <c r="M55" s="20">
        <f t="shared" si="5"/>
        <v>2.1869157767079219</v>
      </c>
      <c r="P55" s="18">
        <f t="shared" si="4"/>
        <v>7.5383523356997193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1230.17407226563</v>
      </c>
      <c r="E56">
        <v>745.47106933593795</v>
      </c>
      <c r="F56">
        <v>469.04898071289102</v>
      </c>
      <c r="G56">
        <v>467.26907348632801</v>
      </c>
      <c r="I56" s="19">
        <f t="shared" si="0"/>
        <v>761.12509155273892</v>
      </c>
      <c r="J56" s="19">
        <f t="shared" si="0"/>
        <v>278.20199584960994</v>
      </c>
      <c r="K56" s="19">
        <f t="shared" si="1"/>
        <v>566.38369445801197</v>
      </c>
      <c r="L56" s="20">
        <f t="shared" si="2"/>
        <v>2.0358721465254579</v>
      </c>
      <c r="M56" s="20">
        <f t="shared" si="5"/>
        <v>2.2031970530464182</v>
      </c>
      <c r="P56" s="18">
        <f t="shared" si="4"/>
        <v>8.3389600454304382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1218.41955566406</v>
      </c>
      <c r="E57">
        <v>743.34649658203102</v>
      </c>
      <c r="F57">
        <v>469.79269409179699</v>
      </c>
      <c r="G57">
        <v>467.21051025390602</v>
      </c>
      <c r="I57" s="19">
        <f t="shared" si="0"/>
        <v>748.62686157226301</v>
      </c>
      <c r="J57" s="19">
        <f t="shared" si="0"/>
        <v>276.135986328125</v>
      </c>
      <c r="K57" s="19">
        <f t="shared" si="1"/>
        <v>555.33167114257549</v>
      </c>
      <c r="L57" s="20">
        <f t="shared" si="2"/>
        <v>2.0110804047201936</v>
      </c>
      <c r="M57" s="20">
        <f t="shared" si="5"/>
        <v>2.1814475822688077</v>
      </c>
      <c r="P57" s="18">
        <f t="shared" si="4"/>
        <v>7.269461952953117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1204.005859375</v>
      </c>
      <c r="E58">
        <v>741.58880615234398</v>
      </c>
      <c r="F58">
        <v>468.00143432617199</v>
      </c>
      <c r="G58">
        <v>466.05963134765602</v>
      </c>
      <c r="I58" s="19">
        <f t="shared" si="0"/>
        <v>736.00442504882801</v>
      </c>
      <c r="J58" s="19">
        <f t="shared" si="0"/>
        <v>275.52917480468795</v>
      </c>
      <c r="K58" s="19">
        <f t="shared" si="1"/>
        <v>543.13400268554642</v>
      </c>
      <c r="L58" s="20">
        <f t="shared" si="2"/>
        <v>1.9712395359604051</v>
      </c>
      <c r="M58" s="20">
        <f t="shared" si="5"/>
        <v>2.1446489845366732</v>
      </c>
      <c r="P58" s="18">
        <f t="shared" si="4"/>
        <v>5.459945276304949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1190.17529296875</v>
      </c>
      <c r="E59">
        <v>736.385986328125</v>
      </c>
      <c r="F59">
        <v>468.43841552734398</v>
      </c>
      <c r="G59">
        <v>466.55093383789102</v>
      </c>
      <c r="I59" s="19">
        <f t="shared" si="0"/>
        <v>721.73687744140602</v>
      </c>
      <c r="J59" s="19">
        <f t="shared" si="0"/>
        <v>269.83505249023398</v>
      </c>
      <c r="K59" s="19">
        <f t="shared" si="1"/>
        <v>532.85234069824219</v>
      </c>
      <c r="L59" s="20">
        <f t="shared" si="2"/>
        <v>1.9747335855023043</v>
      </c>
      <c r="M59" s="20">
        <f t="shared" si="5"/>
        <v>2.1511853051062264</v>
      </c>
      <c r="P59" s="18">
        <f t="shared" si="4"/>
        <v>5.7813591834494735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1165.33776855469</v>
      </c>
      <c r="E60">
        <v>725.88287353515602</v>
      </c>
      <c r="F60">
        <v>468.92474365234398</v>
      </c>
      <c r="G60">
        <v>467.12707519531301</v>
      </c>
      <c r="I60" s="19">
        <f t="shared" si="0"/>
        <v>696.41302490234602</v>
      </c>
      <c r="J60" s="19">
        <f t="shared" si="0"/>
        <v>258.75579833984301</v>
      </c>
      <c r="K60" s="19">
        <f t="shared" si="1"/>
        <v>515.28396606445597</v>
      </c>
      <c r="L60" s="20">
        <f t="shared" si="2"/>
        <v>1.9913909924742852</v>
      </c>
      <c r="M60" s="20">
        <f t="shared" si="5"/>
        <v>2.1708849831058608</v>
      </c>
      <c r="P60" s="18">
        <f t="shared" si="4"/>
        <v>6.7500617444660458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1145.3212890625</v>
      </c>
      <c r="E61">
        <v>719.73376464843795</v>
      </c>
      <c r="F61">
        <v>469.53814697265602</v>
      </c>
      <c r="G61">
        <v>467.74157714843801</v>
      </c>
      <c r="I61" s="19">
        <f t="shared" si="0"/>
        <v>675.78314208984398</v>
      </c>
      <c r="J61" s="19">
        <f t="shared" si="0"/>
        <v>251.99218749999994</v>
      </c>
      <c r="K61" s="19">
        <f t="shared" si="1"/>
        <v>499.38861083984403</v>
      </c>
      <c r="L61" s="20">
        <f t="shared" si="2"/>
        <v>1.9817622752286483</v>
      </c>
      <c r="M61" s="20">
        <f t="shared" si="5"/>
        <v>2.1642985368878778</v>
      </c>
      <c r="P61" s="18">
        <f t="shared" si="4"/>
        <v>6.4261829826164112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1141.77746582031</v>
      </c>
      <c r="E62">
        <v>717.198974609375</v>
      </c>
      <c r="F62">
        <v>469.38055419921898</v>
      </c>
      <c r="G62">
        <v>467.66632080078102</v>
      </c>
      <c r="I62" s="19">
        <f t="shared" si="0"/>
        <v>672.39691162109102</v>
      </c>
      <c r="J62" s="19">
        <f t="shared" si="0"/>
        <v>249.53265380859398</v>
      </c>
      <c r="K62" s="19">
        <f t="shared" si="1"/>
        <v>497.72405395507525</v>
      </c>
      <c r="L62" s="20">
        <f t="shared" si="2"/>
        <v>1.994624937291207</v>
      </c>
      <c r="M62" s="20">
        <f t="shared" si="5"/>
        <v>2.1802034699780903</v>
      </c>
      <c r="P62" s="18">
        <f t="shared" si="4"/>
        <v>7.2082845691282387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1129.38854980469</v>
      </c>
      <c r="E63">
        <v>711.99353027343795</v>
      </c>
      <c r="F63">
        <v>468.22790527343801</v>
      </c>
      <c r="G63">
        <v>466.60916137695301</v>
      </c>
      <c r="I63" s="19">
        <f t="shared" si="0"/>
        <v>661.16064453125205</v>
      </c>
      <c r="J63" s="19">
        <f t="shared" si="0"/>
        <v>245.38436889648494</v>
      </c>
      <c r="K63" s="19">
        <f t="shared" si="1"/>
        <v>489.39158630371259</v>
      </c>
      <c r="L63" s="20">
        <f t="shared" si="2"/>
        <v>1.994387778262118</v>
      </c>
      <c r="M63" s="20">
        <f t="shared" si="5"/>
        <v>2.1830085819766554</v>
      </c>
      <c r="P63" s="18">
        <f t="shared" si="4"/>
        <v>7.346221807340898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1116.9521484375</v>
      </c>
      <c r="E64">
        <v>708.166259765625</v>
      </c>
      <c r="F64">
        <v>468.35427856445301</v>
      </c>
      <c r="G64">
        <v>466.95208740234398</v>
      </c>
      <c r="I64" s="19">
        <f t="shared" si="0"/>
        <v>648.59786987304699</v>
      </c>
      <c r="J64" s="19">
        <f t="shared" si="0"/>
        <v>241.21417236328102</v>
      </c>
      <c r="K64" s="19">
        <f t="shared" si="1"/>
        <v>479.74794921875025</v>
      </c>
      <c r="L64" s="20">
        <f t="shared" si="2"/>
        <v>1.9888879020600208</v>
      </c>
      <c r="M64" s="20">
        <f t="shared" si="5"/>
        <v>2.1805509768022118</v>
      </c>
      <c r="P64" s="18">
        <f t="shared" si="4"/>
        <v>7.2253727037923392</v>
      </c>
      <c r="R64" s="29"/>
      <c r="S64" s="29"/>
      <c r="T64" s="29"/>
      <c r="U64" s="18">
        <v>12.5</v>
      </c>
      <c r="V64" s="20">
        <f t="shared" ref="V64:V83" si="6">L26</f>
        <v>1.9186672326119789</v>
      </c>
    </row>
    <row r="65" spans="1:22" x14ac:dyDescent="0.15">
      <c r="A65" s="18">
        <v>32</v>
      </c>
      <c r="B65" s="18">
        <v>63</v>
      </c>
      <c r="D65">
        <v>1148.56066894531</v>
      </c>
      <c r="E65">
        <v>719.79162597656295</v>
      </c>
      <c r="F65">
        <v>468.80758666992199</v>
      </c>
      <c r="G65">
        <v>467.43557739257801</v>
      </c>
      <c r="I65" s="19">
        <f t="shared" si="0"/>
        <v>679.75308227538801</v>
      </c>
      <c r="J65" s="19">
        <f t="shared" si="0"/>
        <v>252.35604858398494</v>
      </c>
      <c r="K65" s="19">
        <f t="shared" si="1"/>
        <v>503.10384826659856</v>
      </c>
      <c r="L65" s="20">
        <f t="shared" si="2"/>
        <v>1.9936270641801712</v>
      </c>
      <c r="M65" s="20">
        <f t="shared" si="5"/>
        <v>2.1883324099500161</v>
      </c>
      <c r="P65" s="18">
        <f t="shared" si="4"/>
        <v>7.6080131824233721</v>
      </c>
      <c r="R65" s="29"/>
      <c r="S65" s="29"/>
      <c r="T65" s="29"/>
      <c r="U65" s="18">
        <v>13</v>
      </c>
      <c r="V65" s="20">
        <f t="shared" si="6"/>
        <v>1.9154655411589907</v>
      </c>
    </row>
    <row r="66" spans="1:22" x14ac:dyDescent="0.15">
      <c r="A66" s="18">
        <v>32.5</v>
      </c>
      <c r="B66" s="18">
        <v>64</v>
      </c>
      <c r="D66">
        <v>1167.12353515625</v>
      </c>
      <c r="E66">
        <v>731.73278808593795</v>
      </c>
      <c r="F66">
        <v>469.7373046875</v>
      </c>
      <c r="G66">
        <v>467.94711303710898</v>
      </c>
      <c r="I66" s="19">
        <f t="shared" ref="I66:J129" si="7">D66-F66</f>
        <v>697.38623046875</v>
      </c>
      <c r="J66" s="19">
        <f t="shared" si="7"/>
        <v>263.78567504882898</v>
      </c>
      <c r="K66" s="19">
        <f t="shared" ref="K66:K129" si="8">I66-0.7*J66</f>
        <v>512.73625793456972</v>
      </c>
      <c r="L66" s="20">
        <f t="shared" ref="L66:L129" si="9">K66/J66</f>
        <v>1.9437608120291516</v>
      </c>
      <c r="M66" s="20">
        <f t="shared" si="5"/>
        <v>2.1415084288266502</v>
      </c>
      <c r="P66" s="18">
        <f t="shared" si="4"/>
        <v>5.3055130891711793</v>
      </c>
      <c r="R66" s="29"/>
      <c r="S66" s="29"/>
      <c r="T66" s="29"/>
      <c r="U66" s="18">
        <v>13.5</v>
      </c>
      <c r="V66" s="20">
        <f t="shared" si="6"/>
        <v>1.8912025029939723</v>
      </c>
    </row>
    <row r="67" spans="1:22" x14ac:dyDescent="0.15">
      <c r="A67" s="18">
        <v>33</v>
      </c>
      <c r="B67" s="18">
        <v>65</v>
      </c>
      <c r="D67">
        <v>1161.78942871094</v>
      </c>
      <c r="E67">
        <v>733.53479003906295</v>
      </c>
      <c r="F67">
        <v>469.00283813476602</v>
      </c>
      <c r="G67">
        <v>467.189208984375</v>
      </c>
      <c r="I67" s="19">
        <f t="shared" si="7"/>
        <v>692.78659057617392</v>
      </c>
      <c r="J67" s="19">
        <f t="shared" si="7"/>
        <v>266.34558105468795</v>
      </c>
      <c r="K67" s="19">
        <f t="shared" si="8"/>
        <v>506.34468383789238</v>
      </c>
      <c r="L67" s="20">
        <f t="shared" si="9"/>
        <v>1.9010816017027372</v>
      </c>
      <c r="M67" s="20">
        <f t="shared" si="5"/>
        <v>2.1018714895278898</v>
      </c>
      <c r="P67" s="18">
        <f t="shared" si="4"/>
        <v>3.3564251593948526</v>
      </c>
      <c r="R67" s="29"/>
      <c r="S67" s="29"/>
      <c r="T67" s="29"/>
      <c r="U67" s="18">
        <v>14</v>
      </c>
      <c r="V67" s="20">
        <f t="shared" si="6"/>
        <v>1.8904678721258179</v>
      </c>
    </row>
    <row r="68" spans="1:22" x14ac:dyDescent="0.15">
      <c r="A68" s="18">
        <v>33.5</v>
      </c>
      <c r="B68" s="18">
        <v>66</v>
      </c>
      <c r="D68">
        <v>1149.57580566406</v>
      </c>
      <c r="E68">
        <v>729.58978271484398</v>
      </c>
      <c r="F68">
        <v>468.29641723632801</v>
      </c>
      <c r="G68">
        <v>466.53460693359398</v>
      </c>
      <c r="I68" s="19">
        <f t="shared" si="7"/>
        <v>681.27938842773199</v>
      </c>
      <c r="J68" s="19">
        <f t="shared" si="7"/>
        <v>263.05517578125</v>
      </c>
      <c r="K68" s="19">
        <f t="shared" si="8"/>
        <v>497.14076538085703</v>
      </c>
      <c r="L68" s="20">
        <f t="shared" si="9"/>
        <v>1.8898725862526524</v>
      </c>
      <c r="M68" s="20">
        <f t="shared" si="5"/>
        <v>2.0937047451054589</v>
      </c>
      <c r="P68" s="18">
        <f t="shared" si="4"/>
        <v>2.9548375680990211</v>
      </c>
      <c r="R68" s="29"/>
      <c r="S68" s="29"/>
      <c r="T68" s="29"/>
      <c r="U68" s="18">
        <v>14.5</v>
      </c>
      <c r="V68" s="20">
        <f t="shared" si="6"/>
        <v>1.9042007134720591</v>
      </c>
    </row>
    <row r="69" spans="1:22" x14ac:dyDescent="0.15">
      <c r="A69" s="18">
        <v>34</v>
      </c>
      <c r="B69" s="18">
        <v>67</v>
      </c>
      <c r="D69">
        <v>1154.13488769531</v>
      </c>
      <c r="E69">
        <v>733.47265625</v>
      </c>
      <c r="F69">
        <v>468.38870239257801</v>
      </c>
      <c r="G69">
        <v>466.92437744140602</v>
      </c>
      <c r="I69" s="19">
        <f t="shared" si="7"/>
        <v>685.74618530273199</v>
      </c>
      <c r="J69" s="19">
        <f t="shared" si="7"/>
        <v>266.54827880859398</v>
      </c>
      <c r="K69" s="19">
        <f t="shared" si="8"/>
        <v>499.16239013671623</v>
      </c>
      <c r="L69" s="20">
        <f t="shared" si="9"/>
        <v>1.872690352261327</v>
      </c>
      <c r="M69" s="20">
        <f t="shared" si="5"/>
        <v>2.0795647821417873</v>
      </c>
      <c r="P69" s="18">
        <f t="shared" si="4"/>
        <v>2.2595257799651032</v>
      </c>
      <c r="U69" s="18">
        <v>15</v>
      </c>
      <c r="V69" s="20">
        <f t="shared" si="6"/>
        <v>1.9028668951539456</v>
      </c>
    </row>
    <row r="70" spans="1:22" x14ac:dyDescent="0.15">
      <c r="A70" s="18">
        <v>34.5</v>
      </c>
      <c r="B70" s="18">
        <v>68</v>
      </c>
      <c r="D70">
        <v>1144.06921386719</v>
      </c>
      <c r="E70">
        <v>730.26202392578102</v>
      </c>
      <c r="F70">
        <v>468.55023193359398</v>
      </c>
      <c r="G70">
        <v>467.13204956054699</v>
      </c>
      <c r="I70" s="19">
        <f t="shared" si="7"/>
        <v>675.51898193359602</v>
      </c>
      <c r="J70" s="19">
        <f t="shared" si="7"/>
        <v>263.12997436523403</v>
      </c>
      <c r="K70" s="19">
        <f t="shared" si="8"/>
        <v>491.3279998779322</v>
      </c>
      <c r="L70" s="20">
        <f t="shared" si="9"/>
        <v>1.8672445093463619</v>
      </c>
      <c r="M70" s="20">
        <f t="shared" si="5"/>
        <v>2.0771612102544759</v>
      </c>
      <c r="P70" s="18">
        <f t="shared" ref="P70:P133" si="10">(M70-$O$2)/$O$2*100</f>
        <v>2.1413336834816357</v>
      </c>
      <c r="U70" s="18">
        <v>15.5</v>
      </c>
      <c r="V70" s="20">
        <f t="shared" si="6"/>
        <v>1.9105671067507344</v>
      </c>
    </row>
    <row r="71" spans="1:22" x14ac:dyDescent="0.15">
      <c r="A71" s="18">
        <v>35</v>
      </c>
      <c r="B71" s="18">
        <v>69</v>
      </c>
      <c r="D71">
        <v>1143.29858398438</v>
      </c>
      <c r="E71">
        <v>731.749267578125</v>
      </c>
      <c r="F71">
        <v>469.44906616210898</v>
      </c>
      <c r="G71">
        <v>467.73660278320301</v>
      </c>
      <c r="I71" s="19">
        <f t="shared" si="7"/>
        <v>673.84951782227108</v>
      </c>
      <c r="J71" s="19">
        <f t="shared" si="7"/>
        <v>264.01266479492199</v>
      </c>
      <c r="K71" s="19">
        <f t="shared" si="8"/>
        <v>489.0406524658257</v>
      </c>
      <c r="L71" s="20">
        <f t="shared" si="9"/>
        <v>1.8523378522227314</v>
      </c>
      <c r="M71" s="20">
        <f t="shared" si="5"/>
        <v>2.0652968241584992</v>
      </c>
      <c r="P71" s="18">
        <f t="shared" si="10"/>
        <v>1.5579200258434098</v>
      </c>
      <c r="U71" s="18">
        <v>16</v>
      </c>
      <c r="V71" s="20">
        <f t="shared" si="6"/>
        <v>1.9060911592397907</v>
      </c>
    </row>
    <row r="72" spans="1:22" x14ac:dyDescent="0.15">
      <c r="A72" s="18">
        <v>35.5</v>
      </c>
      <c r="B72" s="18">
        <v>70</v>
      </c>
      <c r="D72">
        <v>1120.25390625</v>
      </c>
      <c r="E72">
        <v>721.095458984375</v>
      </c>
      <c r="F72">
        <v>469.33865356445301</v>
      </c>
      <c r="G72">
        <v>467.30032348632801</v>
      </c>
      <c r="I72" s="19">
        <f t="shared" si="7"/>
        <v>650.91525268554699</v>
      </c>
      <c r="J72" s="19">
        <f t="shared" si="7"/>
        <v>253.79513549804699</v>
      </c>
      <c r="K72" s="19">
        <f t="shared" si="8"/>
        <v>473.2586578369141</v>
      </c>
      <c r="L72" s="20">
        <f t="shared" si="9"/>
        <v>1.8647270638508984</v>
      </c>
      <c r="M72" s="20">
        <f t="shared" si="5"/>
        <v>2.0807283068143199</v>
      </c>
      <c r="P72" s="18">
        <f t="shared" si="10"/>
        <v>2.3167403867271616</v>
      </c>
      <c r="U72" s="18">
        <v>16.5</v>
      </c>
      <c r="V72" s="20">
        <f t="shared" si="6"/>
        <v>1.9343688541987114</v>
      </c>
    </row>
    <row r="73" spans="1:22" x14ac:dyDescent="0.15">
      <c r="A73" s="18">
        <v>36</v>
      </c>
      <c r="B73" s="18">
        <v>71</v>
      </c>
      <c r="D73">
        <v>1100.16467285156</v>
      </c>
      <c r="E73">
        <v>713.57879638671898</v>
      </c>
      <c r="F73">
        <v>469.14376831054699</v>
      </c>
      <c r="G73">
        <v>467.40576171875</v>
      </c>
      <c r="I73" s="19">
        <f t="shared" si="7"/>
        <v>631.02090454101301</v>
      </c>
      <c r="J73" s="19">
        <f t="shared" si="7"/>
        <v>246.17303466796898</v>
      </c>
      <c r="K73" s="19">
        <f t="shared" si="8"/>
        <v>458.69978027343473</v>
      </c>
      <c r="L73" s="20">
        <f t="shared" si="9"/>
        <v>1.8633226051428242</v>
      </c>
      <c r="M73" s="20">
        <f t="shared" si="5"/>
        <v>2.0823661191338996</v>
      </c>
      <c r="P73" s="18">
        <f t="shared" si="10"/>
        <v>2.3972773878127032</v>
      </c>
      <c r="U73" s="18">
        <v>17</v>
      </c>
      <c r="V73" s="20">
        <f t="shared" si="6"/>
        <v>1.9503679935940421</v>
      </c>
    </row>
    <row r="74" spans="1:22" x14ac:dyDescent="0.15">
      <c r="A74" s="18">
        <v>36.5</v>
      </c>
      <c r="B74" s="18">
        <v>72</v>
      </c>
      <c r="D74">
        <v>1114.52282714844</v>
      </c>
      <c r="E74">
        <v>712.86248779296898</v>
      </c>
      <c r="F74">
        <v>468.61837768554699</v>
      </c>
      <c r="G74">
        <v>466.92120361328102</v>
      </c>
      <c r="I74" s="19">
        <f t="shared" si="7"/>
        <v>645.90444946289301</v>
      </c>
      <c r="J74" s="19">
        <f t="shared" si="7"/>
        <v>245.94128417968795</v>
      </c>
      <c r="K74" s="19">
        <f t="shared" si="8"/>
        <v>473.74555053711146</v>
      </c>
      <c r="L74" s="20">
        <f t="shared" si="9"/>
        <v>1.9262546835812515</v>
      </c>
      <c r="M74" s="20">
        <f t="shared" si="5"/>
        <v>2.1483404685999807</v>
      </c>
      <c r="P74" s="18">
        <f t="shared" si="10"/>
        <v>5.6414685512612328</v>
      </c>
      <c r="U74" s="18">
        <v>17.5</v>
      </c>
      <c r="V74" s="20">
        <f t="shared" si="6"/>
        <v>1.943320842672156</v>
      </c>
    </row>
    <row r="75" spans="1:22" x14ac:dyDescent="0.15">
      <c r="A75" s="18">
        <v>37</v>
      </c>
      <c r="B75" s="18">
        <v>73</v>
      </c>
      <c r="D75">
        <v>1113.15307617188</v>
      </c>
      <c r="E75">
        <v>706.65802001953102</v>
      </c>
      <c r="F75">
        <v>468.27014160156301</v>
      </c>
      <c r="G75">
        <v>466.34893798828102</v>
      </c>
      <c r="I75" s="19">
        <f t="shared" si="7"/>
        <v>644.88293457031705</v>
      </c>
      <c r="J75" s="19">
        <f t="shared" si="7"/>
        <v>240.30908203125</v>
      </c>
      <c r="K75" s="19">
        <f t="shared" si="8"/>
        <v>476.66657714844206</v>
      </c>
      <c r="L75" s="20">
        <f t="shared" si="9"/>
        <v>1.9835562314971347</v>
      </c>
      <c r="M75" s="20">
        <f t="shared" si="5"/>
        <v>2.2086842875435178</v>
      </c>
      <c r="P75" s="18">
        <f t="shared" si="10"/>
        <v>8.6087866948983862</v>
      </c>
      <c r="U75" s="18">
        <v>18</v>
      </c>
      <c r="V75" s="20">
        <f t="shared" si="6"/>
        <v>1.9502052321003196</v>
      </c>
    </row>
    <row r="76" spans="1:22" x14ac:dyDescent="0.15">
      <c r="A76" s="18">
        <v>37.5</v>
      </c>
      <c r="B76" s="18">
        <v>74</v>
      </c>
      <c r="D76">
        <v>1122.70068359375</v>
      </c>
      <c r="E76">
        <v>703.70623779296898</v>
      </c>
      <c r="F76">
        <v>468.44265747070301</v>
      </c>
      <c r="G76">
        <v>466.53674316406301</v>
      </c>
      <c r="I76" s="19">
        <f t="shared" si="7"/>
        <v>654.25802612304699</v>
      </c>
      <c r="J76" s="19">
        <f t="shared" si="7"/>
        <v>237.16949462890597</v>
      </c>
      <c r="K76" s="19">
        <f t="shared" si="8"/>
        <v>488.23937988281284</v>
      </c>
      <c r="L76" s="20">
        <f t="shared" si="9"/>
        <v>2.058609521628195</v>
      </c>
      <c r="M76" s="20">
        <f t="shared" si="5"/>
        <v>2.2867798487022322</v>
      </c>
      <c r="P76" s="18">
        <f t="shared" si="10"/>
        <v>12.449020535262539</v>
      </c>
      <c r="U76" s="18">
        <v>18.5</v>
      </c>
      <c r="V76" s="20">
        <f t="shared" si="6"/>
        <v>1.9568291884646674</v>
      </c>
    </row>
    <row r="77" spans="1:22" x14ac:dyDescent="0.15">
      <c r="A77" s="18">
        <v>38</v>
      </c>
      <c r="B77" s="18">
        <v>75</v>
      </c>
      <c r="D77">
        <v>1141.52600097656</v>
      </c>
      <c r="E77">
        <v>704.1025390625</v>
      </c>
      <c r="F77">
        <v>469.00354003906301</v>
      </c>
      <c r="G77">
        <v>467.18460083007801</v>
      </c>
      <c r="I77" s="19">
        <f t="shared" si="7"/>
        <v>672.52246093749704</v>
      </c>
      <c r="J77" s="19">
        <f t="shared" si="7"/>
        <v>236.91793823242199</v>
      </c>
      <c r="K77" s="19">
        <f t="shared" si="8"/>
        <v>506.67990417480166</v>
      </c>
      <c r="L77" s="20">
        <f t="shared" si="9"/>
        <v>2.138630396478197</v>
      </c>
      <c r="M77" s="20">
        <f t="shared" si="5"/>
        <v>2.369842994579888</v>
      </c>
      <c r="P77" s="18">
        <f t="shared" si="10"/>
        <v>16.533528014992509</v>
      </c>
      <c r="U77" s="18">
        <v>19</v>
      </c>
      <c r="V77" s="20">
        <f t="shared" si="6"/>
        <v>1.9407065893495072</v>
      </c>
    </row>
    <row r="78" spans="1:22" x14ac:dyDescent="0.15">
      <c r="A78" s="18">
        <v>38.5</v>
      </c>
      <c r="B78" s="18">
        <v>76</v>
      </c>
      <c r="D78">
        <v>1152.84729003906</v>
      </c>
      <c r="E78">
        <v>705.30572509765602</v>
      </c>
      <c r="F78">
        <v>469.32232666015602</v>
      </c>
      <c r="G78">
        <v>467.76748657226602</v>
      </c>
      <c r="I78" s="19">
        <f t="shared" si="7"/>
        <v>683.52496337890398</v>
      </c>
      <c r="J78" s="19">
        <f t="shared" si="7"/>
        <v>237.53823852539</v>
      </c>
      <c r="K78" s="19">
        <f t="shared" si="8"/>
        <v>517.24819641113095</v>
      </c>
      <c r="L78" s="20">
        <f t="shared" si="9"/>
        <v>2.1775365499977943</v>
      </c>
      <c r="M78" s="20">
        <f t="shared" si="5"/>
        <v>2.4117914191271388</v>
      </c>
      <c r="P78" s="18">
        <f t="shared" si="10"/>
        <v>18.596279816838532</v>
      </c>
      <c r="U78" s="18">
        <v>19.5</v>
      </c>
      <c r="V78" s="20">
        <f t="shared" si="6"/>
        <v>1.9264488763000607</v>
      </c>
    </row>
    <row r="79" spans="1:22" x14ac:dyDescent="0.15">
      <c r="A79" s="18">
        <v>39</v>
      </c>
      <c r="B79" s="18">
        <v>77</v>
      </c>
      <c r="D79">
        <v>1160.61791992188</v>
      </c>
      <c r="E79">
        <v>711.34582519531295</v>
      </c>
      <c r="F79">
        <v>469.185302734375</v>
      </c>
      <c r="G79">
        <v>467.35675048828102</v>
      </c>
      <c r="I79" s="19">
        <f t="shared" si="7"/>
        <v>691.432617187505</v>
      </c>
      <c r="J79" s="19">
        <f t="shared" si="7"/>
        <v>243.98907470703193</v>
      </c>
      <c r="K79" s="19">
        <f t="shared" si="8"/>
        <v>520.64026489258265</v>
      </c>
      <c r="L79" s="20">
        <f t="shared" si="9"/>
        <v>2.1338671230166253</v>
      </c>
      <c r="M79" s="20">
        <f t="shared" si="5"/>
        <v>2.3711642631736236</v>
      </c>
      <c r="P79" s="18">
        <f t="shared" si="10"/>
        <v>16.598499446026363</v>
      </c>
      <c r="U79" s="18">
        <v>20</v>
      </c>
      <c r="V79" s="20">
        <f t="shared" si="6"/>
        <v>1.9172401333876719</v>
      </c>
    </row>
    <row r="80" spans="1:22" x14ac:dyDescent="0.15">
      <c r="A80" s="18">
        <v>39.5</v>
      </c>
      <c r="B80" s="18">
        <v>78</v>
      </c>
      <c r="D80">
        <v>1147.82922363281</v>
      </c>
      <c r="E80">
        <v>709.119384765625</v>
      </c>
      <c r="F80">
        <v>469.04473876953102</v>
      </c>
      <c r="G80">
        <v>467.13171386718801</v>
      </c>
      <c r="I80" s="19">
        <f t="shared" si="7"/>
        <v>678.78448486327898</v>
      </c>
      <c r="J80" s="19">
        <f t="shared" si="7"/>
        <v>241.98767089843699</v>
      </c>
      <c r="K80" s="19">
        <f t="shared" si="8"/>
        <v>509.39311523437311</v>
      </c>
      <c r="L80" s="20">
        <f t="shared" si="9"/>
        <v>2.1050374729552526</v>
      </c>
      <c r="M80" s="20">
        <f t="shared" si="5"/>
        <v>2.3453768841399047</v>
      </c>
      <c r="P80" s="18">
        <f t="shared" si="10"/>
        <v>15.330443180724352</v>
      </c>
      <c r="U80" s="18">
        <v>20.5</v>
      </c>
      <c r="V80" s="20">
        <f t="shared" si="6"/>
        <v>1.9123348102150544</v>
      </c>
    </row>
    <row r="81" spans="1:22" x14ac:dyDescent="0.15">
      <c r="A81" s="18">
        <v>40</v>
      </c>
      <c r="B81" s="18">
        <v>79</v>
      </c>
      <c r="D81">
        <v>1123.70556640625</v>
      </c>
      <c r="E81">
        <v>702.06146240234398</v>
      </c>
      <c r="F81">
        <v>468.30068969726602</v>
      </c>
      <c r="G81">
        <v>466.93786621093801</v>
      </c>
      <c r="I81" s="19">
        <f t="shared" si="7"/>
        <v>655.40487670898392</v>
      </c>
      <c r="J81" s="19">
        <f t="shared" si="7"/>
        <v>235.12359619140597</v>
      </c>
      <c r="K81" s="19">
        <f t="shared" si="8"/>
        <v>490.81835937499977</v>
      </c>
      <c r="L81" s="20">
        <f t="shared" si="9"/>
        <v>2.0874908657633902</v>
      </c>
      <c r="M81" s="20">
        <f t="shared" si="5"/>
        <v>2.3308725479756962</v>
      </c>
      <c r="P81" s="18">
        <f t="shared" si="10"/>
        <v>14.617213878784751</v>
      </c>
      <c r="U81" s="18">
        <v>21</v>
      </c>
      <c r="V81" s="20">
        <f t="shared" si="6"/>
        <v>1.8928859287590101</v>
      </c>
    </row>
    <row r="82" spans="1:22" x14ac:dyDescent="0.15">
      <c r="A82" s="18">
        <v>40.5</v>
      </c>
      <c r="B82" s="18">
        <v>80</v>
      </c>
      <c r="D82">
        <v>1130.16821289063</v>
      </c>
      <c r="E82">
        <v>703.37982177734398</v>
      </c>
      <c r="F82">
        <v>468.59567260742199</v>
      </c>
      <c r="G82">
        <v>466.73907470703102</v>
      </c>
      <c r="I82" s="19">
        <f t="shared" si="7"/>
        <v>661.57254028320801</v>
      </c>
      <c r="J82" s="19">
        <f t="shared" si="7"/>
        <v>236.64074707031295</v>
      </c>
      <c r="K82" s="19">
        <f t="shared" si="8"/>
        <v>495.92401733398896</v>
      </c>
      <c r="L82" s="20">
        <f t="shared" si="9"/>
        <v>2.0956831123704798</v>
      </c>
      <c r="M82" s="20">
        <f t="shared" si="5"/>
        <v>2.3421070656104397</v>
      </c>
      <c r="P82" s="18">
        <f t="shared" si="10"/>
        <v>15.169654685419454</v>
      </c>
      <c r="U82" s="18">
        <v>21.5</v>
      </c>
      <c r="V82" s="20">
        <f t="shared" si="6"/>
        <v>1.8734639203306205</v>
      </c>
    </row>
    <row r="83" spans="1:22" x14ac:dyDescent="0.15">
      <c r="A83" s="18">
        <v>41</v>
      </c>
      <c r="B83" s="18">
        <v>81</v>
      </c>
      <c r="D83">
        <v>1136.57678222656</v>
      </c>
      <c r="E83">
        <v>702.33416748046898</v>
      </c>
      <c r="F83">
        <v>468.07171630859398</v>
      </c>
      <c r="G83">
        <v>466.85302734375</v>
      </c>
      <c r="I83" s="19">
        <f t="shared" si="7"/>
        <v>668.50506591796602</v>
      </c>
      <c r="J83" s="19">
        <f t="shared" si="7"/>
        <v>235.48114013671898</v>
      </c>
      <c r="K83" s="19">
        <f t="shared" si="8"/>
        <v>503.66826782226275</v>
      </c>
      <c r="L83" s="20">
        <f t="shared" si="9"/>
        <v>2.1388900509392639</v>
      </c>
      <c r="M83" s="20">
        <f t="shared" si="5"/>
        <v>2.3883562752068777</v>
      </c>
      <c r="P83" s="18">
        <f t="shared" si="10"/>
        <v>17.443891238011496</v>
      </c>
      <c r="U83" s="18">
        <v>22</v>
      </c>
      <c r="V83" s="20">
        <f t="shared" si="6"/>
        <v>1.863312604112183</v>
      </c>
    </row>
    <row r="84" spans="1:22" x14ac:dyDescent="0.15">
      <c r="A84" s="18">
        <v>41.5</v>
      </c>
      <c r="B84" s="18">
        <v>82</v>
      </c>
      <c r="D84">
        <v>1149.16052246094</v>
      </c>
      <c r="E84">
        <v>703.61633300781295</v>
      </c>
      <c r="F84">
        <v>469.06283569335898</v>
      </c>
      <c r="G84">
        <v>467.74795532226602</v>
      </c>
      <c r="I84" s="19">
        <f t="shared" si="7"/>
        <v>680.09768676758108</v>
      </c>
      <c r="J84" s="19">
        <f t="shared" si="7"/>
        <v>235.86837768554693</v>
      </c>
      <c r="K84" s="19">
        <f t="shared" si="8"/>
        <v>514.98982238769827</v>
      </c>
      <c r="L84" s="20">
        <f t="shared" si="9"/>
        <v>2.1833779815718586</v>
      </c>
      <c r="M84" s="20">
        <f t="shared" si="5"/>
        <v>2.4358864768671262</v>
      </c>
      <c r="P84" s="18">
        <f t="shared" si="10"/>
        <v>19.781118682783514</v>
      </c>
      <c r="U84" s="18">
        <v>65</v>
      </c>
      <c r="V84" s="20">
        <f t="shared" ref="V84:V104" si="11">L131</f>
        <v>1.6065085161515718</v>
      </c>
    </row>
    <row r="85" spans="1:22" x14ac:dyDescent="0.15">
      <c r="A85" s="18">
        <v>42</v>
      </c>
      <c r="B85" s="18">
        <v>83</v>
      </c>
      <c r="D85">
        <v>1144.79296875</v>
      </c>
      <c r="E85">
        <v>699.87609863281295</v>
      </c>
      <c r="F85">
        <v>469.23287963867199</v>
      </c>
      <c r="G85">
        <v>467.40823364257801</v>
      </c>
      <c r="I85" s="19">
        <f t="shared" si="7"/>
        <v>675.56008911132801</v>
      </c>
      <c r="J85" s="19">
        <f t="shared" si="7"/>
        <v>232.46786499023494</v>
      </c>
      <c r="K85" s="19">
        <f t="shared" si="8"/>
        <v>512.83258361816354</v>
      </c>
      <c r="L85" s="20">
        <f t="shared" si="9"/>
        <v>2.2060364499829066</v>
      </c>
      <c r="M85" s="20">
        <f t="shared" si="5"/>
        <v>2.4615872163058281</v>
      </c>
      <c r="P85" s="18">
        <f t="shared" si="10"/>
        <v>21.044914574003272</v>
      </c>
      <c r="U85" s="18">
        <v>65.5</v>
      </c>
      <c r="V85" s="20">
        <f t="shared" si="11"/>
        <v>1.6174315910941299</v>
      </c>
    </row>
    <row r="86" spans="1:22" x14ac:dyDescent="0.15">
      <c r="A86" s="18">
        <v>42.5</v>
      </c>
      <c r="B86" s="18">
        <v>84</v>
      </c>
      <c r="D86">
        <v>1140.40502929688</v>
      </c>
      <c r="E86">
        <v>696.092529296875</v>
      </c>
      <c r="F86">
        <v>468.26162719726602</v>
      </c>
      <c r="G86">
        <v>466.70925903320301</v>
      </c>
      <c r="I86" s="19">
        <f t="shared" si="7"/>
        <v>672.14340209961392</v>
      </c>
      <c r="J86" s="19">
        <f t="shared" si="7"/>
        <v>229.38327026367199</v>
      </c>
      <c r="K86" s="19">
        <f t="shared" si="8"/>
        <v>511.57511291504352</v>
      </c>
      <c r="L86" s="20">
        <f t="shared" si="9"/>
        <v>2.2302198077784707</v>
      </c>
      <c r="M86" s="20">
        <f t="shared" si="5"/>
        <v>2.4888128451290461</v>
      </c>
      <c r="P86" s="18">
        <f t="shared" si="10"/>
        <v>22.383694647810945</v>
      </c>
      <c r="U86" s="18">
        <v>66</v>
      </c>
      <c r="V86" s="20">
        <f t="shared" si="11"/>
        <v>1.6152461376942402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1141.76672363281</v>
      </c>
      <c r="E87">
        <v>698.10479736328102</v>
      </c>
      <c r="F87">
        <v>468.53994750976602</v>
      </c>
      <c r="G87">
        <v>467.03231811523398</v>
      </c>
      <c r="I87" s="19">
        <f t="shared" si="7"/>
        <v>673.22677612304392</v>
      </c>
      <c r="J87" s="19">
        <f t="shared" si="7"/>
        <v>231.07247924804705</v>
      </c>
      <c r="K87" s="19">
        <f t="shared" si="8"/>
        <v>511.476040649411</v>
      </c>
      <c r="L87" s="20">
        <f t="shared" si="9"/>
        <v>2.2134874837273979</v>
      </c>
      <c r="M87" s="20">
        <f t="shared" si="5"/>
        <v>2.4751227921056271</v>
      </c>
      <c r="P87" s="18">
        <f t="shared" si="10"/>
        <v>21.710506516284898</v>
      </c>
      <c r="U87" s="18">
        <v>66.5</v>
      </c>
      <c r="V87" s="20">
        <f t="shared" si="11"/>
        <v>1.6269552062630941</v>
      </c>
    </row>
    <row r="88" spans="1:22" x14ac:dyDescent="0.15">
      <c r="A88" s="18">
        <v>43.5</v>
      </c>
      <c r="B88" s="18">
        <v>86</v>
      </c>
      <c r="D88">
        <v>1135.48046875</v>
      </c>
      <c r="E88">
        <v>698.28210449218795</v>
      </c>
      <c r="F88">
        <v>468.648193359375</v>
      </c>
      <c r="G88">
        <v>467</v>
      </c>
      <c r="I88" s="19">
        <f t="shared" si="7"/>
        <v>666.832275390625</v>
      </c>
      <c r="J88" s="19">
        <f t="shared" si="7"/>
        <v>231.28210449218795</v>
      </c>
      <c r="K88" s="19">
        <f t="shared" si="8"/>
        <v>504.93480224609345</v>
      </c>
      <c r="L88" s="20">
        <f t="shared" si="9"/>
        <v>2.1831987535514177</v>
      </c>
      <c r="M88" s="20">
        <f t="shared" ref="M88:M151" si="12">L88+ABS($N$2)*A88</f>
        <v>2.4478763329573008</v>
      </c>
      <c r="P88" s="18">
        <f t="shared" si="10"/>
        <v>20.37070214201507</v>
      </c>
      <c r="U88" s="18">
        <v>67</v>
      </c>
      <c r="V88" s="20">
        <f t="shared" si="11"/>
        <v>1.6185787881781688</v>
      </c>
    </row>
    <row r="89" spans="1:22" x14ac:dyDescent="0.15">
      <c r="A89" s="18">
        <v>44</v>
      </c>
      <c r="B89" s="18">
        <v>87</v>
      </c>
      <c r="D89">
        <v>1154.68811035156</v>
      </c>
      <c r="E89">
        <v>707.11126708984398</v>
      </c>
      <c r="F89">
        <v>469.25418090820301</v>
      </c>
      <c r="G89">
        <v>467.50869750976602</v>
      </c>
      <c r="I89" s="19">
        <f t="shared" si="7"/>
        <v>685.43392944335699</v>
      </c>
      <c r="J89" s="19">
        <f t="shared" si="7"/>
        <v>239.60256958007795</v>
      </c>
      <c r="K89" s="19">
        <f t="shared" si="8"/>
        <v>517.71213073730246</v>
      </c>
      <c r="L89" s="20">
        <f t="shared" si="9"/>
        <v>2.1607119307803462</v>
      </c>
      <c r="M89" s="20">
        <f t="shared" si="12"/>
        <v>2.4284317812138827</v>
      </c>
      <c r="P89" s="18">
        <f t="shared" si="10"/>
        <v>19.414545037720369</v>
      </c>
      <c r="U89" s="18">
        <v>67.5</v>
      </c>
      <c r="V89" s="20">
        <f t="shared" si="11"/>
        <v>1.6122504052897453</v>
      </c>
    </row>
    <row r="90" spans="1:22" x14ac:dyDescent="0.15">
      <c r="A90" s="18">
        <v>44.5</v>
      </c>
      <c r="B90" s="18">
        <v>88</v>
      </c>
      <c r="D90">
        <v>1138.638671875</v>
      </c>
      <c r="E90">
        <v>705.43963623046898</v>
      </c>
      <c r="F90">
        <v>468.25134277343801</v>
      </c>
      <c r="G90">
        <v>466.33404541015602</v>
      </c>
      <c r="I90" s="19">
        <f t="shared" si="7"/>
        <v>670.38732910156205</v>
      </c>
      <c r="J90" s="19">
        <f t="shared" si="7"/>
        <v>239.10559082031295</v>
      </c>
      <c r="K90" s="19">
        <f t="shared" si="8"/>
        <v>503.013415527343</v>
      </c>
      <c r="L90" s="20">
        <f t="shared" si="9"/>
        <v>2.1037292093490021</v>
      </c>
      <c r="M90" s="20">
        <f t="shared" si="12"/>
        <v>2.3744913308101925</v>
      </c>
      <c r="P90" s="18">
        <f t="shared" si="10"/>
        <v>16.762103081592358</v>
      </c>
      <c r="U90" s="18">
        <v>68</v>
      </c>
      <c r="V90" s="20">
        <f t="shared" si="11"/>
        <v>1.6121304589802978</v>
      </c>
    </row>
    <row r="91" spans="1:22" x14ac:dyDescent="0.15">
      <c r="A91" s="18">
        <v>45</v>
      </c>
      <c r="B91" s="18">
        <v>89</v>
      </c>
      <c r="D91">
        <v>1129.03784179688</v>
      </c>
      <c r="E91">
        <v>704.51861572265602</v>
      </c>
      <c r="F91">
        <v>468.15869140625</v>
      </c>
      <c r="G91">
        <v>466.528564453125</v>
      </c>
      <c r="I91" s="19">
        <f t="shared" si="7"/>
        <v>660.87915039063</v>
      </c>
      <c r="J91" s="19">
        <f t="shared" si="7"/>
        <v>237.99005126953102</v>
      </c>
      <c r="K91" s="19">
        <f t="shared" si="8"/>
        <v>494.28611450195831</v>
      </c>
      <c r="L91" s="20">
        <f t="shared" si="9"/>
        <v>2.0769192319815257</v>
      </c>
      <c r="M91" s="20">
        <f t="shared" si="12"/>
        <v>2.35072362447037</v>
      </c>
      <c r="P91" s="18">
        <f t="shared" si="10"/>
        <v>15.59336123711636</v>
      </c>
      <c r="U91" s="18">
        <v>68.5</v>
      </c>
      <c r="V91" s="20">
        <f t="shared" si="11"/>
        <v>1.6000358365171452</v>
      </c>
    </row>
    <row r="92" spans="1:22" x14ac:dyDescent="0.15">
      <c r="A92" s="18">
        <v>45.5</v>
      </c>
      <c r="B92" s="18">
        <v>90</v>
      </c>
      <c r="D92">
        <v>1157.953125</v>
      </c>
      <c r="E92">
        <v>708.09869384765602</v>
      </c>
      <c r="F92">
        <v>469.17892456054699</v>
      </c>
      <c r="G92">
        <v>467.46432495117199</v>
      </c>
      <c r="I92" s="19">
        <f t="shared" si="7"/>
        <v>688.77420043945301</v>
      </c>
      <c r="J92" s="19">
        <f t="shared" si="7"/>
        <v>240.63436889648403</v>
      </c>
      <c r="K92" s="19">
        <f t="shared" si="8"/>
        <v>520.33014221191422</v>
      </c>
      <c r="L92" s="20">
        <f t="shared" si="9"/>
        <v>2.1623267889706543</v>
      </c>
      <c r="M92" s="20">
        <f t="shared" si="12"/>
        <v>2.4391734524871524</v>
      </c>
      <c r="P92" s="18">
        <f t="shared" si="10"/>
        <v>19.942750852668599</v>
      </c>
      <c r="U92" s="18">
        <v>69</v>
      </c>
      <c r="V92" s="20">
        <f t="shared" si="11"/>
        <v>1.5901096957585195</v>
      </c>
    </row>
    <row r="93" spans="1:22" x14ac:dyDescent="0.15">
      <c r="A93" s="18">
        <v>46</v>
      </c>
      <c r="B93" s="18">
        <v>91</v>
      </c>
      <c r="D93">
        <v>1157.57678222656</v>
      </c>
      <c r="E93">
        <v>707.51409912109398</v>
      </c>
      <c r="F93">
        <v>469.49237060546898</v>
      </c>
      <c r="G93">
        <v>467.30352783203102</v>
      </c>
      <c r="I93" s="19">
        <f t="shared" si="7"/>
        <v>688.08441162109102</v>
      </c>
      <c r="J93" s="19">
        <f t="shared" si="7"/>
        <v>240.21057128906295</v>
      </c>
      <c r="K93" s="19">
        <f t="shared" si="8"/>
        <v>519.93701171874693</v>
      </c>
      <c r="L93" s="20">
        <f t="shared" si="9"/>
        <v>2.1645051211883124</v>
      </c>
      <c r="M93" s="20">
        <f t="shared" si="12"/>
        <v>2.4443940557324644</v>
      </c>
      <c r="P93" s="18">
        <f t="shared" si="10"/>
        <v>20.199466304255118</v>
      </c>
      <c r="U93" s="18">
        <v>69.5</v>
      </c>
      <c r="V93" s="20">
        <f t="shared" si="11"/>
        <v>1.5972682555550006</v>
      </c>
    </row>
    <row r="94" spans="1:22" x14ac:dyDescent="0.15">
      <c r="A94" s="18">
        <v>46.5</v>
      </c>
      <c r="B94" s="18">
        <v>92</v>
      </c>
      <c r="D94">
        <v>1155.67224121094</v>
      </c>
      <c r="E94">
        <v>708.695556640625</v>
      </c>
      <c r="F94">
        <v>469.12957763671898</v>
      </c>
      <c r="G94">
        <v>467.69046020507801</v>
      </c>
      <c r="I94" s="19">
        <f t="shared" si="7"/>
        <v>686.54266357422102</v>
      </c>
      <c r="J94" s="19">
        <f t="shared" si="7"/>
        <v>241.00509643554699</v>
      </c>
      <c r="K94" s="19">
        <f t="shared" si="8"/>
        <v>517.83909606933821</v>
      </c>
      <c r="L94" s="20">
        <f t="shared" si="9"/>
        <v>2.1486645043119497</v>
      </c>
      <c r="M94" s="20">
        <f t="shared" si="12"/>
        <v>2.4315957098837555</v>
      </c>
      <c r="P94" s="18">
        <f t="shared" si="10"/>
        <v>19.570126555623172</v>
      </c>
      <c r="U94" s="18">
        <v>70</v>
      </c>
      <c r="V94" s="20">
        <f t="shared" si="11"/>
        <v>1.6017026754304977</v>
      </c>
    </row>
    <row r="95" spans="1:22" x14ac:dyDescent="0.15">
      <c r="A95" s="18">
        <v>47</v>
      </c>
      <c r="B95" s="18">
        <v>93</v>
      </c>
      <c r="D95">
        <v>1155.33325195313</v>
      </c>
      <c r="E95">
        <v>709.94305419921898</v>
      </c>
      <c r="F95">
        <v>468.56799316406301</v>
      </c>
      <c r="G95">
        <v>466.75967407226602</v>
      </c>
      <c r="I95" s="19">
        <f t="shared" si="7"/>
        <v>686.76525878906705</v>
      </c>
      <c r="J95" s="19">
        <f t="shared" si="7"/>
        <v>243.18338012695295</v>
      </c>
      <c r="K95" s="19">
        <f t="shared" si="8"/>
        <v>516.53689270020004</v>
      </c>
      <c r="L95" s="20">
        <f t="shared" si="9"/>
        <v>2.1240632991882253</v>
      </c>
      <c r="M95" s="20">
        <f t="shared" si="12"/>
        <v>2.410036775787685</v>
      </c>
      <c r="P95" s="18">
        <f t="shared" si="10"/>
        <v>18.509997822958681</v>
      </c>
      <c r="U95" s="18">
        <v>70.5</v>
      </c>
      <c r="V95" s="20">
        <f t="shared" si="11"/>
        <v>1.590682671372128</v>
      </c>
    </row>
    <row r="96" spans="1:22" x14ac:dyDescent="0.15">
      <c r="A96" s="18">
        <v>47.5</v>
      </c>
      <c r="B96" s="18">
        <v>94</v>
      </c>
      <c r="D96">
        <v>1139.68322753906</v>
      </c>
      <c r="E96">
        <v>707.62213134765602</v>
      </c>
      <c r="F96">
        <v>469.19738769531301</v>
      </c>
      <c r="G96">
        <v>467.408935546875</v>
      </c>
      <c r="I96" s="19">
        <f t="shared" si="7"/>
        <v>670.48583984374704</v>
      </c>
      <c r="J96" s="19">
        <f t="shared" si="7"/>
        <v>240.21319580078102</v>
      </c>
      <c r="K96" s="19">
        <f t="shared" si="8"/>
        <v>502.33660278320031</v>
      </c>
      <c r="L96" s="20">
        <f t="shared" si="9"/>
        <v>2.0912115219507315</v>
      </c>
      <c r="M96" s="20">
        <f t="shared" si="12"/>
        <v>2.380227269577845</v>
      </c>
      <c r="P96" s="18">
        <f t="shared" si="10"/>
        <v>17.044159396125131</v>
      </c>
      <c r="U96" s="18">
        <v>71</v>
      </c>
      <c r="V96" s="20">
        <f t="shared" si="11"/>
        <v>1.5927858789046341</v>
      </c>
    </row>
    <row r="97" spans="1:22" x14ac:dyDescent="0.15">
      <c r="A97" s="18">
        <v>48</v>
      </c>
      <c r="B97" s="18">
        <v>95</v>
      </c>
      <c r="D97">
        <v>1143.46130371094</v>
      </c>
      <c r="E97">
        <v>714.9462890625</v>
      </c>
      <c r="F97">
        <v>469.71032714843801</v>
      </c>
      <c r="G97">
        <v>468.12316894531301</v>
      </c>
      <c r="I97" s="19">
        <f t="shared" si="7"/>
        <v>673.75097656250205</v>
      </c>
      <c r="J97" s="19">
        <f t="shared" si="7"/>
        <v>246.82312011718699</v>
      </c>
      <c r="K97" s="19">
        <f t="shared" si="8"/>
        <v>500.97479248047114</v>
      </c>
      <c r="L97" s="20">
        <f t="shared" si="9"/>
        <v>2.0296915144846142</v>
      </c>
      <c r="M97" s="20">
        <f t="shared" si="12"/>
        <v>2.3217495331393816</v>
      </c>
      <c r="P97" s="18">
        <f t="shared" si="10"/>
        <v>14.168603102695204</v>
      </c>
      <c r="U97" s="18">
        <v>71.5</v>
      </c>
      <c r="V97" s="20">
        <f t="shared" si="11"/>
        <v>1.5933998312691278</v>
      </c>
    </row>
    <row r="98" spans="1:22" x14ac:dyDescent="0.15">
      <c r="A98" s="18">
        <v>48.5</v>
      </c>
      <c r="B98" s="18">
        <v>96</v>
      </c>
      <c r="D98">
        <v>1137.12133789063</v>
      </c>
      <c r="E98">
        <v>718.31768798828102</v>
      </c>
      <c r="F98">
        <v>469.33831787109398</v>
      </c>
      <c r="G98">
        <v>467.44055175781301</v>
      </c>
      <c r="I98" s="19">
        <f t="shared" si="7"/>
        <v>667.78302001953602</v>
      </c>
      <c r="J98" s="19">
        <f t="shared" si="7"/>
        <v>250.87713623046801</v>
      </c>
      <c r="K98" s="19">
        <f t="shared" si="8"/>
        <v>492.1690246582084</v>
      </c>
      <c r="L98" s="20">
        <f t="shared" si="9"/>
        <v>1.9617930595559647</v>
      </c>
      <c r="M98" s="20">
        <f t="shared" si="12"/>
        <v>2.256893349238386</v>
      </c>
      <c r="P98" s="18">
        <f t="shared" si="10"/>
        <v>10.979396078914291</v>
      </c>
      <c r="U98" s="18">
        <v>72</v>
      </c>
      <c r="V98" s="20">
        <f t="shared" si="11"/>
        <v>1.5862964738373497</v>
      </c>
    </row>
    <row r="99" spans="1:22" x14ac:dyDescent="0.15">
      <c r="A99" s="18">
        <v>49</v>
      </c>
      <c r="B99" s="18">
        <v>97</v>
      </c>
      <c r="D99">
        <v>1122.45812988281</v>
      </c>
      <c r="E99">
        <v>718.38983154296898</v>
      </c>
      <c r="F99">
        <v>468.69152832031301</v>
      </c>
      <c r="G99">
        <v>467.04934692382801</v>
      </c>
      <c r="I99" s="19">
        <f t="shared" si="7"/>
        <v>653.76660156249704</v>
      </c>
      <c r="J99" s="19">
        <f t="shared" si="7"/>
        <v>251.34048461914097</v>
      </c>
      <c r="K99" s="19">
        <f t="shared" si="8"/>
        <v>477.82826232909838</v>
      </c>
      <c r="L99" s="20">
        <f t="shared" si="9"/>
        <v>1.9011193642486879</v>
      </c>
      <c r="M99" s="20">
        <f t="shared" si="12"/>
        <v>2.1992619249587628</v>
      </c>
      <c r="P99" s="18">
        <f t="shared" si="10"/>
        <v>8.1454559355403777</v>
      </c>
      <c r="U99" s="18">
        <v>72.5</v>
      </c>
      <c r="V99" s="20">
        <f t="shared" si="11"/>
        <v>1.5789820604694271</v>
      </c>
    </row>
    <row r="100" spans="1:22" x14ac:dyDescent="0.15">
      <c r="A100" s="18">
        <v>49.5</v>
      </c>
      <c r="B100" s="18">
        <v>98</v>
      </c>
      <c r="D100">
        <v>1118.88806152344</v>
      </c>
      <c r="E100">
        <v>722.76513671875</v>
      </c>
      <c r="F100">
        <v>469.83139038085898</v>
      </c>
      <c r="G100">
        <v>467.69293212890602</v>
      </c>
      <c r="I100" s="19">
        <f t="shared" si="7"/>
        <v>649.05667114258108</v>
      </c>
      <c r="J100" s="19">
        <f t="shared" si="7"/>
        <v>255.07220458984398</v>
      </c>
      <c r="K100" s="19">
        <f t="shared" si="8"/>
        <v>470.50612792969031</v>
      </c>
      <c r="L100" s="20">
        <f t="shared" si="9"/>
        <v>1.8445997621977823</v>
      </c>
      <c r="M100" s="20">
        <f t="shared" si="12"/>
        <v>2.1457845939355114</v>
      </c>
      <c r="P100" s="18">
        <f t="shared" si="10"/>
        <v>5.5157871907255522</v>
      </c>
      <c r="U100" s="18">
        <v>73</v>
      </c>
      <c r="V100" s="20">
        <f t="shared" si="11"/>
        <v>1.5742221673581402</v>
      </c>
    </row>
    <row r="101" spans="1:22" x14ac:dyDescent="0.15">
      <c r="A101" s="18">
        <v>50</v>
      </c>
      <c r="B101" s="18">
        <v>99</v>
      </c>
      <c r="D101">
        <v>1115.13269042969</v>
      </c>
      <c r="E101">
        <v>723.36334228515602</v>
      </c>
      <c r="F101">
        <v>469.494140625</v>
      </c>
      <c r="G101">
        <v>467.66525268554699</v>
      </c>
      <c r="I101" s="19">
        <f t="shared" si="7"/>
        <v>645.63854980469</v>
      </c>
      <c r="J101" s="19">
        <f t="shared" si="7"/>
        <v>255.69808959960903</v>
      </c>
      <c r="K101" s="19">
        <f t="shared" si="8"/>
        <v>466.64988708496367</v>
      </c>
      <c r="L101" s="20">
        <f t="shared" si="9"/>
        <v>1.8250034163950093</v>
      </c>
      <c r="M101" s="20">
        <f t="shared" si="12"/>
        <v>2.1292305191603917</v>
      </c>
      <c r="P101" s="18">
        <f t="shared" si="10"/>
        <v>4.7017650209106012</v>
      </c>
      <c r="U101" s="18">
        <v>73.5</v>
      </c>
      <c r="V101" s="20">
        <f t="shared" si="11"/>
        <v>1.5678932530207215</v>
      </c>
    </row>
    <row r="102" spans="1:22" x14ac:dyDescent="0.15">
      <c r="A102" s="18">
        <v>50.5</v>
      </c>
      <c r="B102" s="18">
        <v>100</v>
      </c>
      <c r="D102">
        <v>1139.08508300781</v>
      </c>
      <c r="E102">
        <v>736.71142578125</v>
      </c>
      <c r="F102">
        <v>469.02200317382801</v>
      </c>
      <c r="G102">
        <v>467.28823852539102</v>
      </c>
      <c r="I102" s="19">
        <f t="shared" si="7"/>
        <v>670.06307983398199</v>
      </c>
      <c r="J102" s="19">
        <f t="shared" si="7"/>
        <v>269.42318725585898</v>
      </c>
      <c r="K102" s="19">
        <f t="shared" si="8"/>
        <v>481.46684875488074</v>
      </c>
      <c r="L102" s="20">
        <f t="shared" si="9"/>
        <v>1.7870282571397744</v>
      </c>
      <c r="M102" s="20">
        <f t="shared" si="12"/>
        <v>2.094297630932811</v>
      </c>
      <c r="P102" s="18">
        <f t="shared" si="10"/>
        <v>2.9839918527201723</v>
      </c>
      <c r="U102" s="18">
        <v>74</v>
      </c>
      <c r="V102" s="20">
        <f t="shared" si="11"/>
        <v>1.5591920296463244</v>
      </c>
    </row>
    <row r="103" spans="1:22" x14ac:dyDescent="0.15">
      <c r="A103" s="18">
        <v>51</v>
      </c>
      <c r="B103" s="18">
        <v>101</v>
      </c>
      <c r="D103">
        <v>1142.22839355469</v>
      </c>
      <c r="E103">
        <v>739.804931640625</v>
      </c>
      <c r="F103">
        <v>469.08590698242199</v>
      </c>
      <c r="G103">
        <v>467.73199462890602</v>
      </c>
      <c r="I103" s="19">
        <f t="shared" si="7"/>
        <v>673.14248657226801</v>
      </c>
      <c r="J103" s="19">
        <f t="shared" si="7"/>
        <v>272.07293701171898</v>
      </c>
      <c r="K103" s="19">
        <f t="shared" si="8"/>
        <v>482.69143066406474</v>
      </c>
      <c r="L103" s="20">
        <f t="shared" si="9"/>
        <v>1.7741251149991217</v>
      </c>
      <c r="M103" s="20">
        <f t="shared" si="12"/>
        <v>2.0844367598198121</v>
      </c>
      <c r="P103" s="18">
        <f t="shared" si="10"/>
        <v>2.4990980843451966</v>
      </c>
      <c r="U103" s="18">
        <v>74.5</v>
      </c>
      <c r="V103" s="20">
        <f t="shared" si="11"/>
        <v>1.5598890131895542</v>
      </c>
    </row>
    <row r="104" spans="1:22" x14ac:dyDescent="0.15">
      <c r="A104" s="18">
        <v>51.5</v>
      </c>
      <c r="B104" s="18">
        <v>102</v>
      </c>
      <c r="D104">
        <v>1137.26623535156</v>
      </c>
      <c r="E104">
        <v>741.48303222656295</v>
      </c>
      <c r="F104">
        <v>468.555908203125</v>
      </c>
      <c r="G104">
        <v>466.94711303710898</v>
      </c>
      <c r="I104" s="19">
        <f t="shared" si="7"/>
        <v>668.710327148435</v>
      </c>
      <c r="J104" s="19">
        <f t="shared" si="7"/>
        <v>274.53591918945398</v>
      </c>
      <c r="K104" s="19">
        <f t="shared" si="8"/>
        <v>476.5351837158172</v>
      </c>
      <c r="L104" s="20">
        <f t="shared" si="9"/>
        <v>1.7357844653725107</v>
      </c>
      <c r="M104" s="20">
        <f t="shared" si="12"/>
        <v>2.049138381220855</v>
      </c>
      <c r="P104" s="18">
        <f t="shared" si="10"/>
        <v>0.76335246712358418</v>
      </c>
      <c r="U104" s="18">
        <v>75</v>
      </c>
      <c r="V104" s="20">
        <f t="shared" si="11"/>
        <v>1.5449093054149792</v>
      </c>
    </row>
    <row r="105" spans="1:22" x14ac:dyDescent="0.15">
      <c r="A105" s="18">
        <v>52</v>
      </c>
      <c r="B105" s="18">
        <v>103</v>
      </c>
      <c r="D105">
        <v>1137.65380859375</v>
      </c>
      <c r="E105">
        <v>742.46813964843795</v>
      </c>
      <c r="F105">
        <v>469.19027709960898</v>
      </c>
      <c r="G105">
        <v>467.42172241210898</v>
      </c>
      <c r="I105" s="19">
        <f t="shared" si="7"/>
        <v>668.46353149414108</v>
      </c>
      <c r="J105" s="19">
        <f t="shared" si="7"/>
        <v>275.04641723632898</v>
      </c>
      <c r="K105" s="19">
        <f t="shared" si="8"/>
        <v>475.93103942871085</v>
      </c>
      <c r="L105" s="20">
        <f t="shared" si="9"/>
        <v>1.7303662567608549</v>
      </c>
      <c r="M105" s="20">
        <f t="shared" si="12"/>
        <v>2.0467624436368528</v>
      </c>
      <c r="P105" s="18">
        <f t="shared" si="10"/>
        <v>0.64651924667799077</v>
      </c>
      <c r="V105" s="20"/>
    </row>
    <row r="106" spans="1:22" x14ac:dyDescent="0.15">
      <c r="A106" s="18">
        <v>52.5</v>
      </c>
      <c r="B106" s="18">
        <v>104</v>
      </c>
      <c r="D106">
        <v>1135.4267578125</v>
      </c>
      <c r="E106">
        <v>736.09088134765602</v>
      </c>
      <c r="F106">
        <v>469.24636840820301</v>
      </c>
      <c r="G106">
        <v>467.58218383789102</v>
      </c>
      <c r="I106" s="19">
        <f t="shared" si="7"/>
        <v>666.18038940429699</v>
      </c>
      <c r="J106" s="19">
        <f t="shared" si="7"/>
        <v>268.508697509765</v>
      </c>
      <c r="K106" s="19">
        <f t="shared" si="8"/>
        <v>478.22430114746146</v>
      </c>
      <c r="L106" s="20">
        <f t="shared" si="9"/>
        <v>1.7810384005533735</v>
      </c>
      <c r="M106" s="20">
        <f t="shared" si="12"/>
        <v>2.100476858457025</v>
      </c>
      <c r="P106" s="18">
        <f t="shared" si="10"/>
        <v>3.2878462369350498</v>
      </c>
    </row>
    <row r="107" spans="1:22" x14ac:dyDescent="0.15">
      <c r="A107" s="18">
        <v>53</v>
      </c>
      <c r="B107" s="18">
        <v>105</v>
      </c>
      <c r="D107">
        <v>1127.35192871094</v>
      </c>
      <c r="E107">
        <v>729.52990722656295</v>
      </c>
      <c r="F107">
        <v>469.87753295898398</v>
      </c>
      <c r="G107">
        <v>468.14340209960898</v>
      </c>
      <c r="I107" s="19">
        <f t="shared" si="7"/>
        <v>657.47439575195608</v>
      </c>
      <c r="J107" s="19">
        <f t="shared" si="7"/>
        <v>261.38650512695398</v>
      </c>
      <c r="K107" s="19">
        <f t="shared" si="8"/>
        <v>474.50384216308828</v>
      </c>
      <c r="L107" s="20">
        <f t="shared" si="9"/>
        <v>1.8153341234377207</v>
      </c>
      <c r="M107" s="20">
        <f t="shared" si="12"/>
        <v>2.1378148523690261</v>
      </c>
      <c r="P107" s="18">
        <f t="shared" si="10"/>
        <v>5.1238869238157196</v>
      </c>
    </row>
    <row r="108" spans="1:22" x14ac:dyDescent="0.15">
      <c r="A108" s="18">
        <v>53.5</v>
      </c>
      <c r="B108" s="18">
        <v>106</v>
      </c>
      <c r="D108">
        <v>1115.19189453125</v>
      </c>
      <c r="E108">
        <v>726.82629394531295</v>
      </c>
      <c r="F108">
        <v>469.31701660156301</v>
      </c>
      <c r="G108">
        <v>467.63223266601602</v>
      </c>
      <c r="I108" s="19">
        <f t="shared" si="7"/>
        <v>645.87487792968705</v>
      </c>
      <c r="J108" s="19">
        <f t="shared" si="7"/>
        <v>259.19406127929693</v>
      </c>
      <c r="K108" s="19">
        <f t="shared" si="8"/>
        <v>464.4390350341792</v>
      </c>
      <c r="L108" s="20">
        <f t="shared" si="9"/>
        <v>1.7918583193683542</v>
      </c>
      <c r="M108" s="20">
        <f t="shared" si="12"/>
        <v>2.1173813193273134</v>
      </c>
      <c r="P108" s="18">
        <f t="shared" si="10"/>
        <v>4.1190981253139745</v>
      </c>
    </row>
    <row r="109" spans="1:22" x14ac:dyDescent="0.15">
      <c r="A109" s="18">
        <v>54</v>
      </c>
      <c r="B109" s="18">
        <v>107</v>
      </c>
      <c r="D109">
        <v>1115.67321777344</v>
      </c>
      <c r="E109">
        <v>727.79455566406295</v>
      </c>
      <c r="F109">
        <v>468.48419189453102</v>
      </c>
      <c r="G109">
        <v>466.92687988281301</v>
      </c>
      <c r="I109" s="19">
        <f t="shared" si="7"/>
        <v>647.18902587890898</v>
      </c>
      <c r="J109" s="19">
        <f t="shared" si="7"/>
        <v>260.86767578124994</v>
      </c>
      <c r="K109" s="19">
        <f t="shared" si="8"/>
        <v>464.58165283203402</v>
      </c>
      <c r="L109" s="20">
        <f t="shared" si="9"/>
        <v>1.7809092346941751</v>
      </c>
      <c r="M109" s="20">
        <f t="shared" si="12"/>
        <v>2.1094745056807884</v>
      </c>
      <c r="P109" s="18">
        <f t="shared" si="10"/>
        <v>3.7302922458974828</v>
      </c>
    </row>
    <row r="110" spans="1:22" x14ac:dyDescent="0.15">
      <c r="A110" s="18">
        <v>54.5</v>
      </c>
      <c r="B110" s="18">
        <v>108</v>
      </c>
      <c r="D110">
        <v>1132.92077636719</v>
      </c>
      <c r="E110">
        <v>734.10803222656295</v>
      </c>
      <c r="F110">
        <v>469.29995727539102</v>
      </c>
      <c r="G110">
        <v>467.2080078125</v>
      </c>
      <c r="I110" s="19">
        <f t="shared" si="7"/>
        <v>663.62081909179892</v>
      </c>
      <c r="J110" s="19">
        <f t="shared" si="7"/>
        <v>266.90002441406295</v>
      </c>
      <c r="K110" s="19">
        <f t="shared" si="8"/>
        <v>476.79080200195483</v>
      </c>
      <c r="L110" s="20">
        <f t="shared" si="9"/>
        <v>1.7864022419955714</v>
      </c>
      <c r="M110" s="20">
        <f t="shared" si="12"/>
        <v>2.1180097840098386</v>
      </c>
      <c r="P110" s="18">
        <f t="shared" si="10"/>
        <v>4.1500019475735028</v>
      </c>
    </row>
    <row r="111" spans="1:22" x14ac:dyDescent="0.15">
      <c r="A111" s="18">
        <v>55</v>
      </c>
      <c r="B111" s="18">
        <v>109</v>
      </c>
      <c r="D111">
        <v>1138.85510253906</v>
      </c>
      <c r="E111">
        <v>737.65124511718795</v>
      </c>
      <c r="F111">
        <v>469.463623046875</v>
      </c>
      <c r="G111">
        <v>467.56228637695301</v>
      </c>
      <c r="I111" s="19">
        <f t="shared" si="7"/>
        <v>669.391479492185</v>
      </c>
      <c r="J111" s="19">
        <f t="shared" si="7"/>
        <v>270.08895874023494</v>
      </c>
      <c r="K111" s="19">
        <f t="shared" si="8"/>
        <v>480.32920837402054</v>
      </c>
      <c r="L111" s="20">
        <f t="shared" si="9"/>
        <v>1.7784111228182031</v>
      </c>
      <c r="M111" s="20">
        <f t="shared" si="12"/>
        <v>2.113060935860124</v>
      </c>
      <c r="P111" s="18">
        <f t="shared" si="10"/>
        <v>3.9066496513177125</v>
      </c>
    </row>
    <row r="112" spans="1:22" x14ac:dyDescent="0.15">
      <c r="A112" s="18">
        <v>55.5</v>
      </c>
      <c r="B112" s="18">
        <v>110</v>
      </c>
      <c r="D112">
        <v>1138.72668457031</v>
      </c>
      <c r="E112">
        <v>738.84826660156295</v>
      </c>
      <c r="F112">
        <v>469.77209472656301</v>
      </c>
      <c r="G112">
        <v>468.14447021484398</v>
      </c>
      <c r="I112" s="19">
        <f t="shared" si="7"/>
        <v>668.95458984374704</v>
      </c>
      <c r="J112" s="19">
        <f t="shared" si="7"/>
        <v>270.70379638671898</v>
      </c>
      <c r="K112" s="19">
        <f t="shared" si="8"/>
        <v>479.46193237304374</v>
      </c>
      <c r="L112" s="20">
        <f t="shared" si="9"/>
        <v>1.7711681135350588</v>
      </c>
      <c r="M112" s="20">
        <f t="shared" si="12"/>
        <v>2.1088601976046335</v>
      </c>
      <c r="P112" s="18">
        <f t="shared" si="10"/>
        <v>3.7000845538410188</v>
      </c>
    </row>
    <row r="113" spans="1:16" x14ac:dyDescent="0.15">
      <c r="A113" s="18">
        <v>56</v>
      </c>
      <c r="B113" s="18">
        <v>111</v>
      </c>
      <c r="D113">
        <v>1125.81823730469</v>
      </c>
      <c r="E113">
        <v>735.44226074218795</v>
      </c>
      <c r="F113">
        <v>470.04827880859398</v>
      </c>
      <c r="G113">
        <v>468.2431640625</v>
      </c>
      <c r="I113" s="19">
        <f t="shared" si="7"/>
        <v>655.76995849609602</v>
      </c>
      <c r="J113" s="19">
        <f t="shared" si="7"/>
        <v>267.19909667968795</v>
      </c>
      <c r="K113" s="19">
        <f t="shared" si="8"/>
        <v>468.73059082031443</v>
      </c>
      <c r="L113" s="20">
        <f t="shared" si="9"/>
        <v>1.7542371836017758</v>
      </c>
      <c r="M113" s="20">
        <f t="shared" si="12"/>
        <v>2.0949715386990042</v>
      </c>
      <c r="P113" s="18">
        <f t="shared" si="10"/>
        <v>3.0171302714807466</v>
      </c>
    </row>
    <row r="114" spans="1:16" x14ac:dyDescent="0.15">
      <c r="A114" s="18">
        <v>56.5</v>
      </c>
      <c r="B114" s="18">
        <v>112</v>
      </c>
      <c r="D114">
        <v>1080.39733886719</v>
      </c>
      <c r="E114">
        <v>720.75476074218795</v>
      </c>
      <c r="F114">
        <v>469.63577270507801</v>
      </c>
      <c r="G114">
        <v>468.17395019531301</v>
      </c>
      <c r="I114" s="19">
        <f t="shared" si="7"/>
        <v>610.76156616211199</v>
      </c>
      <c r="J114" s="19">
        <f t="shared" si="7"/>
        <v>252.58081054687494</v>
      </c>
      <c r="K114" s="19">
        <f t="shared" si="8"/>
        <v>433.95499877929956</v>
      </c>
      <c r="L114" s="20">
        <f t="shared" si="9"/>
        <v>1.7180837999518752</v>
      </c>
      <c r="M114" s="20">
        <f t="shared" si="12"/>
        <v>2.0618604260767577</v>
      </c>
      <c r="P114" s="18">
        <f t="shared" si="10"/>
        <v>1.3889402271625744</v>
      </c>
    </row>
    <row r="115" spans="1:16" x14ac:dyDescent="0.15">
      <c r="A115" s="18">
        <v>57</v>
      </c>
      <c r="B115" s="18">
        <v>113</v>
      </c>
      <c r="D115">
        <v>1085.6826171875</v>
      </c>
      <c r="E115">
        <v>722.64154052734398</v>
      </c>
      <c r="F115">
        <v>469.85800170898398</v>
      </c>
      <c r="G115">
        <v>468.52111816406301</v>
      </c>
      <c r="I115" s="19">
        <f t="shared" si="7"/>
        <v>615.82461547851608</v>
      </c>
      <c r="J115" s="19">
        <f t="shared" si="7"/>
        <v>254.12042236328097</v>
      </c>
      <c r="K115" s="19">
        <f t="shared" si="8"/>
        <v>437.94031982421939</v>
      </c>
      <c r="L115" s="20">
        <f t="shared" si="9"/>
        <v>1.7233574372002123</v>
      </c>
      <c r="M115" s="20">
        <f t="shared" si="12"/>
        <v>2.0701763343527486</v>
      </c>
      <c r="P115" s="18">
        <f t="shared" si="10"/>
        <v>1.7978627305801864</v>
      </c>
    </row>
    <row r="116" spans="1:16" x14ac:dyDescent="0.15">
      <c r="A116" s="18">
        <v>57.5</v>
      </c>
      <c r="B116" s="18">
        <v>114</v>
      </c>
      <c r="D116">
        <v>1075.25720214844</v>
      </c>
      <c r="E116">
        <v>720.31060791015602</v>
      </c>
      <c r="F116">
        <v>469.39260864257801</v>
      </c>
      <c r="G116">
        <v>467.88391113281301</v>
      </c>
      <c r="I116" s="19">
        <f t="shared" si="7"/>
        <v>605.86459350586199</v>
      </c>
      <c r="J116" s="19">
        <f t="shared" si="7"/>
        <v>252.42669677734301</v>
      </c>
      <c r="K116" s="19">
        <f t="shared" si="8"/>
        <v>429.16590576172189</v>
      </c>
      <c r="L116" s="20">
        <f t="shared" si="9"/>
        <v>1.7001605267618525</v>
      </c>
      <c r="M116" s="20">
        <f t="shared" si="12"/>
        <v>2.0500216949420427</v>
      </c>
      <c r="P116" s="18">
        <f t="shared" si="10"/>
        <v>0.80678811434134334</v>
      </c>
    </row>
    <row r="117" spans="1:16" x14ac:dyDescent="0.15">
      <c r="A117" s="18">
        <v>58</v>
      </c>
      <c r="B117" s="18">
        <v>115</v>
      </c>
      <c r="D117">
        <v>1087.58142089844</v>
      </c>
      <c r="E117">
        <v>724.74505615234398</v>
      </c>
      <c r="F117">
        <v>468.75399780273398</v>
      </c>
      <c r="G117">
        <v>467.45864868164102</v>
      </c>
      <c r="I117" s="19">
        <f t="shared" si="7"/>
        <v>618.82742309570608</v>
      </c>
      <c r="J117" s="19">
        <f t="shared" si="7"/>
        <v>257.28640747070295</v>
      </c>
      <c r="K117" s="19">
        <f t="shared" si="8"/>
        <v>438.72693786621403</v>
      </c>
      <c r="L117" s="20">
        <f t="shared" si="9"/>
        <v>1.7052083791724271</v>
      </c>
      <c r="M117" s="20">
        <f t="shared" si="12"/>
        <v>2.0581118183802709</v>
      </c>
      <c r="P117" s="18">
        <f t="shared" si="10"/>
        <v>1.2046079819400601</v>
      </c>
    </row>
    <row r="118" spans="1:16" x14ac:dyDescent="0.15">
      <c r="A118" s="18">
        <v>58.5</v>
      </c>
      <c r="B118" s="18">
        <v>116</v>
      </c>
      <c r="D118">
        <v>1149.8330078125</v>
      </c>
      <c r="E118">
        <v>748.41021728515602</v>
      </c>
      <c r="F118">
        <v>469.43521118164102</v>
      </c>
      <c r="G118">
        <v>467.77316284179699</v>
      </c>
      <c r="I118" s="19">
        <f t="shared" si="7"/>
        <v>680.39779663085892</v>
      </c>
      <c r="J118" s="19">
        <f t="shared" si="7"/>
        <v>280.63705444335903</v>
      </c>
      <c r="K118" s="19">
        <f t="shared" si="8"/>
        <v>483.95185852050759</v>
      </c>
      <c r="L118" s="20">
        <f t="shared" si="9"/>
        <v>1.7244759765613331</v>
      </c>
      <c r="M118" s="20">
        <f t="shared" si="12"/>
        <v>2.0804216867968308</v>
      </c>
      <c r="P118" s="18">
        <f t="shared" si="10"/>
        <v>2.3016628003723953</v>
      </c>
    </row>
    <row r="119" spans="1:16" x14ac:dyDescent="0.15">
      <c r="A119" s="18">
        <v>59</v>
      </c>
      <c r="B119" s="18">
        <v>117</v>
      </c>
      <c r="D119">
        <v>1149.92822265625</v>
      </c>
      <c r="E119">
        <v>751.34130859375</v>
      </c>
      <c r="F119">
        <v>470.33334350585898</v>
      </c>
      <c r="G119">
        <v>468.293212890625</v>
      </c>
      <c r="I119" s="19">
        <f t="shared" si="7"/>
        <v>679.59487915039108</v>
      </c>
      <c r="J119" s="19">
        <f t="shared" si="7"/>
        <v>283.048095703125</v>
      </c>
      <c r="K119" s="19">
        <f t="shared" si="8"/>
        <v>481.46121215820358</v>
      </c>
      <c r="L119" s="20">
        <f t="shared" si="9"/>
        <v>1.7009872861437096</v>
      </c>
      <c r="M119" s="20">
        <f t="shared" si="12"/>
        <v>2.0599752674068612</v>
      </c>
      <c r="P119" s="18">
        <f t="shared" si="10"/>
        <v>1.296240334733612</v>
      </c>
    </row>
    <row r="120" spans="1:16" x14ac:dyDescent="0.15">
      <c r="A120" s="18">
        <v>59.5</v>
      </c>
      <c r="B120" s="18">
        <v>118</v>
      </c>
      <c r="D120">
        <v>1157.96862792969</v>
      </c>
      <c r="E120">
        <v>754.70788574218795</v>
      </c>
      <c r="F120">
        <v>468.60311889648398</v>
      </c>
      <c r="G120">
        <v>466.75540161132801</v>
      </c>
      <c r="I120" s="19">
        <f t="shared" si="7"/>
        <v>689.36550903320608</v>
      </c>
      <c r="J120" s="19">
        <f t="shared" si="7"/>
        <v>287.95248413085994</v>
      </c>
      <c r="K120" s="19">
        <f t="shared" si="8"/>
        <v>487.79877014160411</v>
      </c>
      <c r="L120" s="20">
        <f t="shared" si="9"/>
        <v>1.6940252195217183</v>
      </c>
      <c r="M120" s="20">
        <f t="shared" si="12"/>
        <v>2.0560554718125235</v>
      </c>
      <c r="P120" s="18">
        <f t="shared" si="10"/>
        <v>1.1034901775499799</v>
      </c>
    </row>
    <row r="121" spans="1:16" x14ac:dyDescent="0.15">
      <c r="A121" s="18">
        <v>60</v>
      </c>
      <c r="B121" s="18">
        <v>119</v>
      </c>
      <c r="D121">
        <v>1162.25109863281</v>
      </c>
      <c r="E121">
        <v>757.95404052734398</v>
      </c>
      <c r="F121">
        <v>469.60064697265602</v>
      </c>
      <c r="G121">
        <v>468.03158569335898</v>
      </c>
      <c r="I121" s="19">
        <f t="shared" si="7"/>
        <v>692.65045166015398</v>
      </c>
      <c r="J121" s="19">
        <f t="shared" si="7"/>
        <v>289.922454833985</v>
      </c>
      <c r="K121" s="19">
        <f t="shared" si="8"/>
        <v>489.70473327636449</v>
      </c>
      <c r="L121" s="20">
        <f t="shared" si="9"/>
        <v>1.6890886687503337</v>
      </c>
      <c r="M121" s="20">
        <f t="shared" si="12"/>
        <v>2.054161192068793</v>
      </c>
      <c r="P121" s="18">
        <f t="shared" si="10"/>
        <v>1.0103417697908492</v>
      </c>
    </row>
    <row r="122" spans="1:16" x14ac:dyDescent="0.15">
      <c r="A122" s="18">
        <v>60.5</v>
      </c>
      <c r="B122" s="18">
        <v>120</v>
      </c>
      <c r="D122">
        <v>1158.97509765625</v>
      </c>
      <c r="E122">
        <v>757.51861572265602</v>
      </c>
      <c r="F122">
        <v>469.58465576171898</v>
      </c>
      <c r="G122">
        <v>468.20306396484398</v>
      </c>
      <c r="I122" s="19">
        <f t="shared" si="7"/>
        <v>689.39044189453102</v>
      </c>
      <c r="J122" s="19">
        <f t="shared" si="7"/>
        <v>289.31555175781205</v>
      </c>
      <c r="K122" s="19">
        <f t="shared" si="8"/>
        <v>486.8695556640626</v>
      </c>
      <c r="L122" s="20">
        <f t="shared" si="9"/>
        <v>1.6828323009460076</v>
      </c>
      <c r="M122" s="20">
        <f t="shared" si="12"/>
        <v>2.0509470952921207</v>
      </c>
      <c r="P122" s="18">
        <f t="shared" si="10"/>
        <v>0.85229330935533643</v>
      </c>
    </row>
    <row r="123" spans="1:16" x14ac:dyDescent="0.15">
      <c r="A123" s="18">
        <v>61</v>
      </c>
      <c r="B123" s="18">
        <v>121</v>
      </c>
      <c r="D123">
        <v>1164.01489257813</v>
      </c>
      <c r="E123">
        <v>760.199951171875</v>
      </c>
      <c r="F123">
        <v>469.23818969726602</v>
      </c>
      <c r="G123">
        <v>467.43771362304699</v>
      </c>
      <c r="I123" s="19">
        <f t="shared" si="7"/>
        <v>694.77670288086392</v>
      </c>
      <c r="J123" s="19">
        <f t="shared" si="7"/>
        <v>292.76223754882801</v>
      </c>
      <c r="K123" s="19">
        <f t="shared" si="8"/>
        <v>489.8431365966843</v>
      </c>
      <c r="L123" s="20">
        <f t="shared" si="9"/>
        <v>1.6731773219727029</v>
      </c>
      <c r="M123" s="20">
        <f t="shared" si="12"/>
        <v>2.0443343873464697</v>
      </c>
      <c r="P123" s="18">
        <f t="shared" si="10"/>
        <v>0.52712316584711716</v>
      </c>
    </row>
    <row r="124" spans="1:16" x14ac:dyDescent="0.15">
      <c r="A124" s="18">
        <v>61.5</v>
      </c>
      <c r="B124" s="18">
        <v>122</v>
      </c>
      <c r="D124">
        <v>1160.74829101563</v>
      </c>
      <c r="E124">
        <v>759.60693359375</v>
      </c>
      <c r="F124">
        <v>470.29464721679699</v>
      </c>
      <c r="G124">
        <v>468.57614135742199</v>
      </c>
      <c r="I124" s="19">
        <f t="shared" si="7"/>
        <v>690.45364379883301</v>
      </c>
      <c r="J124" s="19">
        <f t="shared" si="7"/>
        <v>291.03079223632801</v>
      </c>
      <c r="K124" s="19">
        <f t="shared" si="8"/>
        <v>486.73208923340343</v>
      </c>
      <c r="L124" s="20">
        <f t="shared" si="9"/>
        <v>1.6724418934961307</v>
      </c>
      <c r="M124" s="20">
        <f t="shared" si="12"/>
        <v>2.0466412298975514</v>
      </c>
      <c r="P124" s="18">
        <f t="shared" si="10"/>
        <v>0.64055874013093717</v>
      </c>
    </row>
    <row r="125" spans="1:16" x14ac:dyDescent="0.15">
      <c r="A125" s="18">
        <v>62</v>
      </c>
      <c r="B125" s="18">
        <v>123</v>
      </c>
      <c r="D125">
        <v>1158.87707519531</v>
      </c>
      <c r="E125">
        <v>758.881591796875</v>
      </c>
      <c r="F125">
        <v>469.42492675781301</v>
      </c>
      <c r="G125">
        <v>467.40362548828102</v>
      </c>
      <c r="I125" s="19">
        <f t="shared" si="7"/>
        <v>689.45214843749704</v>
      </c>
      <c r="J125" s="19">
        <f t="shared" si="7"/>
        <v>291.47796630859398</v>
      </c>
      <c r="K125" s="19">
        <f t="shared" si="8"/>
        <v>485.41757202148131</v>
      </c>
      <c r="L125" s="20">
        <f t="shared" si="9"/>
        <v>1.6653662647953269</v>
      </c>
      <c r="M125" s="20">
        <f t="shared" si="12"/>
        <v>2.0426078722244014</v>
      </c>
      <c r="P125" s="18">
        <f t="shared" si="10"/>
        <v>0.4422243355001248</v>
      </c>
    </row>
    <row r="126" spans="1:16" x14ac:dyDescent="0.15">
      <c r="A126" s="18">
        <v>62.5</v>
      </c>
      <c r="B126" s="18">
        <v>124</v>
      </c>
      <c r="D126">
        <v>1156.24914550781</v>
      </c>
      <c r="E126">
        <v>761.08703613281295</v>
      </c>
      <c r="F126">
        <v>468.64608764648398</v>
      </c>
      <c r="G126">
        <v>466.648193359375</v>
      </c>
      <c r="I126" s="19">
        <f t="shared" si="7"/>
        <v>687.60305786132608</v>
      </c>
      <c r="J126" s="19">
        <f t="shared" si="7"/>
        <v>294.43884277343795</v>
      </c>
      <c r="K126" s="19">
        <f t="shared" si="8"/>
        <v>481.49586791991953</v>
      </c>
      <c r="L126" s="20">
        <f t="shared" si="9"/>
        <v>1.6353000962254713</v>
      </c>
      <c r="M126" s="20">
        <f t="shared" si="12"/>
        <v>2.0155839746821997</v>
      </c>
      <c r="P126" s="18">
        <f t="shared" si="10"/>
        <v>-0.88663590060455344</v>
      </c>
    </row>
    <row r="127" spans="1:16" x14ac:dyDescent="0.15">
      <c r="A127" s="18">
        <v>63</v>
      </c>
      <c r="B127" s="18">
        <v>125</v>
      </c>
      <c r="D127">
        <v>1153.99938964844</v>
      </c>
      <c r="E127">
        <v>759.27532958984398</v>
      </c>
      <c r="F127">
        <v>468.84558105468801</v>
      </c>
      <c r="G127">
        <v>467.01882934570301</v>
      </c>
      <c r="I127" s="19">
        <f t="shared" si="7"/>
        <v>685.15380859375205</v>
      </c>
      <c r="J127" s="19">
        <f t="shared" si="7"/>
        <v>292.25650024414097</v>
      </c>
      <c r="K127" s="19">
        <f t="shared" si="8"/>
        <v>480.5742584228534</v>
      </c>
      <c r="L127" s="20">
        <f t="shared" si="9"/>
        <v>1.6443578090526585</v>
      </c>
      <c r="M127" s="20">
        <f t="shared" si="12"/>
        <v>2.0276839585370405</v>
      </c>
      <c r="P127" s="18">
        <f t="shared" si="10"/>
        <v>-0.2916370712500323</v>
      </c>
    </row>
    <row r="128" spans="1:16" x14ac:dyDescent="0.15">
      <c r="A128" s="18">
        <v>63.5</v>
      </c>
      <c r="B128" s="18">
        <v>126</v>
      </c>
      <c r="D128">
        <v>1159.98840332031</v>
      </c>
      <c r="E128">
        <v>761.910400390625</v>
      </c>
      <c r="F128">
        <v>469.14730834960898</v>
      </c>
      <c r="G128">
        <v>467.20697021484398</v>
      </c>
      <c r="I128" s="19">
        <f t="shared" si="7"/>
        <v>690.84109497070108</v>
      </c>
      <c r="J128" s="19">
        <f t="shared" si="7"/>
        <v>294.70343017578102</v>
      </c>
      <c r="K128" s="19">
        <f t="shared" si="8"/>
        <v>484.54869384765436</v>
      </c>
      <c r="L128" s="20">
        <f t="shared" si="9"/>
        <v>1.6441908855917857</v>
      </c>
      <c r="M128" s="20">
        <f t="shared" si="12"/>
        <v>2.0305593061038216</v>
      </c>
      <c r="P128" s="18">
        <f t="shared" si="10"/>
        <v>-0.15024610273748523</v>
      </c>
    </row>
    <row r="129" spans="1:16" x14ac:dyDescent="0.15">
      <c r="A129" s="18">
        <v>64</v>
      </c>
      <c r="B129" s="18">
        <v>127</v>
      </c>
      <c r="D129">
        <v>1152.87744140625</v>
      </c>
      <c r="E129">
        <v>761.568115234375</v>
      </c>
      <c r="F129">
        <v>469.87503051757801</v>
      </c>
      <c r="G129">
        <v>468.11749267578102</v>
      </c>
      <c r="I129" s="19">
        <f t="shared" si="7"/>
        <v>683.00241088867199</v>
      </c>
      <c r="J129" s="19">
        <f t="shared" si="7"/>
        <v>293.45062255859398</v>
      </c>
      <c r="K129" s="19">
        <f t="shared" si="8"/>
        <v>477.58697509765625</v>
      </c>
      <c r="L129" s="20">
        <f t="shared" si="9"/>
        <v>1.6274866651621955</v>
      </c>
      <c r="M129" s="20">
        <f t="shared" si="12"/>
        <v>2.0168973567018851</v>
      </c>
      <c r="P129" s="18">
        <f t="shared" si="10"/>
        <v>-0.82205228019786858</v>
      </c>
    </row>
    <row r="130" spans="1:16" x14ac:dyDescent="0.15">
      <c r="A130" s="18">
        <v>64.5</v>
      </c>
      <c r="B130" s="18">
        <v>128</v>
      </c>
      <c r="D130">
        <v>1150.27954101563</v>
      </c>
      <c r="E130">
        <v>760.89324951171898</v>
      </c>
      <c r="F130">
        <v>469.37414550781301</v>
      </c>
      <c r="G130">
        <v>467.36065673828102</v>
      </c>
      <c r="I130" s="19">
        <f t="shared" ref="I130:J152" si="13">D130-F130</f>
        <v>680.90539550781705</v>
      </c>
      <c r="J130" s="19">
        <f t="shared" si="13"/>
        <v>293.53259277343795</v>
      </c>
      <c r="K130" s="19">
        <f t="shared" ref="K130:K152" si="14">I130-0.7*J130</f>
        <v>475.43258056641048</v>
      </c>
      <c r="L130" s="20">
        <f t="shared" ref="L130:L152" si="15">K130/J130</f>
        <v>1.6196926415369872</v>
      </c>
      <c r="M130" s="20">
        <f t="shared" si="12"/>
        <v>2.0121456041043309</v>
      </c>
      <c r="P130" s="18">
        <f t="shared" si="10"/>
        <v>-1.0557126938682528</v>
      </c>
    </row>
    <row r="131" spans="1:16" x14ac:dyDescent="0.15">
      <c r="A131" s="18">
        <v>65</v>
      </c>
      <c r="B131" s="18">
        <v>129</v>
      </c>
      <c r="D131">
        <v>1155.97180175781</v>
      </c>
      <c r="E131">
        <v>764.86669921875</v>
      </c>
      <c r="F131">
        <v>468.88073730468801</v>
      </c>
      <c r="G131">
        <v>466.97442626953102</v>
      </c>
      <c r="I131" s="19">
        <f t="shared" si="13"/>
        <v>687.09106445312204</v>
      </c>
      <c r="J131" s="19">
        <f t="shared" si="13"/>
        <v>297.89227294921898</v>
      </c>
      <c r="K131" s="19">
        <f t="shared" si="14"/>
        <v>478.56647338866878</v>
      </c>
      <c r="L131" s="20">
        <f t="shared" si="15"/>
        <v>1.6065085161515718</v>
      </c>
      <c r="M131" s="20">
        <f t="shared" si="12"/>
        <v>2.002003749746569</v>
      </c>
      <c r="P131" s="18">
        <f t="shared" si="10"/>
        <v>-1.554423398175365</v>
      </c>
    </row>
    <row r="132" spans="1:16" x14ac:dyDescent="0.15">
      <c r="A132" s="18">
        <v>65.5</v>
      </c>
      <c r="B132" s="18">
        <v>130</v>
      </c>
      <c r="D132">
        <v>1146.85925292969</v>
      </c>
      <c r="E132">
        <v>760.036865234375</v>
      </c>
      <c r="F132">
        <v>468.7724609375</v>
      </c>
      <c r="G132">
        <v>467.43414306640602</v>
      </c>
      <c r="I132" s="19">
        <f t="shared" si="13"/>
        <v>678.08679199219</v>
      </c>
      <c r="J132" s="19">
        <f t="shared" si="13"/>
        <v>292.60272216796898</v>
      </c>
      <c r="K132" s="19">
        <f t="shared" si="14"/>
        <v>473.26488647461173</v>
      </c>
      <c r="L132" s="20">
        <f t="shared" si="15"/>
        <v>1.6174315910941299</v>
      </c>
      <c r="M132" s="20">
        <f t="shared" si="12"/>
        <v>2.0159690957167813</v>
      </c>
      <c r="P132" s="18">
        <f t="shared" si="10"/>
        <v>-0.86769814271290568</v>
      </c>
    </row>
    <row r="133" spans="1:16" x14ac:dyDescent="0.15">
      <c r="A133" s="18">
        <v>66</v>
      </c>
      <c r="B133" s="18">
        <v>131</v>
      </c>
      <c r="D133">
        <v>1148.38818359375</v>
      </c>
      <c r="E133">
        <v>760.67614746093795</v>
      </c>
      <c r="F133">
        <v>469.47390747070301</v>
      </c>
      <c r="G133">
        <v>467.43981933593801</v>
      </c>
      <c r="I133" s="19">
        <f t="shared" si="13"/>
        <v>678.91427612304699</v>
      </c>
      <c r="J133" s="19">
        <f t="shared" si="13"/>
        <v>293.23632812499994</v>
      </c>
      <c r="K133" s="19">
        <f t="shared" si="14"/>
        <v>473.64884643554706</v>
      </c>
      <c r="L133" s="20">
        <f t="shared" si="15"/>
        <v>1.6152461376942402</v>
      </c>
      <c r="M133" s="20">
        <f t="shared" si="12"/>
        <v>2.0168259133445452</v>
      </c>
      <c r="P133" s="18">
        <f t="shared" si="10"/>
        <v>-0.82556540174351278</v>
      </c>
    </row>
    <row r="134" spans="1:16" x14ac:dyDescent="0.15">
      <c r="A134" s="18">
        <v>66.5</v>
      </c>
      <c r="B134" s="18">
        <v>132</v>
      </c>
      <c r="D134">
        <v>1147.16369628906</v>
      </c>
      <c r="E134">
        <v>759.28857421875</v>
      </c>
      <c r="F134">
        <v>469.98507690429699</v>
      </c>
      <c r="G134">
        <v>468.273681640625</v>
      </c>
      <c r="I134" s="19">
        <f t="shared" si="13"/>
        <v>677.17861938476301</v>
      </c>
      <c r="J134" s="19">
        <f t="shared" si="13"/>
        <v>291.014892578125</v>
      </c>
      <c r="K134" s="19">
        <f t="shared" si="14"/>
        <v>473.46819458007553</v>
      </c>
      <c r="L134" s="20">
        <f t="shared" si="15"/>
        <v>1.6269552062630941</v>
      </c>
      <c r="M134" s="20">
        <f t="shared" si="12"/>
        <v>2.031577252941053</v>
      </c>
      <c r="P134" s="18">
        <f t="shared" ref="P134:P152" si="16">(M134-$O$2)/$O$2*100</f>
        <v>-0.10019007094737101</v>
      </c>
    </row>
    <row r="135" spans="1:16" x14ac:dyDescent="0.15">
      <c r="A135" s="18">
        <v>67</v>
      </c>
      <c r="B135" s="18">
        <v>133</v>
      </c>
      <c r="D135">
        <v>1143.12426757813</v>
      </c>
      <c r="E135">
        <v>758.641845703125</v>
      </c>
      <c r="F135">
        <v>469.84912109375</v>
      </c>
      <c r="G135">
        <v>468.25915527343801</v>
      </c>
      <c r="I135" s="19">
        <f t="shared" si="13"/>
        <v>673.27514648438</v>
      </c>
      <c r="J135" s="19">
        <f t="shared" si="13"/>
        <v>290.38269042968699</v>
      </c>
      <c r="K135" s="19">
        <f t="shared" si="14"/>
        <v>470.00726318359909</v>
      </c>
      <c r="L135" s="20">
        <f t="shared" si="15"/>
        <v>1.6185787881781688</v>
      </c>
      <c r="M135" s="20">
        <f t="shared" si="12"/>
        <v>2.0262431058837818</v>
      </c>
      <c r="P135" s="18">
        <f t="shared" si="16"/>
        <v>-0.36248887173556332</v>
      </c>
    </row>
    <row r="136" spans="1:16" x14ac:dyDescent="0.15">
      <c r="A136" s="18">
        <v>67.5</v>
      </c>
      <c r="B136" s="18">
        <v>134</v>
      </c>
      <c r="D136">
        <v>1146.27075195313</v>
      </c>
      <c r="E136">
        <v>760.93591308593795</v>
      </c>
      <c r="F136">
        <v>470.12139892578102</v>
      </c>
      <c r="G136">
        <v>468.51544189453102</v>
      </c>
      <c r="I136" s="19">
        <f t="shared" si="13"/>
        <v>676.14935302734898</v>
      </c>
      <c r="J136" s="19">
        <f t="shared" si="13"/>
        <v>292.42047119140693</v>
      </c>
      <c r="K136" s="19">
        <f t="shared" si="14"/>
        <v>471.45502319336413</v>
      </c>
      <c r="L136" s="20">
        <f t="shared" si="15"/>
        <v>1.6122504052897453</v>
      </c>
      <c r="M136" s="20">
        <f t="shared" si="12"/>
        <v>2.0229569940230117</v>
      </c>
      <c r="P136" s="18">
        <f t="shared" si="16"/>
        <v>-0.52407856753536364</v>
      </c>
    </row>
    <row r="137" spans="1:16" x14ac:dyDescent="0.15">
      <c r="A137" s="18">
        <v>68</v>
      </c>
      <c r="B137" s="18">
        <v>135</v>
      </c>
      <c r="D137">
        <v>1141.95764160156</v>
      </c>
      <c r="E137">
        <v>758.78582763671898</v>
      </c>
      <c r="F137">
        <v>469.24777221679699</v>
      </c>
      <c r="G137">
        <v>467.83776855468801</v>
      </c>
      <c r="I137" s="19">
        <f t="shared" si="13"/>
        <v>672.70986938476301</v>
      </c>
      <c r="J137" s="19">
        <f t="shared" si="13"/>
        <v>290.94805908203097</v>
      </c>
      <c r="K137" s="19">
        <f t="shared" si="14"/>
        <v>469.04622802734139</v>
      </c>
      <c r="L137" s="20">
        <f t="shared" si="15"/>
        <v>1.6121304589802978</v>
      </c>
      <c r="M137" s="20">
        <f t="shared" si="12"/>
        <v>2.0258793187412181</v>
      </c>
      <c r="P137" s="18">
        <f t="shared" si="16"/>
        <v>-0.38037756700626191</v>
      </c>
    </row>
    <row r="138" spans="1:16" x14ac:dyDescent="0.15">
      <c r="A138" s="18">
        <v>68.5</v>
      </c>
      <c r="B138" s="18">
        <v>136</v>
      </c>
      <c r="D138">
        <v>1151.15954589844</v>
      </c>
      <c r="E138">
        <v>764.13879394531295</v>
      </c>
      <c r="F138">
        <v>469.15441894531301</v>
      </c>
      <c r="G138">
        <v>467.61944580078102</v>
      </c>
      <c r="I138" s="19">
        <f t="shared" si="13"/>
        <v>682.00512695312705</v>
      </c>
      <c r="J138" s="19">
        <f t="shared" si="13"/>
        <v>296.51934814453193</v>
      </c>
      <c r="K138" s="19">
        <f t="shared" si="14"/>
        <v>474.44158325195474</v>
      </c>
      <c r="L138" s="20">
        <f t="shared" si="15"/>
        <v>1.6000358365171452</v>
      </c>
      <c r="M138" s="20">
        <f t="shared" si="12"/>
        <v>2.0168269673057195</v>
      </c>
      <c r="P138" s="18">
        <f t="shared" si="16"/>
        <v>-0.82551357475990372</v>
      </c>
    </row>
    <row r="139" spans="1:16" x14ac:dyDescent="0.15">
      <c r="A139" s="18">
        <v>69</v>
      </c>
      <c r="B139" s="18">
        <v>137</v>
      </c>
      <c r="D139">
        <v>1140.45483398438</v>
      </c>
      <c r="E139">
        <v>760.459716796875</v>
      </c>
      <c r="F139">
        <v>469.46646118164102</v>
      </c>
      <c r="G139">
        <v>467.46572875976602</v>
      </c>
      <c r="I139" s="19">
        <f t="shared" si="13"/>
        <v>670.98837280273892</v>
      </c>
      <c r="J139" s="19">
        <f t="shared" si="13"/>
        <v>292.99398803710898</v>
      </c>
      <c r="K139" s="19">
        <f t="shared" si="14"/>
        <v>465.89258117676263</v>
      </c>
      <c r="L139" s="20">
        <f t="shared" si="15"/>
        <v>1.5901096957585195</v>
      </c>
      <c r="M139" s="20">
        <f t="shared" si="12"/>
        <v>2.0099430975747477</v>
      </c>
      <c r="P139" s="18">
        <f t="shared" si="16"/>
        <v>-1.1640176984425701</v>
      </c>
    </row>
    <row r="140" spans="1:16" x14ac:dyDescent="0.15">
      <c r="A140" s="18">
        <v>69.5</v>
      </c>
      <c r="B140" s="18">
        <v>138</v>
      </c>
      <c r="D140">
        <v>1121.73400878906</v>
      </c>
      <c r="E140">
        <v>752.20251464843795</v>
      </c>
      <c r="F140">
        <v>470.14697265625</v>
      </c>
      <c r="G140">
        <v>468.56692504882801</v>
      </c>
      <c r="I140" s="19">
        <f t="shared" si="13"/>
        <v>651.58703613281</v>
      </c>
      <c r="J140" s="19">
        <f t="shared" si="13"/>
        <v>283.63558959960994</v>
      </c>
      <c r="K140" s="19">
        <f t="shared" si="14"/>
        <v>453.04212341308306</v>
      </c>
      <c r="L140" s="20">
        <f t="shared" si="15"/>
        <v>1.5972682555550006</v>
      </c>
      <c r="M140" s="20">
        <f t="shared" si="12"/>
        <v>2.0201439283988822</v>
      </c>
      <c r="P140" s="18">
        <f t="shared" si="16"/>
        <v>-0.66240691353434034</v>
      </c>
    </row>
    <row r="141" spans="1:16" x14ac:dyDescent="0.15">
      <c r="A141" s="18">
        <v>70</v>
      </c>
      <c r="B141" s="18">
        <v>139</v>
      </c>
      <c r="D141">
        <v>1135.23718261719</v>
      </c>
      <c r="E141">
        <v>757.77777099609398</v>
      </c>
      <c r="F141">
        <v>470.66204833984398</v>
      </c>
      <c r="G141">
        <v>469.04580688476602</v>
      </c>
      <c r="I141" s="19">
        <f t="shared" si="13"/>
        <v>664.57513427734602</v>
      </c>
      <c r="J141" s="19">
        <f t="shared" si="13"/>
        <v>288.73196411132795</v>
      </c>
      <c r="K141" s="19">
        <f t="shared" si="14"/>
        <v>462.46275939941643</v>
      </c>
      <c r="L141" s="20">
        <f t="shared" si="15"/>
        <v>1.6017026754304977</v>
      </c>
      <c r="M141" s="20">
        <f t="shared" si="12"/>
        <v>2.0276206193020334</v>
      </c>
      <c r="P141" s="18">
        <f t="shared" si="16"/>
        <v>-0.29475168455312117</v>
      </c>
    </row>
    <row r="142" spans="1:16" x14ac:dyDescent="0.15">
      <c r="A142" s="18">
        <v>70.5</v>
      </c>
      <c r="B142" s="18">
        <v>140</v>
      </c>
      <c r="D142">
        <v>1131.02844238281</v>
      </c>
      <c r="E142">
        <v>756.76867675781295</v>
      </c>
      <c r="F142">
        <v>469.98117065429699</v>
      </c>
      <c r="G142">
        <v>468.18777465820301</v>
      </c>
      <c r="I142" s="19">
        <f t="shared" si="13"/>
        <v>661.04727172851301</v>
      </c>
      <c r="J142" s="19">
        <f t="shared" si="13"/>
        <v>288.58090209960994</v>
      </c>
      <c r="K142" s="19">
        <f t="shared" si="14"/>
        <v>459.04064025878608</v>
      </c>
      <c r="L142" s="20">
        <f t="shared" si="15"/>
        <v>1.590682671372128</v>
      </c>
      <c r="M142" s="20">
        <f t="shared" si="12"/>
        <v>2.0196428862713174</v>
      </c>
      <c r="P142" s="18">
        <f t="shared" si="16"/>
        <v>-0.68704491990978844</v>
      </c>
    </row>
    <row r="143" spans="1:16" x14ac:dyDescent="0.15">
      <c r="A143" s="18">
        <v>71</v>
      </c>
      <c r="B143" s="18">
        <v>141</v>
      </c>
      <c r="D143">
        <v>1127.25170898438</v>
      </c>
      <c r="E143">
        <v>754.46002197265602</v>
      </c>
      <c r="F143">
        <v>469.34432983398398</v>
      </c>
      <c r="G143">
        <v>467.51330566406301</v>
      </c>
      <c r="I143" s="19">
        <f t="shared" si="13"/>
        <v>657.90737915039608</v>
      </c>
      <c r="J143" s="19">
        <f t="shared" si="13"/>
        <v>286.94671630859301</v>
      </c>
      <c r="K143" s="19">
        <f t="shared" si="14"/>
        <v>457.04467773438103</v>
      </c>
      <c r="L143" s="20">
        <f t="shared" si="15"/>
        <v>1.5927858789046341</v>
      </c>
      <c r="M143" s="20">
        <f t="shared" si="12"/>
        <v>2.0247883648314775</v>
      </c>
      <c r="P143" s="18">
        <f t="shared" si="16"/>
        <v>-0.43402361372521564</v>
      </c>
    </row>
    <row r="144" spans="1:16" x14ac:dyDescent="0.15">
      <c r="A144" s="18">
        <v>71.5</v>
      </c>
      <c r="B144" s="18">
        <v>142</v>
      </c>
      <c r="D144">
        <v>1128.60266113281</v>
      </c>
      <c r="E144">
        <v>755.326416015625</v>
      </c>
      <c r="F144">
        <v>469.822509765625</v>
      </c>
      <c r="G144">
        <v>468.07595825195301</v>
      </c>
      <c r="I144" s="19">
        <f t="shared" si="13"/>
        <v>658.780151367185</v>
      </c>
      <c r="J144" s="19">
        <f t="shared" si="13"/>
        <v>287.25045776367199</v>
      </c>
      <c r="K144" s="19">
        <f t="shared" si="14"/>
        <v>457.70483093261464</v>
      </c>
      <c r="L144" s="20">
        <f t="shared" si="15"/>
        <v>1.5933998312691278</v>
      </c>
      <c r="M144" s="20">
        <f t="shared" si="12"/>
        <v>2.0284445882236248</v>
      </c>
      <c r="P144" s="18">
        <f t="shared" si="16"/>
        <v>-0.25423423017856289</v>
      </c>
    </row>
    <row r="145" spans="1:16" x14ac:dyDescent="0.15">
      <c r="A145" s="18">
        <v>72</v>
      </c>
      <c r="B145" s="18">
        <v>143</v>
      </c>
      <c r="D145">
        <v>1121.46166992188</v>
      </c>
      <c r="E145">
        <v>753.43060302734398</v>
      </c>
      <c r="F145">
        <v>470.25915527343801</v>
      </c>
      <c r="G145">
        <v>468.60205078125</v>
      </c>
      <c r="I145" s="19">
        <f t="shared" si="13"/>
        <v>651.20251464844205</v>
      </c>
      <c r="J145" s="19">
        <f t="shared" si="13"/>
        <v>284.82855224609398</v>
      </c>
      <c r="K145" s="19">
        <f t="shared" si="14"/>
        <v>451.82252807617624</v>
      </c>
      <c r="L145" s="20">
        <f t="shared" si="15"/>
        <v>1.5862964738373497</v>
      </c>
      <c r="M145" s="20">
        <f t="shared" si="12"/>
        <v>2.0243835018195009</v>
      </c>
      <c r="P145" s="18">
        <f t="shared" si="16"/>
        <v>-0.45393215418815697</v>
      </c>
    </row>
    <row r="146" spans="1:16" x14ac:dyDescent="0.15">
      <c r="A146" s="18">
        <v>72.5</v>
      </c>
      <c r="B146" s="18">
        <v>144</v>
      </c>
      <c r="D146">
        <v>1121.76965332031</v>
      </c>
      <c r="E146">
        <v>754.57940673828102</v>
      </c>
      <c r="F146">
        <v>470.29855346679699</v>
      </c>
      <c r="G146">
        <v>468.71884155273398</v>
      </c>
      <c r="I146" s="19">
        <f t="shared" si="13"/>
        <v>651.47109985351301</v>
      </c>
      <c r="J146" s="19">
        <f t="shared" si="13"/>
        <v>285.86056518554705</v>
      </c>
      <c r="K146" s="19">
        <f t="shared" si="14"/>
        <v>451.36870422363006</v>
      </c>
      <c r="L146" s="20">
        <f t="shared" si="15"/>
        <v>1.5789820604694271</v>
      </c>
      <c r="M146" s="20">
        <f t="shared" si="12"/>
        <v>2.0201113594792321</v>
      </c>
      <c r="P146" s="18">
        <f t="shared" si="16"/>
        <v>-0.66400844204029708</v>
      </c>
    </row>
    <row r="147" spans="1:16" x14ac:dyDescent="0.15">
      <c r="A147" s="18">
        <v>73</v>
      </c>
      <c r="B147" s="18">
        <v>145</v>
      </c>
      <c r="D147">
        <v>1116.56579589844</v>
      </c>
      <c r="E147">
        <v>752.537353515625</v>
      </c>
      <c r="F147">
        <v>470.00390625</v>
      </c>
      <c r="G147">
        <v>468.23712158203102</v>
      </c>
      <c r="I147" s="19">
        <f t="shared" si="13"/>
        <v>646.56188964844</v>
      </c>
      <c r="J147" s="19">
        <f t="shared" si="13"/>
        <v>284.30023193359398</v>
      </c>
      <c r="K147" s="19">
        <f t="shared" si="14"/>
        <v>447.55172729492426</v>
      </c>
      <c r="L147" s="20">
        <f t="shared" si="15"/>
        <v>1.5742221673581402</v>
      </c>
      <c r="M147" s="20">
        <f t="shared" si="12"/>
        <v>2.0183937373955989</v>
      </c>
      <c r="P147" s="18">
        <f t="shared" si="16"/>
        <v>-0.74846997036096441</v>
      </c>
    </row>
    <row r="148" spans="1:16" x14ac:dyDescent="0.15">
      <c r="A148" s="18">
        <v>73.5</v>
      </c>
      <c r="B148" s="18">
        <v>146</v>
      </c>
      <c r="D148">
        <v>1130.10290527344</v>
      </c>
      <c r="E148">
        <v>759.23004150390602</v>
      </c>
      <c r="F148">
        <v>469.50833129882801</v>
      </c>
      <c r="G148">
        <v>467.94888305664102</v>
      </c>
      <c r="I148" s="19">
        <f t="shared" si="13"/>
        <v>660.59457397461199</v>
      </c>
      <c r="J148" s="19">
        <f t="shared" si="13"/>
        <v>291.281158447265</v>
      </c>
      <c r="K148" s="19">
        <f t="shared" si="14"/>
        <v>456.69776306152653</v>
      </c>
      <c r="L148" s="20">
        <f t="shared" si="15"/>
        <v>1.5678932530207215</v>
      </c>
      <c r="M148" s="20">
        <f t="shared" si="12"/>
        <v>2.0151070940858338</v>
      </c>
      <c r="P148" s="18">
        <f t="shared" si="16"/>
        <v>-0.91008579937992429</v>
      </c>
    </row>
    <row r="149" spans="1:16" x14ac:dyDescent="0.15">
      <c r="A149" s="18">
        <v>74</v>
      </c>
      <c r="B149" s="18">
        <v>147</v>
      </c>
      <c r="D149">
        <v>1138.04211425781</v>
      </c>
      <c r="E149">
        <v>764.16400146484398</v>
      </c>
      <c r="F149">
        <v>470.46893310546898</v>
      </c>
      <c r="G149">
        <v>468.67199707031301</v>
      </c>
      <c r="I149" s="19">
        <f t="shared" si="13"/>
        <v>667.57318115234102</v>
      </c>
      <c r="J149" s="19">
        <f t="shared" si="13"/>
        <v>295.49200439453097</v>
      </c>
      <c r="K149" s="19">
        <f t="shared" si="14"/>
        <v>460.72877807616936</v>
      </c>
      <c r="L149" s="20">
        <f t="shared" si="15"/>
        <v>1.5591920296463244</v>
      </c>
      <c r="M149" s="20">
        <f t="shared" si="12"/>
        <v>2.0094481417390906</v>
      </c>
      <c r="P149" s="18">
        <f t="shared" si="16"/>
        <v>-1.1883564204054362</v>
      </c>
    </row>
    <row r="150" spans="1:16" x14ac:dyDescent="0.15">
      <c r="A150" s="18">
        <v>74.5</v>
      </c>
      <c r="B150" s="18">
        <v>148</v>
      </c>
      <c r="D150">
        <v>1151.11352539063</v>
      </c>
      <c r="E150">
        <v>769.88128662109398</v>
      </c>
      <c r="F150">
        <v>470.63934326171898</v>
      </c>
      <c r="G150">
        <v>468.771728515625</v>
      </c>
      <c r="I150" s="19">
        <f t="shared" si="13"/>
        <v>680.47418212891102</v>
      </c>
      <c r="J150" s="19">
        <f t="shared" si="13"/>
        <v>301.10955810546898</v>
      </c>
      <c r="K150" s="19">
        <f t="shared" si="14"/>
        <v>469.69749145508274</v>
      </c>
      <c r="L150" s="20">
        <f t="shared" si="15"/>
        <v>1.5598890131895542</v>
      </c>
      <c r="M150" s="20">
        <f t="shared" si="12"/>
        <v>2.0131873963099745</v>
      </c>
      <c r="P150" s="18">
        <f t="shared" si="16"/>
        <v>-1.0044841013159893</v>
      </c>
    </row>
    <row r="151" spans="1:16" x14ac:dyDescent="0.15">
      <c r="A151" s="18">
        <v>75</v>
      </c>
      <c r="B151" s="18">
        <v>149</v>
      </c>
      <c r="D151">
        <v>1157.61657714844</v>
      </c>
      <c r="E151">
        <v>774.48431396484398</v>
      </c>
      <c r="F151">
        <v>470.01739501953102</v>
      </c>
      <c r="G151">
        <v>468.19168090820301</v>
      </c>
      <c r="I151" s="19">
        <f t="shared" si="13"/>
        <v>687.59918212890898</v>
      </c>
      <c r="J151" s="19">
        <f t="shared" si="13"/>
        <v>306.29263305664097</v>
      </c>
      <c r="K151" s="19">
        <f t="shared" si="14"/>
        <v>473.1943389892603</v>
      </c>
      <c r="L151" s="20">
        <f t="shared" si="15"/>
        <v>1.5449093054149792</v>
      </c>
      <c r="M151" s="20">
        <f t="shared" si="12"/>
        <v>2.0012499595630531</v>
      </c>
      <c r="P151" s="18">
        <f t="shared" si="16"/>
        <v>-1.5914899167882384</v>
      </c>
    </row>
    <row r="152" spans="1:16" x14ac:dyDescent="0.15">
      <c r="A152" s="18">
        <v>75.5</v>
      </c>
      <c r="B152" s="18">
        <v>150</v>
      </c>
      <c r="D152">
        <v>1158.28723144531</v>
      </c>
      <c r="E152">
        <v>776.79583740234398</v>
      </c>
      <c r="F152">
        <v>469.51223754882801</v>
      </c>
      <c r="G152">
        <v>467.86404418945301</v>
      </c>
      <c r="I152" s="19">
        <f t="shared" si="13"/>
        <v>688.77499389648199</v>
      </c>
      <c r="J152" s="19">
        <f t="shared" si="13"/>
        <v>308.93179321289097</v>
      </c>
      <c r="K152" s="19">
        <f t="shared" si="14"/>
        <v>472.52273864745831</v>
      </c>
      <c r="L152" s="20">
        <f t="shared" si="15"/>
        <v>1.5295374222679425</v>
      </c>
      <c r="M152" s="20">
        <f t="shared" ref="M152" si="17">L152+ABS($N$2)*A152</f>
        <v>1.9889203474436703</v>
      </c>
      <c r="P152" s="18">
        <f t="shared" si="16"/>
        <v>-2.1977803767951865</v>
      </c>
    </row>
    <row r="153" spans="1:16" x14ac:dyDescent="0.15">
      <c r="D153">
        <v>1151.27856445313</v>
      </c>
      <c r="E153">
        <v>773.97668457031295</v>
      </c>
      <c r="F153">
        <v>470.25808715820301</v>
      </c>
      <c r="G153">
        <v>468.68762207031301</v>
      </c>
      <c r="I153" s="19"/>
      <c r="J153" s="19"/>
      <c r="K153" s="19"/>
      <c r="L153" s="20"/>
      <c r="M153" s="20"/>
    </row>
    <row r="154" spans="1:16" x14ac:dyDescent="0.15">
      <c r="D154">
        <v>1157.44226074219</v>
      </c>
      <c r="E154">
        <v>776.590087890625</v>
      </c>
      <c r="F154">
        <v>470.41497802734398</v>
      </c>
      <c r="G154">
        <v>469.14767456054699</v>
      </c>
      <c r="I154" s="19"/>
      <c r="J154" s="19"/>
      <c r="K154" s="19"/>
      <c r="L154" s="20"/>
      <c r="M154" s="20"/>
    </row>
    <row r="155" spans="1:16" x14ac:dyDescent="0.15">
      <c r="D155">
        <v>1148.08093261719</v>
      </c>
      <c r="E155">
        <v>774.114501953125</v>
      </c>
      <c r="F155">
        <v>470.45223999023398</v>
      </c>
      <c r="G155">
        <v>468.88748168945301</v>
      </c>
      <c r="I155" s="19"/>
      <c r="J155" s="19"/>
      <c r="K155" s="19"/>
      <c r="L155" s="20"/>
      <c r="M155" s="20"/>
    </row>
    <row r="156" spans="1:16" x14ac:dyDescent="0.15">
      <c r="D156">
        <v>1146.97375488281</v>
      </c>
      <c r="E156">
        <v>771.29376220703102</v>
      </c>
      <c r="F156">
        <v>470.587158203125</v>
      </c>
      <c r="G156">
        <v>468.91445922851602</v>
      </c>
      <c r="I156" s="19"/>
      <c r="J156" s="19"/>
      <c r="K156" s="19"/>
      <c r="L156" s="20"/>
      <c r="M156" s="20"/>
    </row>
    <row r="157" spans="1:16" x14ac:dyDescent="0.15">
      <c r="D157">
        <v>1154.68713378906</v>
      </c>
      <c r="E157">
        <v>775.643798828125</v>
      </c>
      <c r="F157">
        <v>470.46893310546898</v>
      </c>
      <c r="G157">
        <v>468.52716064453102</v>
      </c>
      <c r="I157" s="19"/>
      <c r="J157" s="19"/>
      <c r="K157" s="19"/>
      <c r="L157" s="20"/>
      <c r="M157" s="20"/>
    </row>
    <row r="158" spans="1:16" x14ac:dyDescent="0.15">
      <c r="D158">
        <v>1149.13549804688</v>
      </c>
      <c r="E158">
        <v>771.99645996093795</v>
      </c>
      <c r="F158">
        <v>470.10543823242199</v>
      </c>
      <c r="G158">
        <v>468.269775390625</v>
      </c>
      <c r="I158" s="19"/>
      <c r="J158" s="19"/>
      <c r="K158" s="19"/>
      <c r="L158" s="20"/>
      <c r="M158" s="20"/>
    </row>
    <row r="159" spans="1:16" x14ac:dyDescent="0.15">
      <c r="D159">
        <v>1152.30285644531</v>
      </c>
      <c r="E159">
        <v>774.08380126953102</v>
      </c>
      <c r="F159">
        <v>469.98223876953102</v>
      </c>
      <c r="G159">
        <v>468.18991088867199</v>
      </c>
      <c r="I159" s="19"/>
      <c r="J159" s="19"/>
      <c r="K159" s="19"/>
      <c r="L159" s="20"/>
      <c r="M159" s="20"/>
    </row>
    <row r="160" spans="1:16" x14ac:dyDescent="0.15">
      <c r="D160">
        <v>1148.5888671875</v>
      </c>
      <c r="E160">
        <v>770.48175048828102</v>
      </c>
      <c r="F160">
        <v>470.05148315429699</v>
      </c>
      <c r="G160">
        <v>468.14163208007801</v>
      </c>
      <c r="I160" s="19"/>
      <c r="J160" s="19"/>
      <c r="K160" s="19"/>
      <c r="L160" s="20"/>
      <c r="M160" s="20"/>
    </row>
    <row r="161" spans="4:13" x14ac:dyDescent="0.15">
      <c r="D161">
        <v>1144.72985839844</v>
      </c>
      <c r="E161">
        <v>767.05047607421898</v>
      </c>
      <c r="F161">
        <v>470.10543823242199</v>
      </c>
      <c r="G161">
        <v>468.56124877929699</v>
      </c>
      <c r="I161" s="19"/>
      <c r="J161" s="19"/>
      <c r="K161" s="19"/>
      <c r="L161" s="20"/>
      <c r="M161" s="20"/>
    </row>
    <row r="162" spans="4:13" x14ac:dyDescent="0.15">
      <c r="D162">
        <v>1148.11706542969</v>
      </c>
      <c r="E162">
        <v>769.41833496093795</v>
      </c>
      <c r="F162">
        <v>470.42739868164102</v>
      </c>
      <c r="G162">
        <v>469.24920654296898</v>
      </c>
      <c r="I162" s="19"/>
      <c r="J162" s="19"/>
      <c r="K162" s="19"/>
      <c r="L162" s="20"/>
      <c r="M162" s="20"/>
    </row>
    <row r="163" spans="4:13" x14ac:dyDescent="0.15">
      <c r="D163">
        <v>1137.77099609375</v>
      </c>
      <c r="E163">
        <v>764.28662109375</v>
      </c>
      <c r="F163">
        <v>470.65246582031301</v>
      </c>
      <c r="G163">
        <v>469.12353515625</v>
      </c>
      <c r="I163" s="19"/>
      <c r="J163" s="19"/>
      <c r="K163" s="19"/>
      <c r="L163" s="20"/>
      <c r="M163" s="20"/>
    </row>
    <row r="164" spans="4:13" x14ac:dyDescent="0.15">
      <c r="D164">
        <v>1142.82275390625</v>
      </c>
      <c r="E164">
        <v>765.5283203125</v>
      </c>
      <c r="F164">
        <v>470.55270385742199</v>
      </c>
      <c r="G164">
        <v>468.64715576171898</v>
      </c>
      <c r="I164" s="19"/>
      <c r="J164" s="19"/>
      <c r="K164" s="19"/>
      <c r="L164" s="20"/>
      <c r="M164" s="20"/>
    </row>
    <row r="165" spans="4:13" x14ac:dyDescent="0.15">
      <c r="D165">
        <v>1140.13586425781</v>
      </c>
      <c r="E165">
        <v>764.76220703125</v>
      </c>
      <c r="F165">
        <v>470.47000122070301</v>
      </c>
      <c r="G165">
        <v>468.98614501953102</v>
      </c>
      <c r="I165" s="19"/>
      <c r="J165" s="19"/>
      <c r="K165" s="19"/>
      <c r="L165" s="20"/>
      <c r="M165" s="20"/>
    </row>
    <row r="166" spans="4:13" x14ac:dyDescent="0.15">
      <c r="D166">
        <v>1147.60302734375</v>
      </c>
      <c r="E166">
        <v>768.33874511718795</v>
      </c>
      <c r="F166">
        <v>469.79693603515602</v>
      </c>
      <c r="G166">
        <v>468.19348144531301</v>
      </c>
      <c r="I166" s="19"/>
      <c r="J166" s="19"/>
      <c r="K166" s="19"/>
      <c r="L166" s="20"/>
      <c r="M166" s="20"/>
    </row>
    <row r="167" spans="4:13" x14ac:dyDescent="0.15">
      <c r="D167">
        <v>1149.36462402344</v>
      </c>
      <c r="E167">
        <v>768.25006103515602</v>
      </c>
      <c r="F167">
        <v>469.99963378906301</v>
      </c>
      <c r="G167">
        <v>468.29782104492199</v>
      </c>
      <c r="I167" s="19"/>
      <c r="J167" s="19"/>
      <c r="K167" s="19"/>
      <c r="L167" s="20"/>
      <c r="M167" s="20"/>
    </row>
    <row r="168" spans="4:13" x14ac:dyDescent="0.15">
      <c r="D168">
        <v>1149.32153320313</v>
      </c>
      <c r="E168">
        <v>767.60272216796898</v>
      </c>
      <c r="F168">
        <v>469.89633178710898</v>
      </c>
      <c r="G168">
        <v>468.06106567382801</v>
      </c>
      <c r="I168" s="19"/>
      <c r="J168" s="19"/>
      <c r="K168" s="19"/>
      <c r="L168" s="20"/>
      <c r="M168" s="20"/>
    </row>
    <row r="169" spans="4:13" x14ac:dyDescent="0.15">
      <c r="D169">
        <v>1135.37878417969</v>
      </c>
      <c r="E169">
        <v>762.069580078125</v>
      </c>
      <c r="F169">
        <v>469.56549072265602</v>
      </c>
      <c r="G169">
        <v>467.973388671875</v>
      </c>
      <c r="I169" s="19"/>
      <c r="J169" s="19"/>
      <c r="K169" s="19"/>
      <c r="L169" s="20"/>
      <c r="M169" s="20"/>
    </row>
    <row r="170" spans="4:13" x14ac:dyDescent="0.15">
      <c r="D170">
        <v>1136.50439453125</v>
      </c>
      <c r="E170">
        <v>762.74896240234398</v>
      </c>
      <c r="F170">
        <v>470.15087890625</v>
      </c>
      <c r="G170">
        <v>468.49166870117199</v>
      </c>
      <c r="I170" s="19"/>
      <c r="J170" s="19"/>
      <c r="K170" s="19"/>
      <c r="L170" s="20"/>
      <c r="M170" s="20"/>
    </row>
    <row r="171" spans="4:13" x14ac:dyDescent="0.15">
      <c r="D171">
        <v>1134.17211914063</v>
      </c>
      <c r="E171">
        <v>759.30700683593795</v>
      </c>
      <c r="F171">
        <v>470.79162597656301</v>
      </c>
      <c r="G171">
        <v>469.39437866210898</v>
      </c>
      <c r="I171" s="19"/>
      <c r="J171" s="19"/>
      <c r="K171" s="19"/>
      <c r="L171" s="20"/>
      <c r="M171" s="20"/>
    </row>
    <row r="172" spans="4:13" x14ac:dyDescent="0.15">
      <c r="D172">
        <v>1133.89038085938</v>
      </c>
      <c r="E172">
        <v>762.07312011718795</v>
      </c>
      <c r="F172">
        <v>470.97479248046898</v>
      </c>
      <c r="G172">
        <v>469.57791137695301</v>
      </c>
      <c r="I172" s="19"/>
      <c r="J172" s="19"/>
      <c r="K172" s="19"/>
      <c r="L172" s="20"/>
      <c r="M172" s="20"/>
    </row>
    <row r="173" spans="4:13" x14ac:dyDescent="0.15">
      <c r="D173">
        <v>1136.76928710938</v>
      </c>
      <c r="E173">
        <v>763.10870361328102</v>
      </c>
      <c r="F173">
        <v>470.94177246093801</v>
      </c>
      <c r="G173">
        <v>469.19949340820301</v>
      </c>
      <c r="I173" s="19"/>
      <c r="J173" s="19"/>
      <c r="K173" s="19"/>
      <c r="L173" s="20"/>
      <c r="M173" s="20"/>
    </row>
    <row r="174" spans="4:13" x14ac:dyDescent="0.15">
      <c r="D174">
        <v>1140.32897949219</v>
      </c>
      <c r="E174">
        <v>764.16369628906295</v>
      </c>
      <c r="F174">
        <v>469.91339111328102</v>
      </c>
      <c r="G174">
        <v>468.40042114257801</v>
      </c>
      <c r="I174" s="19"/>
      <c r="J174" s="19"/>
      <c r="K174" s="19"/>
      <c r="L174" s="20"/>
      <c r="M174" s="20"/>
    </row>
    <row r="175" spans="4:13" x14ac:dyDescent="0.15">
      <c r="D175">
        <v>1129.88513183594</v>
      </c>
      <c r="E175">
        <v>762.29504394531295</v>
      </c>
      <c r="F175">
        <v>470.35037231445301</v>
      </c>
      <c r="G175">
        <v>468.78948974609398</v>
      </c>
      <c r="I175" s="19"/>
      <c r="J175" s="19"/>
      <c r="K175" s="19"/>
      <c r="L175" s="20"/>
      <c r="M175" s="20"/>
    </row>
    <row r="176" spans="4:13" x14ac:dyDescent="0.15">
      <c r="D176">
        <v>1130.02844238281</v>
      </c>
      <c r="E176">
        <v>760.25231933593795</v>
      </c>
      <c r="F176">
        <v>470.96697998046898</v>
      </c>
      <c r="G176">
        <v>469.75576782226602</v>
      </c>
      <c r="I176" s="19"/>
      <c r="J176" s="19"/>
      <c r="K176" s="19"/>
      <c r="L176" s="20"/>
      <c r="M176" s="20"/>
    </row>
    <row r="177" spans="4:13" x14ac:dyDescent="0.15">
      <c r="D177">
        <v>1139.64184570313</v>
      </c>
      <c r="E177">
        <v>765.87121582031295</v>
      </c>
      <c r="F177">
        <v>471.2392578125</v>
      </c>
      <c r="G177">
        <v>469.16152954101602</v>
      </c>
      <c r="I177" s="19"/>
      <c r="J177" s="19"/>
      <c r="K177" s="19"/>
      <c r="L177" s="20"/>
      <c r="M177" s="20"/>
    </row>
    <row r="178" spans="4:13" x14ac:dyDescent="0.15">
      <c r="D178">
        <v>1170.3232421875</v>
      </c>
      <c r="E178">
        <v>778.986083984375</v>
      </c>
      <c r="F178">
        <v>470.88674926757801</v>
      </c>
      <c r="G178">
        <v>469.2275390625</v>
      </c>
      <c r="I178" s="19"/>
      <c r="J178" s="19"/>
      <c r="K178" s="19"/>
      <c r="L178" s="19"/>
    </row>
    <row r="179" spans="4:13" x14ac:dyDescent="0.15">
      <c r="D179">
        <v>1164</v>
      </c>
      <c r="E179">
        <v>775.61633300781295</v>
      </c>
      <c r="F179">
        <v>470.12957763671898</v>
      </c>
      <c r="G179">
        <v>468.2119140625</v>
      </c>
      <c r="I179" s="19"/>
      <c r="J179" s="19"/>
      <c r="K179" s="19"/>
      <c r="L179" s="19"/>
    </row>
    <row r="180" spans="4:13" x14ac:dyDescent="0.15">
      <c r="D180">
        <v>1166.94885253906</v>
      </c>
      <c r="E180">
        <v>777.76544189453102</v>
      </c>
      <c r="F180">
        <v>469.97833251953102</v>
      </c>
      <c r="G180">
        <v>468.29428100585898</v>
      </c>
      <c r="I180" s="19"/>
      <c r="J180" s="19"/>
      <c r="K180" s="19"/>
      <c r="L180" s="19"/>
    </row>
    <row r="181" spans="4:13" x14ac:dyDescent="0.15">
      <c r="D181">
        <v>1162.56555175781</v>
      </c>
      <c r="E181">
        <v>775.35363769531295</v>
      </c>
      <c r="F181">
        <v>470.90557861328102</v>
      </c>
      <c r="G181">
        <v>469.77352905273398</v>
      </c>
      <c r="I181" s="19"/>
      <c r="J181" s="19"/>
      <c r="K181" s="19"/>
      <c r="L181" s="19"/>
    </row>
    <row r="182" spans="4:13" x14ac:dyDescent="0.15">
      <c r="D182">
        <v>1163.95886230469</v>
      </c>
      <c r="E182">
        <v>775.85443115234398</v>
      </c>
      <c r="F182">
        <v>471.31771850585898</v>
      </c>
      <c r="G182">
        <v>469.98190307617199</v>
      </c>
      <c r="I182" s="19"/>
      <c r="J182" s="19"/>
      <c r="K182" s="19"/>
      <c r="L182" s="19"/>
    </row>
    <row r="183" spans="4:13" x14ac:dyDescent="0.15">
      <c r="D183">
        <v>1157.36682128906</v>
      </c>
      <c r="E183">
        <v>775.37237548828102</v>
      </c>
      <c r="F183">
        <v>470.58749389648398</v>
      </c>
      <c r="G183">
        <v>469.01809692382801</v>
      </c>
      <c r="I183" s="19"/>
      <c r="J183" s="19"/>
      <c r="K183" s="19"/>
      <c r="L183" s="19"/>
    </row>
    <row r="184" spans="4:13" x14ac:dyDescent="0.15">
      <c r="D184">
        <v>1151.04943847656</v>
      </c>
      <c r="E184">
        <v>771.34680175781295</v>
      </c>
      <c r="F184">
        <v>470.31558227539102</v>
      </c>
      <c r="G184">
        <v>468.90557861328102</v>
      </c>
      <c r="I184" s="19"/>
      <c r="J184" s="19"/>
      <c r="K184" s="19"/>
      <c r="L184" s="19"/>
    </row>
    <row r="185" spans="4:13" x14ac:dyDescent="0.15">
      <c r="D185">
        <v>1153.75122070313</v>
      </c>
      <c r="E185">
        <v>772.14459228515602</v>
      </c>
      <c r="F185">
        <v>470.85302734375</v>
      </c>
      <c r="G185">
        <v>469.68688964843801</v>
      </c>
      <c r="I185" s="19"/>
      <c r="J185" s="19"/>
      <c r="K185" s="19"/>
      <c r="L185" s="19"/>
    </row>
    <row r="186" spans="4:13" x14ac:dyDescent="0.15">
      <c r="D186">
        <v>1150.35656738281</v>
      </c>
      <c r="E186">
        <v>772.87091064453102</v>
      </c>
      <c r="F186">
        <v>471.53994750976602</v>
      </c>
      <c r="G186">
        <v>469.81576538085898</v>
      </c>
      <c r="I186" s="19"/>
      <c r="J186" s="19"/>
      <c r="K186" s="19"/>
      <c r="L186" s="19"/>
    </row>
    <row r="187" spans="4:13" x14ac:dyDescent="0.15">
      <c r="D187">
        <v>1142.798828125</v>
      </c>
      <c r="E187">
        <v>768.82305908203102</v>
      </c>
      <c r="F187">
        <v>470.853759765625</v>
      </c>
      <c r="G187">
        <v>469.56051635742199</v>
      </c>
      <c r="I187" s="19"/>
      <c r="J187" s="19"/>
      <c r="K187" s="19"/>
      <c r="L187" s="19"/>
    </row>
    <row r="188" spans="4:13" x14ac:dyDescent="0.15">
      <c r="D188">
        <v>1139.7412109375</v>
      </c>
      <c r="E188">
        <v>768.68975830078102</v>
      </c>
      <c r="F188">
        <v>470.28256225585898</v>
      </c>
      <c r="G188">
        <v>468.79376220703102</v>
      </c>
      <c r="I188" s="19"/>
      <c r="J188" s="19"/>
      <c r="K188" s="19"/>
      <c r="L188" s="19"/>
    </row>
    <row r="189" spans="4:13" x14ac:dyDescent="0.15">
      <c r="D189">
        <v>1132.45776367188</v>
      </c>
      <c r="E189">
        <v>764.06146240234398</v>
      </c>
      <c r="F189">
        <v>470.36706542968801</v>
      </c>
      <c r="G189">
        <v>469.13098144531301</v>
      </c>
      <c r="I189" s="19"/>
      <c r="J189" s="19"/>
      <c r="K189" s="19"/>
      <c r="L189" s="19"/>
    </row>
    <row r="190" spans="4:13" x14ac:dyDescent="0.15">
      <c r="D190">
        <v>1128.05114746094</v>
      </c>
      <c r="E190">
        <v>763.421875</v>
      </c>
      <c r="F190">
        <v>470.52362060546898</v>
      </c>
      <c r="G190">
        <v>468.94711303710898</v>
      </c>
      <c r="I190" s="19"/>
      <c r="J190" s="19"/>
      <c r="K190" s="19"/>
      <c r="L190" s="19"/>
    </row>
    <row r="191" spans="4:13" x14ac:dyDescent="0.15">
      <c r="D191">
        <v>1129.8916015625</v>
      </c>
      <c r="E191">
        <v>764.61242675781295</v>
      </c>
      <c r="F191">
        <v>471.04330444335898</v>
      </c>
      <c r="G191">
        <v>469.42172241210898</v>
      </c>
      <c r="I191" s="19"/>
      <c r="J191" s="19"/>
      <c r="K191" s="19"/>
      <c r="L191" s="19"/>
    </row>
    <row r="192" spans="4:13" x14ac:dyDescent="0.15">
      <c r="D192">
        <v>1119.44360351563</v>
      </c>
      <c r="E192">
        <v>759.740234375</v>
      </c>
      <c r="F192">
        <v>471.90878295898398</v>
      </c>
      <c r="G192">
        <v>470.16613769531301</v>
      </c>
      <c r="I192" s="19"/>
      <c r="J192" s="19"/>
      <c r="K192" s="19"/>
      <c r="L192" s="19"/>
    </row>
    <row r="193" spans="4:12" x14ac:dyDescent="0.15">
      <c r="D193">
        <v>1119.00256347656</v>
      </c>
      <c r="E193">
        <v>760.99353027343795</v>
      </c>
      <c r="F193">
        <v>471.04260253906301</v>
      </c>
      <c r="G193">
        <v>469.63116455078102</v>
      </c>
      <c r="I193" s="19"/>
      <c r="J193" s="19"/>
      <c r="K193" s="19"/>
      <c r="L193" s="19"/>
    </row>
    <row r="194" spans="4:12" x14ac:dyDescent="0.15">
      <c r="D194">
        <v>1109.66479492188</v>
      </c>
      <c r="E194">
        <v>758.34100341796898</v>
      </c>
      <c r="F194">
        <v>470.29605102539102</v>
      </c>
      <c r="G194">
        <v>468.93646240234398</v>
      </c>
      <c r="I194" s="19"/>
      <c r="J194" s="19"/>
      <c r="K194" s="19"/>
      <c r="L194" s="19"/>
    </row>
    <row r="195" spans="4:12" x14ac:dyDescent="0.15">
      <c r="D195">
        <v>1109.263671875</v>
      </c>
      <c r="E195">
        <v>757.91882324218795</v>
      </c>
      <c r="F195">
        <v>469.89456176757801</v>
      </c>
      <c r="G195">
        <v>468.26162719726602</v>
      </c>
      <c r="I195" s="19"/>
      <c r="J195" s="19"/>
      <c r="K195" s="19"/>
      <c r="L195" s="19"/>
    </row>
    <row r="196" spans="4:12" x14ac:dyDescent="0.15">
      <c r="D196">
        <v>1104.36010742188</v>
      </c>
      <c r="E196">
        <v>756.69134521484398</v>
      </c>
      <c r="F196">
        <v>470.08236694335898</v>
      </c>
      <c r="G196">
        <v>468.68688964843801</v>
      </c>
      <c r="I196" s="19"/>
      <c r="J196" s="19"/>
      <c r="K196" s="19"/>
      <c r="L196" s="19"/>
    </row>
    <row r="197" spans="4:12" x14ac:dyDescent="0.15">
      <c r="I197" s="19"/>
      <c r="J197" s="19"/>
      <c r="K197" s="19"/>
      <c r="L197" s="19"/>
    </row>
    <row r="198" spans="4:12" x14ac:dyDescent="0.15">
      <c r="I198" s="19"/>
      <c r="J198" s="19"/>
      <c r="K198" s="19"/>
      <c r="L198" s="19"/>
    </row>
    <row r="199" spans="4:12" x14ac:dyDescent="0.15">
      <c r="I199" s="19"/>
      <c r="J199" s="19"/>
      <c r="K199" s="19"/>
      <c r="L199" s="19"/>
    </row>
    <row r="200" spans="4:12" x14ac:dyDescent="0.15">
      <c r="I200" s="19"/>
      <c r="J200" s="19"/>
      <c r="K200" s="19"/>
      <c r="L200" s="19"/>
    </row>
    <row r="201" spans="4:12" x14ac:dyDescent="0.15">
      <c r="I201" s="19"/>
      <c r="J201" s="19"/>
      <c r="K201" s="19"/>
      <c r="L201" s="19"/>
    </row>
    <row r="202" spans="4:12" x14ac:dyDescent="0.15">
      <c r="I202" s="19"/>
      <c r="J202" s="19"/>
      <c r="K202" s="19"/>
      <c r="L202" s="19"/>
    </row>
    <row r="203" spans="4:12" x14ac:dyDescent="0.15">
      <c r="I203" s="19"/>
      <c r="J203" s="19"/>
      <c r="K203" s="19"/>
      <c r="L203" s="19"/>
    </row>
    <row r="204" spans="4:12" x14ac:dyDescent="0.15">
      <c r="I204" s="19"/>
      <c r="J204" s="19"/>
      <c r="K204" s="19"/>
      <c r="L204" s="19"/>
    </row>
    <row r="205" spans="4:12" x14ac:dyDescent="0.15">
      <c r="I205" s="19"/>
      <c r="J205" s="19"/>
      <c r="K205" s="19"/>
      <c r="L205" s="19"/>
    </row>
    <row r="206" spans="4:12" x14ac:dyDescent="0.15">
      <c r="I206" s="19"/>
      <c r="J206" s="19"/>
      <c r="K206" s="19"/>
      <c r="L206" s="19"/>
    </row>
    <row r="207" spans="4:12" x14ac:dyDescent="0.15">
      <c r="I207" s="19"/>
      <c r="J207" s="19"/>
      <c r="K207" s="19"/>
      <c r="L207" s="19"/>
    </row>
    <row r="208" spans="4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topLeftCell="A21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19</v>
      </c>
      <c r="F1" t="s">
        <v>40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937.04821777343795</v>
      </c>
      <c r="E2">
        <v>645.13226318359398</v>
      </c>
      <c r="F2">
        <v>467.72802734375</v>
      </c>
      <c r="G2">
        <v>466.66140747070301</v>
      </c>
      <c r="I2" s="19">
        <f t="shared" ref="I2:J65" si="0">D2-F2</f>
        <v>469.32019042968795</v>
      </c>
      <c r="J2" s="19">
        <f t="shared" si="0"/>
        <v>178.47085571289097</v>
      </c>
      <c r="K2" s="19">
        <f t="shared" ref="K2:K65" si="1">I2-0.7*J2</f>
        <v>344.3905914306643</v>
      </c>
      <c r="L2" s="20">
        <f t="shared" ref="L2:L65" si="2">K2/J2</f>
        <v>1.9296741199285288</v>
      </c>
      <c r="M2" s="20"/>
      <c r="N2" s="18">
        <f>LINEST(V64:V104,U64:U104)</f>
        <v>-4.9786562530538658E-3</v>
      </c>
      <c r="O2" s="21">
        <f>AVERAGE(M38:M45)</f>
        <v>1.8277074102657362</v>
      </c>
    </row>
    <row r="3" spans="1:16" x14ac:dyDescent="0.15">
      <c r="A3" s="18">
        <v>1</v>
      </c>
      <c r="B3" s="18">
        <v>1</v>
      </c>
      <c r="C3" s="18" t="s">
        <v>7</v>
      </c>
      <c r="D3">
        <v>909.00335693359398</v>
      </c>
      <c r="E3">
        <v>634.587646484375</v>
      </c>
      <c r="F3">
        <v>467.10971069335898</v>
      </c>
      <c r="G3">
        <v>466.06390380859398</v>
      </c>
      <c r="I3" s="19">
        <f t="shared" si="0"/>
        <v>441.893646240235</v>
      </c>
      <c r="J3" s="19">
        <f t="shared" si="0"/>
        <v>168.52374267578102</v>
      </c>
      <c r="K3" s="19">
        <f t="shared" si="1"/>
        <v>323.92702636718832</v>
      </c>
      <c r="L3" s="20">
        <f t="shared" si="2"/>
        <v>1.922144744852861</v>
      </c>
      <c r="M3" s="20"/>
    </row>
    <row r="4" spans="1:16" ht="15" x14ac:dyDescent="0.15">
      <c r="A4" s="18">
        <v>1.5</v>
      </c>
      <c r="B4" s="18">
        <v>2</v>
      </c>
      <c r="D4">
        <v>930.10339355468795</v>
      </c>
      <c r="E4">
        <v>641.78259277343795</v>
      </c>
      <c r="F4">
        <v>467.12442016601602</v>
      </c>
      <c r="G4">
        <v>466.12484741210898</v>
      </c>
      <c r="I4" s="19">
        <f t="shared" si="0"/>
        <v>462.97897338867193</v>
      </c>
      <c r="J4" s="19">
        <f t="shared" si="0"/>
        <v>175.65774536132898</v>
      </c>
      <c r="K4" s="19">
        <f t="shared" si="1"/>
        <v>340.01855163574169</v>
      </c>
      <c r="L4" s="20">
        <f t="shared" si="2"/>
        <v>1.935687782718158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906.37365722656295</v>
      </c>
      <c r="E5">
        <v>634.65808105468795</v>
      </c>
      <c r="F5">
        <v>467.52691650390602</v>
      </c>
      <c r="G5">
        <v>466.33795166015602</v>
      </c>
      <c r="I5" s="19">
        <f t="shared" si="0"/>
        <v>438.84674072265693</v>
      </c>
      <c r="J5" s="19">
        <f t="shared" si="0"/>
        <v>168.32012939453193</v>
      </c>
      <c r="K5" s="19">
        <f t="shared" si="1"/>
        <v>321.02265014648458</v>
      </c>
      <c r="L5" s="20">
        <f t="shared" si="2"/>
        <v>1.907214848878992</v>
      </c>
      <c r="M5" s="20"/>
      <c r="N5" s="18">
        <f>RSQ(V64:V104,U64:U104)</f>
        <v>0.98303569614311459</v>
      </c>
    </row>
    <row r="6" spans="1:16" x14ac:dyDescent="0.15">
      <c r="A6" s="18">
        <v>2.5</v>
      </c>
      <c r="B6" s="18">
        <v>4</v>
      </c>
      <c r="C6" s="18" t="s">
        <v>5</v>
      </c>
      <c r="D6">
        <v>885.00152587890602</v>
      </c>
      <c r="E6">
        <v>626.98193359375</v>
      </c>
      <c r="F6">
        <v>467.32302856445301</v>
      </c>
      <c r="G6">
        <v>466.38168334960898</v>
      </c>
      <c r="I6" s="19">
        <f t="shared" si="0"/>
        <v>417.67849731445301</v>
      </c>
      <c r="J6" s="19">
        <f t="shared" si="0"/>
        <v>160.60025024414102</v>
      </c>
      <c r="K6" s="19">
        <f t="shared" si="1"/>
        <v>305.25832214355432</v>
      </c>
      <c r="L6" s="20">
        <f t="shared" si="2"/>
        <v>1.9007337888920299</v>
      </c>
      <c r="M6" s="20">
        <f t="shared" ref="M6:M22" si="3">L6+ABS($N$2)*A6</f>
        <v>1.9131804295246646</v>
      </c>
      <c r="P6" s="18">
        <f t="shared" ref="P6:P69" si="4">(M6-$O$2)/$O$2*100</f>
        <v>4.6765154410848053</v>
      </c>
    </row>
    <row r="7" spans="1:16" x14ac:dyDescent="0.15">
      <c r="A7" s="18">
        <v>3</v>
      </c>
      <c r="B7" s="18">
        <v>5</v>
      </c>
      <c r="C7" s="18" t="s">
        <v>8</v>
      </c>
      <c r="D7">
        <v>919.84039306640602</v>
      </c>
      <c r="E7">
        <v>639.20111083984398</v>
      </c>
      <c r="F7">
        <v>467.14334106445301</v>
      </c>
      <c r="G7">
        <v>466.08468627929699</v>
      </c>
      <c r="I7" s="19">
        <f t="shared" si="0"/>
        <v>452.69705200195301</v>
      </c>
      <c r="J7" s="19">
        <f t="shared" si="0"/>
        <v>173.11642456054699</v>
      </c>
      <c r="K7" s="19">
        <f t="shared" si="1"/>
        <v>331.51555480957012</v>
      </c>
      <c r="L7" s="20">
        <f t="shared" si="2"/>
        <v>1.9149861467571119</v>
      </c>
      <c r="M7" s="20">
        <f t="shared" si="3"/>
        <v>1.9299221155162736</v>
      </c>
      <c r="P7" s="18">
        <f t="shared" si="4"/>
        <v>5.5925092099766669</v>
      </c>
    </row>
    <row r="8" spans="1:16" x14ac:dyDescent="0.15">
      <c r="A8" s="18">
        <v>3.5</v>
      </c>
      <c r="B8" s="18">
        <v>6</v>
      </c>
      <c r="D8">
        <v>925.959228515625</v>
      </c>
      <c r="E8">
        <v>644.24395751953102</v>
      </c>
      <c r="F8">
        <v>467.08996582031301</v>
      </c>
      <c r="G8">
        <v>466.08218383789102</v>
      </c>
      <c r="I8" s="19">
        <f t="shared" si="0"/>
        <v>458.86926269531199</v>
      </c>
      <c r="J8" s="19">
        <f t="shared" si="0"/>
        <v>178.16177368164</v>
      </c>
      <c r="K8" s="19">
        <f t="shared" si="1"/>
        <v>334.15602111816401</v>
      </c>
      <c r="L8" s="20">
        <f t="shared" si="2"/>
        <v>1.8755764169438081</v>
      </c>
      <c r="M8" s="20">
        <f t="shared" si="3"/>
        <v>1.8930017138294966</v>
      </c>
      <c r="P8" s="18">
        <f t="shared" si="4"/>
        <v>3.5724702541019386</v>
      </c>
    </row>
    <row r="9" spans="1:16" x14ac:dyDescent="0.15">
      <c r="A9" s="18">
        <v>4</v>
      </c>
      <c r="B9" s="18">
        <v>7</v>
      </c>
      <c r="D9">
        <v>929.61291503906295</v>
      </c>
      <c r="E9">
        <v>645.270263671875</v>
      </c>
      <c r="F9">
        <v>466.90542602539102</v>
      </c>
      <c r="G9">
        <v>465.75576782226602</v>
      </c>
      <c r="I9" s="19">
        <f t="shared" si="0"/>
        <v>462.70748901367193</v>
      </c>
      <c r="J9" s="19">
        <f t="shared" si="0"/>
        <v>179.51449584960898</v>
      </c>
      <c r="K9" s="19">
        <f t="shared" si="1"/>
        <v>337.04734191894568</v>
      </c>
      <c r="L9" s="20">
        <f t="shared" si="2"/>
        <v>1.8775494442594334</v>
      </c>
      <c r="M9" s="20">
        <f t="shared" si="3"/>
        <v>1.8974640692716489</v>
      </c>
      <c r="P9" s="18">
        <f t="shared" si="4"/>
        <v>3.8166206808654621</v>
      </c>
    </row>
    <row r="10" spans="1:16" x14ac:dyDescent="0.15">
      <c r="A10" s="18">
        <v>4.5</v>
      </c>
      <c r="B10" s="18">
        <v>8</v>
      </c>
      <c r="D10">
        <v>934.99407958984398</v>
      </c>
      <c r="E10">
        <v>648.12298583984398</v>
      </c>
      <c r="F10">
        <v>466.88903808593801</v>
      </c>
      <c r="G10">
        <v>466.04769897460898</v>
      </c>
      <c r="I10" s="19">
        <f t="shared" si="0"/>
        <v>468.10504150390597</v>
      </c>
      <c r="J10" s="19">
        <f t="shared" si="0"/>
        <v>182.075286865235</v>
      </c>
      <c r="K10" s="19">
        <f t="shared" si="1"/>
        <v>340.65234069824146</v>
      </c>
      <c r="L10" s="20">
        <f t="shared" si="2"/>
        <v>1.8709422160646052</v>
      </c>
      <c r="M10" s="20">
        <f t="shared" si="3"/>
        <v>1.8933461692033475</v>
      </c>
      <c r="P10" s="18">
        <f t="shared" si="4"/>
        <v>3.5913165624287675</v>
      </c>
    </row>
    <row r="11" spans="1:16" x14ac:dyDescent="0.15">
      <c r="A11" s="18">
        <v>5</v>
      </c>
      <c r="B11" s="18">
        <v>9</v>
      </c>
      <c r="D11">
        <v>923.41979980468795</v>
      </c>
      <c r="E11">
        <v>644.93963623046898</v>
      </c>
      <c r="F11">
        <v>467.48464965820301</v>
      </c>
      <c r="G11">
        <v>466.22174072265602</v>
      </c>
      <c r="I11" s="19">
        <f t="shared" si="0"/>
        <v>455.93515014648494</v>
      </c>
      <c r="J11" s="19">
        <f t="shared" si="0"/>
        <v>178.71789550781295</v>
      </c>
      <c r="K11" s="19">
        <f t="shared" si="1"/>
        <v>330.83262329101586</v>
      </c>
      <c r="L11" s="20">
        <f t="shared" si="2"/>
        <v>1.8511443543523203</v>
      </c>
      <c r="M11" s="20">
        <f t="shared" si="3"/>
        <v>1.8760376356175896</v>
      </c>
      <c r="P11" s="18">
        <f t="shared" si="4"/>
        <v>2.6443086612438966</v>
      </c>
    </row>
    <row r="12" spans="1:16" x14ac:dyDescent="0.15">
      <c r="A12" s="18">
        <v>5.5</v>
      </c>
      <c r="B12" s="18">
        <v>10</v>
      </c>
      <c r="D12">
        <v>928.11163330078102</v>
      </c>
      <c r="E12">
        <v>646.371826171875</v>
      </c>
      <c r="F12">
        <v>467.09753417968801</v>
      </c>
      <c r="G12">
        <v>466.01766967773398</v>
      </c>
      <c r="I12" s="19">
        <f t="shared" si="0"/>
        <v>461.01409912109301</v>
      </c>
      <c r="J12" s="19">
        <f t="shared" si="0"/>
        <v>180.35415649414102</v>
      </c>
      <c r="K12" s="19">
        <f t="shared" si="1"/>
        <v>334.76618957519429</v>
      </c>
      <c r="L12" s="20">
        <f t="shared" si="2"/>
        <v>1.8561601023376997</v>
      </c>
      <c r="M12" s="20">
        <f t="shared" si="3"/>
        <v>1.8835427117294958</v>
      </c>
      <c r="P12" s="18">
        <f t="shared" si="4"/>
        <v>3.0549365368957782</v>
      </c>
    </row>
    <row r="13" spans="1:16" x14ac:dyDescent="0.15">
      <c r="A13" s="18">
        <v>6</v>
      </c>
      <c r="B13" s="18">
        <v>11</v>
      </c>
      <c r="D13">
        <v>934.59722900390602</v>
      </c>
      <c r="E13">
        <v>649.829833984375</v>
      </c>
      <c r="F13">
        <v>467.26187133789102</v>
      </c>
      <c r="G13">
        <v>465.89974975585898</v>
      </c>
      <c r="I13" s="19">
        <f t="shared" si="0"/>
        <v>467.335357666015</v>
      </c>
      <c r="J13" s="19">
        <f t="shared" si="0"/>
        <v>183.93008422851602</v>
      </c>
      <c r="K13" s="19">
        <f t="shared" si="1"/>
        <v>338.5842987060538</v>
      </c>
      <c r="L13" s="20">
        <f t="shared" si="2"/>
        <v>1.8408315318629132</v>
      </c>
      <c r="M13" s="20">
        <f t="shared" si="3"/>
        <v>1.8707034693812363</v>
      </c>
      <c r="P13" s="18">
        <f t="shared" si="4"/>
        <v>2.3524585430908083</v>
      </c>
    </row>
    <row r="14" spans="1:16" x14ac:dyDescent="0.15">
      <c r="A14" s="18">
        <v>6.5</v>
      </c>
      <c r="B14" s="18">
        <v>12</v>
      </c>
      <c r="D14">
        <v>936.257080078125</v>
      </c>
      <c r="E14">
        <v>653.12322998046898</v>
      </c>
      <c r="F14">
        <v>468.16897583007801</v>
      </c>
      <c r="G14">
        <v>466.78457641601602</v>
      </c>
      <c r="I14" s="19">
        <f t="shared" si="0"/>
        <v>468.08810424804699</v>
      </c>
      <c r="J14" s="19">
        <f t="shared" si="0"/>
        <v>186.33865356445295</v>
      </c>
      <c r="K14" s="19">
        <f t="shared" si="1"/>
        <v>337.65104675292991</v>
      </c>
      <c r="L14" s="20">
        <f t="shared" si="2"/>
        <v>1.8120290143458577</v>
      </c>
      <c r="M14" s="20">
        <f t="shared" si="3"/>
        <v>1.8443902799907079</v>
      </c>
      <c r="P14" s="18">
        <f t="shared" si="4"/>
        <v>0.9127757337563186</v>
      </c>
    </row>
    <row r="15" spans="1:16" x14ac:dyDescent="0.15">
      <c r="A15" s="18">
        <v>7</v>
      </c>
      <c r="B15" s="18">
        <v>13</v>
      </c>
      <c r="D15">
        <v>944.75067138671898</v>
      </c>
      <c r="E15">
        <v>656.86926269531295</v>
      </c>
      <c r="F15">
        <v>468.45166015625</v>
      </c>
      <c r="G15">
        <v>467.38671875</v>
      </c>
      <c r="I15" s="19">
        <f t="shared" si="0"/>
        <v>476.29901123046898</v>
      </c>
      <c r="J15" s="19">
        <f t="shared" si="0"/>
        <v>189.48254394531295</v>
      </c>
      <c r="K15" s="19">
        <f t="shared" si="1"/>
        <v>343.66123046874992</v>
      </c>
      <c r="L15" s="20">
        <f t="shared" si="2"/>
        <v>1.8136827979675789</v>
      </c>
      <c r="M15" s="20">
        <f t="shared" si="3"/>
        <v>1.8485333917389559</v>
      </c>
      <c r="P15" s="18">
        <f t="shared" si="4"/>
        <v>1.1394592677277444</v>
      </c>
    </row>
    <row r="16" spans="1:16" x14ac:dyDescent="0.15">
      <c r="A16" s="18">
        <v>7.5</v>
      </c>
      <c r="B16" s="18">
        <v>14</v>
      </c>
      <c r="D16">
        <v>945.47393798828102</v>
      </c>
      <c r="E16">
        <v>658.9765625</v>
      </c>
      <c r="F16">
        <v>468.60971069335898</v>
      </c>
      <c r="G16">
        <v>467.05673217773398</v>
      </c>
      <c r="I16" s="19">
        <f t="shared" si="0"/>
        <v>476.86422729492205</v>
      </c>
      <c r="J16" s="19">
        <f t="shared" si="0"/>
        <v>191.91983032226602</v>
      </c>
      <c r="K16" s="19">
        <f t="shared" si="1"/>
        <v>342.5203460693358</v>
      </c>
      <c r="L16" s="20">
        <f t="shared" si="2"/>
        <v>1.7847053402151611</v>
      </c>
      <c r="M16" s="20">
        <f t="shared" si="3"/>
        <v>1.8220452621130652</v>
      </c>
      <c r="P16" s="18">
        <f t="shared" si="4"/>
        <v>-0.30979510838924912</v>
      </c>
    </row>
    <row r="17" spans="1:16" x14ac:dyDescent="0.15">
      <c r="A17" s="18">
        <v>8</v>
      </c>
      <c r="B17" s="18">
        <v>15</v>
      </c>
      <c r="D17">
        <v>941.220458984375</v>
      </c>
      <c r="E17">
        <v>657.64593505859398</v>
      </c>
      <c r="F17">
        <v>467.95269775390602</v>
      </c>
      <c r="G17">
        <v>466.83334350585898</v>
      </c>
      <c r="I17" s="19">
        <f t="shared" si="0"/>
        <v>473.26776123046898</v>
      </c>
      <c r="J17" s="19">
        <f t="shared" si="0"/>
        <v>190.812591552735</v>
      </c>
      <c r="K17" s="19">
        <f t="shared" si="1"/>
        <v>339.69894714355451</v>
      </c>
      <c r="L17" s="20">
        <f t="shared" si="2"/>
        <v>1.7802753182023194</v>
      </c>
      <c r="M17" s="20">
        <f t="shared" si="3"/>
        <v>1.8201045682267503</v>
      </c>
      <c r="P17" s="18">
        <f t="shared" si="4"/>
        <v>-0.41597697729313132</v>
      </c>
    </row>
    <row r="18" spans="1:16" x14ac:dyDescent="0.15">
      <c r="A18" s="18">
        <v>8.5</v>
      </c>
      <c r="B18" s="18">
        <v>16</v>
      </c>
      <c r="D18">
        <v>945.5869140625</v>
      </c>
      <c r="E18">
        <v>656.44818115234398</v>
      </c>
      <c r="F18">
        <v>467.24819946289102</v>
      </c>
      <c r="G18">
        <v>466.13073730468801</v>
      </c>
      <c r="I18" s="19">
        <f t="shared" si="0"/>
        <v>478.33871459960898</v>
      </c>
      <c r="J18" s="19">
        <f t="shared" si="0"/>
        <v>190.31744384765597</v>
      </c>
      <c r="K18" s="19">
        <f t="shared" si="1"/>
        <v>345.11650390624982</v>
      </c>
      <c r="L18" s="20">
        <f t="shared" si="2"/>
        <v>1.8133729464257957</v>
      </c>
      <c r="M18" s="20">
        <f t="shared" si="3"/>
        <v>1.8556915245767536</v>
      </c>
      <c r="P18" s="18">
        <f t="shared" si="4"/>
        <v>1.5311047136887532</v>
      </c>
    </row>
    <row r="19" spans="1:16" x14ac:dyDescent="0.15">
      <c r="A19" s="18">
        <v>9</v>
      </c>
      <c r="B19" s="18">
        <v>17</v>
      </c>
      <c r="D19">
        <v>939.279541015625</v>
      </c>
      <c r="E19">
        <v>653.41467285156295</v>
      </c>
      <c r="F19">
        <v>467.37265014648398</v>
      </c>
      <c r="G19">
        <v>466.24401855468801</v>
      </c>
      <c r="I19" s="19">
        <f t="shared" si="0"/>
        <v>471.90689086914102</v>
      </c>
      <c r="J19" s="19">
        <f t="shared" si="0"/>
        <v>187.17065429687494</v>
      </c>
      <c r="K19" s="19">
        <f t="shared" si="1"/>
        <v>340.88743286132853</v>
      </c>
      <c r="L19" s="20">
        <f t="shared" si="2"/>
        <v>1.8212653802055982</v>
      </c>
      <c r="M19" s="20">
        <f t="shared" si="3"/>
        <v>1.8660732864830831</v>
      </c>
      <c r="P19" s="18">
        <f t="shared" si="4"/>
        <v>2.0991257135500012</v>
      </c>
    </row>
    <row r="20" spans="1:16" x14ac:dyDescent="0.15">
      <c r="A20" s="18">
        <v>9.5</v>
      </c>
      <c r="B20" s="18">
        <v>18</v>
      </c>
      <c r="D20">
        <v>929.458984375</v>
      </c>
      <c r="E20">
        <v>648.53277587890602</v>
      </c>
      <c r="F20">
        <v>467.52227783203102</v>
      </c>
      <c r="G20">
        <v>466.61706542968801</v>
      </c>
      <c r="I20" s="19">
        <f t="shared" si="0"/>
        <v>461.93670654296898</v>
      </c>
      <c r="J20" s="19">
        <f t="shared" si="0"/>
        <v>181.91571044921801</v>
      </c>
      <c r="K20" s="19">
        <f t="shared" si="1"/>
        <v>334.5957092285164</v>
      </c>
      <c r="L20" s="20">
        <f t="shared" si="2"/>
        <v>1.839289791971646</v>
      </c>
      <c r="M20" s="20">
        <f t="shared" si="3"/>
        <v>1.8865870263756577</v>
      </c>
      <c r="P20" s="18">
        <f t="shared" si="4"/>
        <v>3.2215011975773922</v>
      </c>
    </row>
    <row r="21" spans="1:16" x14ac:dyDescent="0.15">
      <c r="A21" s="18">
        <v>10</v>
      </c>
      <c r="B21" s="18">
        <v>19</v>
      </c>
      <c r="D21">
        <v>926.02191162109398</v>
      </c>
      <c r="E21">
        <v>646.95977783203102</v>
      </c>
      <c r="F21">
        <v>467.94683837890602</v>
      </c>
      <c r="G21">
        <v>466.65615844726602</v>
      </c>
      <c r="I21" s="19">
        <f t="shared" si="0"/>
        <v>458.07507324218795</v>
      </c>
      <c r="J21" s="19">
        <f t="shared" si="0"/>
        <v>180.303619384765</v>
      </c>
      <c r="K21" s="19">
        <f t="shared" si="1"/>
        <v>331.86253967285245</v>
      </c>
      <c r="L21" s="20">
        <f t="shared" si="2"/>
        <v>1.8405761393212146</v>
      </c>
      <c r="M21" s="20">
        <f t="shared" si="3"/>
        <v>1.8903627018517533</v>
      </c>
      <c r="P21" s="18">
        <f t="shared" si="4"/>
        <v>3.4280810612300003</v>
      </c>
    </row>
    <row r="22" spans="1:16" x14ac:dyDescent="0.15">
      <c r="A22" s="18">
        <v>10.5</v>
      </c>
      <c r="B22" s="18">
        <v>20</v>
      </c>
      <c r="D22">
        <v>910.80480957031295</v>
      </c>
      <c r="E22">
        <v>641.86901855468795</v>
      </c>
      <c r="F22">
        <v>467.66540527343801</v>
      </c>
      <c r="G22">
        <v>466.55822753906301</v>
      </c>
      <c r="I22" s="19">
        <f t="shared" si="0"/>
        <v>443.13940429687494</v>
      </c>
      <c r="J22" s="19">
        <f t="shared" si="0"/>
        <v>175.31079101562494</v>
      </c>
      <c r="K22" s="19">
        <f t="shared" si="1"/>
        <v>320.42185058593748</v>
      </c>
      <c r="L22" s="20">
        <f t="shared" si="2"/>
        <v>1.8277360379794259</v>
      </c>
      <c r="M22" s="20">
        <f t="shared" si="3"/>
        <v>1.8800119286364914</v>
      </c>
      <c r="P22" s="18">
        <f t="shared" si="4"/>
        <v>2.8617555565499617</v>
      </c>
    </row>
    <row r="23" spans="1:16" x14ac:dyDescent="0.15">
      <c r="A23" s="18">
        <v>11</v>
      </c>
      <c r="B23" s="18">
        <v>21</v>
      </c>
      <c r="D23">
        <v>903.164794921875</v>
      </c>
      <c r="E23">
        <v>639.12170410156295</v>
      </c>
      <c r="F23">
        <v>467.38418579101602</v>
      </c>
      <c r="G23">
        <v>466.14962768554699</v>
      </c>
      <c r="I23" s="19">
        <f t="shared" si="0"/>
        <v>435.78060913085898</v>
      </c>
      <c r="J23" s="19">
        <f t="shared" si="0"/>
        <v>172.97207641601597</v>
      </c>
      <c r="K23" s="19">
        <f t="shared" si="1"/>
        <v>314.70015563964779</v>
      </c>
      <c r="L23" s="20">
        <f t="shared" si="2"/>
        <v>1.8193697049849882</v>
      </c>
      <c r="M23" s="20">
        <f>L23+ABS($N$2)*A23</f>
        <v>1.8741349237685807</v>
      </c>
      <c r="P23" s="18">
        <f t="shared" si="4"/>
        <v>2.5402049169398628</v>
      </c>
    </row>
    <row r="24" spans="1:16" x14ac:dyDescent="0.15">
      <c r="A24" s="18">
        <v>11.5</v>
      </c>
      <c r="B24" s="18">
        <v>22</v>
      </c>
      <c r="D24">
        <v>865.0546875</v>
      </c>
      <c r="E24">
        <v>628.25396728515602</v>
      </c>
      <c r="F24">
        <v>467.23580932617199</v>
      </c>
      <c r="G24">
        <v>466.16119384765602</v>
      </c>
      <c r="I24" s="19">
        <f t="shared" si="0"/>
        <v>397.81887817382801</v>
      </c>
      <c r="J24" s="19">
        <f t="shared" si="0"/>
        <v>162.0927734375</v>
      </c>
      <c r="K24" s="19">
        <f t="shared" si="1"/>
        <v>284.35393676757803</v>
      </c>
      <c r="L24" s="20">
        <f t="shared" si="2"/>
        <v>1.7542665890482754</v>
      </c>
      <c r="M24" s="20">
        <f t="shared" ref="M24:M87" si="5">L24+ABS($N$2)*A24</f>
        <v>1.8115211359583949</v>
      </c>
      <c r="P24" s="18">
        <f t="shared" si="4"/>
        <v>-0.88560533356856852</v>
      </c>
    </row>
    <row r="25" spans="1:16" x14ac:dyDescent="0.15">
      <c r="A25" s="18">
        <v>12</v>
      </c>
      <c r="B25" s="18">
        <v>23</v>
      </c>
      <c r="D25">
        <v>849.59436035156295</v>
      </c>
      <c r="E25">
        <v>621.30657958984398</v>
      </c>
      <c r="F25">
        <v>467.83184814453102</v>
      </c>
      <c r="G25">
        <v>466.68222045898398</v>
      </c>
      <c r="I25" s="19">
        <f t="shared" si="0"/>
        <v>381.76251220703193</v>
      </c>
      <c r="J25" s="19">
        <f t="shared" si="0"/>
        <v>154.62435913086</v>
      </c>
      <c r="K25" s="19">
        <f t="shared" si="1"/>
        <v>273.52546081542994</v>
      </c>
      <c r="L25" s="20">
        <f t="shared" si="2"/>
        <v>1.7689674663999277</v>
      </c>
      <c r="M25" s="20">
        <f t="shared" si="5"/>
        <v>1.8287113414365741</v>
      </c>
      <c r="P25" s="18">
        <f t="shared" si="4"/>
        <v>5.492844014304743E-2</v>
      </c>
    </row>
    <row r="26" spans="1:16" x14ac:dyDescent="0.15">
      <c r="A26" s="18">
        <v>12.5</v>
      </c>
      <c r="B26" s="18">
        <v>24</v>
      </c>
      <c r="D26">
        <v>841.10290527343795</v>
      </c>
      <c r="E26">
        <v>618.57531738281295</v>
      </c>
      <c r="F26">
        <v>468.03509521484398</v>
      </c>
      <c r="G26">
        <v>466.55780029296898</v>
      </c>
      <c r="I26" s="19">
        <f t="shared" si="0"/>
        <v>373.06781005859398</v>
      </c>
      <c r="J26" s="19">
        <f t="shared" si="0"/>
        <v>152.01751708984398</v>
      </c>
      <c r="K26" s="19">
        <f t="shared" si="1"/>
        <v>266.65554809570318</v>
      </c>
      <c r="L26" s="20">
        <f t="shared" si="2"/>
        <v>1.7541106656682657</v>
      </c>
      <c r="M26" s="20">
        <f t="shared" si="5"/>
        <v>1.8163438688314391</v>
      </c>
      <c r="P26" s="18">
        <f t="shared" si="4"/>
        <v>-0.62173744935711595</v>
      </c>
    </row>
    <row r="27" spans="1:16" x14ac:dyDescent="0.15">
      <c r="A27" s="18">
        <v>13</v>
      </c>
      <c r="B27" s="18">
        <v>25</v>
      </c>
      <c r="D27">
        <v>833.09515380859398</v>
      </c>
      <c r="E27">
        <v>615.30194091796898</v>
      </c>
      <c r="F27">
        <v>468.04119873046898</v>
      </c>
      <c r="G27">
        <v>466.76840209960898</v>
      </c>
      <c r="I27" s="19">
        <f t="shared" si="0"/>
        <v>365.053955078125</v>
      </c>
      <c r="J27" s="19">
        <f t="shared" si="0"/>
        <v>148.53353881836</v>
      </c>
      <c r="K27" s="19">
        <f t="shared" si="1"/>
        <v>261.08047790527303</v>
      </c>
      <c r="L27" s="20">
        <f t="shared" si="2"/>
        <v>1.7577207140034914</v>
      </c>
      <c r="M27" s="20">
        <f t="shared" si="5"/>
        <v>1.8224432452931916</v>
      </c>
      <c r="P27" s="18">
        <f t="shared" si="4"/>
        <v>-0.28802011432340241</v>
      </c>
    </row>
    <row r="28" spans="1:16" x14ac:dyDescent="0.15">
      <c r="A28" s="18">
        <v>13.5</v>
      </c>
      <c r="B28" s="18">
        <v>26</v>
      </c>
      <c r="D28">
        <v>785.92858886718795</v>
      </c>
      <c r="E28">
        <v>598.17352294921898</v>
      </c>
      <c r="F28">
        <v>468.07608032226602</v>
      </c>
      <c r="G28">
        <v>466.87265014648398</v>
      </c>
      <c r="I28" s="19">
        <f t="shared" si="0"/>
        <v>317.85250854492193</v>
      </c>
      <c r="J28" s="19">
        <f t="shared" si="0"/>
        <v>131.300872802735</v>
      </c>
      <c r="K28" s="19">
        <f t="shared" si="1"/>
        <v>225.94189758300743</v>
      </c>
      <c r="L28" s="20">
        <f t="shared" si="2"/>
        <v>1.7207950926758886</v>
      </c>
      <c r="M28" s="20">
        <f t="shared" si="5"/>
        <v>1.7880069520921158</v>
      </c>
      <c r="P28" s="18">
        <f t="shared" si="4"/>
        <v>-2.1721451667063203</v>
      </c>
    </row>
    <row r="29" spans="1:16" x14ac:dyDescent="0.15">
      <c r="A29" s="18">
        <v>14</v>
      </c>
      <c r="B29" s="18">
        <v>27</v>
      </c>
      <c r="D29">
        <v>789.96826171875</v>
      </c>
      <c r="E29">
        <v>600.02941894531295</v>
      </c>
      <c r="F29">
        <v>468.37579345703102</v>
      </c>
      <c r="G29">
        <v>467.17193603515602</v>
      </c>
      <c r="I29" s="19">
        <f t="shared" si="0"/>
        <v>321.59246826171898</v>
      </c>
      <c r="J29" s="19">
        <f t="shared" si="0"/>
        <v>132.85748291015693</v>
      </c>
      <c r="K29" s="19">
        <f t="shared" si="1"/>
        <v>228.59223022460912</v>
      </c>
      <c r="L29" s="20">
        <f t="shared" si="2"/>
        <v>1.7205822752128423</v>
      </c>
      <c r="M29" s="20">
        <f t="shared" si="5"/>
        <v>1.7902834627555966</v>
      </c>
      <c r="P29" s="18">
        <f t="shared" si="4"/>
        <v>-2.0475896360620696</v>
      </c>
    </row>
    <row r="30" spans="1:16" x14ac:dyDescent="0.15">
      <c r="A30" s="18">
        <v>14.5</v>
      </c>
      <c r="B30" s="18">
        <v>28</v>
      </c>
      <c r="D30">
        <v>793.889404296875</v>
      </c>
      <c r="E30">
        <v>600.70373535156295</v>
      </c>
      <c r="F30">
        <v>468.28311157226602</v>
      </c>
      <c r="G30">
        <v>467.06390380859398</v>
      </c>
      <c r="I30" s="19">
        <f t="shared" si="0"/>
        <v>325.60629272460898</v>
      </c>
      <c r="J30" s="19">
        <f t="shared" si="0"/>
        <v>133.63983154296898</v>
      </c>
      <c r="K30" s="19">
        <f t="shared" si="1"/>
        <v>232.05841064453068</v>
      </c>
      <c r="L30" s="20">
        <f t="shared" si="2"/>
        <v>1.7364464468807517</v>
      </c>
      <c r="M30" s="20">
        <f t="shared" si="5"/>
        <v>1.8086369625500327</v>
      </c>
      <c r="P30" s="18">
        <f t="shared" si="4"/>
        <v>-1.0434081302395566</v>
      </c>
    </row>
    <row r="31" spans="1:16" x14ac:dyDescent="0.15">
      <c r="A31" s="18">
        <v>15</v>
      </c>
      <c r="B31" s="18">
        <v>29</v>
      </c>
      <c r="D31">
        <v>822.18438720703102</v>
      </c>
      <c r="E31">
        <v>610.68927001953102</v>
      </c>
      <c r="F31">
        <v>468.10446166992199</v>
      </c>
      <c r="G31">
        <v>467.01596069335898</v>
      </c>
      <c r="I31" s="19">
        <f t="shared" si="0"/>
        <v>354.07992553710903</v>
      </c>
      <c r="J31" s="19">
        <f t="shared" si="0"/>
        <v>143.67330932617205</v>
      </c>
      <c r="K31" s="19">
        <f t="shared" si="1"/>
        <v>253.5086090087886</v>
      </c>
      <c r="L31" s="20">
        <f t="shared" si="2"/>
        <v>1.7644795000389719</v>
      </c>
      <c r="M31" s="20">
        <f t="shared" si="5"/>
        <v>1.83915934383478</v>
      </c>
      <c r="P31" s="18">
        <f t="shared" si="4"/>
        <v>0.62657367939317454</v>
      </c>
    </row>
    <row r="32" spans="1:16" x14ac:dyDescent="0.15">
      <c r="A32" s="18">
        <v>15.5</v>
      </c>
      <c r="B32" s="18">
        <v>30</v>
      </c>
      <c r="D32">
        <v>853.45074462890602</v>
      </c>
      <c r="E32">
        <v>624.36541748046898</v>
      </c>
      <c r="F32">
        <v>468.33648681640602</v>
      </c>
      <c r="G32">
        <v>467.033203125</v>
      </c>
      <c r="I32" s="19">
        <f t="shared" si="0"/>
        <v>385.1142578125</v>
      </c>
      <c r="J32" s="19">
        <f t="shared" si="0"/>
        <v>157.33221435546898</v>
      </c>
      <c r="K32" s="19">
        <f t="shared" si="1"/>
        <v>274.98170776367169</v>
      </c>
      <c r="L32" s="20">
        <f t="shared" si="2"/>
        <v>1.7477775221696874</v>
      </c>
      <c r="M32" s="20">
        <f t="shared" si="5"/>
        <v>1.8249466940920223</v>
      </c>
      <c r="P32" s="18">
        <f t="shared" si="4"/>
        <v>-0.15104803745981393</v>
      </c>
    </row>
    <row r="33" spans="1:16" x14ac:dyDescent="0.15">
      <c r="A33" s="18">
        <v>16</v>
      </c>
      <c r="B33" s="18">
        <v>31</v>
      </c>
      <c r="D33">
        <v>897.43115234375</v>
      </c>
      <c r="E33">
        <v>642.46905517578102</v>
      </c>
      <c r="F33">
        <v>467.30264282226602</v>
      </c>
      <c r="G33">
        <v>466.17697143554699</v>
      </c>
      <c r="I33" s="19">
        <f t="shared" si="0"/>
        <v>430.12850952148398</v>
      </c>
      <c r="J33" s="19">
        <f t="shared" si="0"/>
        <v>176.29208374023403</v>
      </c>
      <c r="K33" s="19">
        <f t="shared" si="1"/>
        <v>306.72405090332018</v>
      </c>
      <c r="L33" s="20">
        <f t="shared" si="2"/>
        <v>1.7398628707303576</v>
      </c>
      <c r="M33" s="20">
        <f t="shared" si="5"/>
        <v>1.8195213707792195</v>
      </c>
      <c r="P33" s="18">
        <f t="shared" si="4"/>
        <v>-0.44788566487929021</v>
      </c>
    </row>
    <row r="34" spans="1:16" x14ac:dyDescent="0.15">
      <c r="A34" s="18">
        <v>16.5</v>
      </c>
      <c r="B34" s="18">
        <v>32</v>
      </c>
      <c r="D34">
        <v>887.49304199218795</v>
      </c>
      <c r="E34">
        <v>639.24603271484398</v>
      </c>
      <c r="F34">
        <v>467.37136840820301</v>
      </c>
      <c r="G34">
        <v>465.95712280273398</v>
      </c>
      <c r="I34" s="19">
        <f t="shared" si="0"/>
        <v>420.12167358398494</v>
      </c>
      <c r="J34" s="19">
        <f t="shared" si="0"/>
        <v>173.28890991211</v>
      </c>
      <c r="K34" s="19">
        <f t="shared" si="1"/>
        <v>298.81943664550795</v>
      </c>
      <c r="L34" s="20">
        <f t="shared" si="2"/>
        <v>1.7244002330966561</v>
      </c>
      <c r="M34" s="20">
        <f t="shared" si="5"/>
        <v>1.8065480612720448</v>
      </c>
      <c r="P34" s="18">
        <f t="shared" si="4"/>
        <v>-1.1576989224229826</v>
      </c>
    </row>
    <row r="35" spans="1:16" x14ac:dyDescent="0.15">
      <c r="A35" s="18">
        <v>17</v>
      </c>
      <c r="B35" s="18">
        <v>33</v>
      </c>
      <c r="D35">
        <v>881.10729980468795</v>
      </c>
      <c r="E35">
        <v>636.68048095703102</v>
      </c>
      <c r="F35">
        <v>467.67044067382801</v>
      </c>
      <c r="G35">
        <v>466.43927001953102</v>
      </c>
      <c r="I35" s="19">
        <f t="shared" si="0"/>
        <v>413.43685913085994</v>
      </c>
      <c r="J35" s="19">
        <f t="shared" si="0"/>
        <v>170.2412109375</v>
      </c>
      <c r="K35" s="19">
        <f t="shared" si="1"/>
        <v>294.26801147460992</v>
      </c>
      <c r="L35" s="20">
        <f t="shared" si="2"/>
        <v>1.7285357044519813</v>
      </c>
      <c r="M35" s="20">
        <f t="shared" si="5"/>
        <v>1.8131728607538971</v>
      </c>
      <c r="P35" s="18">
        <f t="shared" si="4"/>
        <v>-0.79523393242280305</v>
      </c>
    </row>
    <row r="36" spans="1:16" x14ac:dyDescent="0.15">
      <c r="A36" s="18">
        <v>17.5</v>
      </c>
      <c r="B36" s="18">
        <v>34</v>
      </c>
      <c r="D36">
        <v>888.85662841796898</v>
      </c>
      <c r="E36">
        <v>639.12921142578102</v>
      </c>
      <c r="F36">
        <v>467.97857666015602</v>
      </c>
      <c r="G36">
        <v>466.80917358398398</v>
      </c>
      <c r="I36" s="19">
        <f t="shared" si="0"/>
        <v>420.87805175781295</v>
      </c>
      <c r="J36" s="19">
        <f t="shared" si="0"/>
        <v>172.32003784179705</v>
      </c>
      <c r="K36" s="19">
        <f t="shared" si="1"/>
        <v>300.25402526855504</v>
      </c>
      <c r="L36" s="20">
        <f t="shared" si="2"/>
        <v>1.7424208410644104</v>
      </c>
      <c r="M36" s="20">
        <f t="shared" si="5"/>
        <v>1.8295473254928531</v>
      </c>
      <c r="P36" s="18">
        <f t="shared" si="4"/>
        <v>0.10066793058793776</v>
      </c>
    </row>
    <row r="37" spans="1:16" x14ac:dyDescent="0.15">
      <c r="A37" s="18">
        <v>18</v>
      </c>
      <c r="B37" s="18">
        <v>35</v>
      </c>
      <c r="D37">
        <v>873.91619873046898</v>
      </c>
      <c r="E37">
        <v>634.765625</v>
      </c>
      <c r="F37">
        <v>467.87033081054699</v>
      </c>
      <c r="G37">
        <v>466.85308837890602</v>
      </c>
      <c r="I37" s="19">
        <f t="shared" si="0"/>
        <v>406.04586791992199</v>
      </c>
      <c r="J37" s="19">
        <f t="shared" si="0"/>
        <v>167.91253662109398</v>
      </c>
      <c r="K37" s="19">
        <f t="shared" si="1"/>
        <v>288.5070922851562</v>
      </c>
      <c r="L37" s="20">
        <f t="shared" si="2"/>
        <v>1.718198641333089</v>
      </c>
      <c r="M37" s="20">
        <f t="shared" si="5"/>
        <v>1.8078144538880585</v>
      </c>
      <c r="P37" s="18">
        <f t="shared" si="4"/>
        <v>-1.0884103366843294</v>
      </c>
    </row>
    <row r="38" spans="1:16" x14ac:dyDescent="0.15">
      <c r="A38" s="18">
        <v>18.5</v>
      </c>
      <c r="B38" s="18">
        <v>36</v>
      </c>
      <c r="D38">
        <v>874.371826171875</v>
      </c>
      <c r="E38">
        <v>634.05902099609398</v>
      </c>
      <c r="F38">
        <v>468.50357055664102</v>
      </c>
      <c r="G38">
        <v>467.36022949218801</v>
      </c>
      <c r="I38" s="19">
        <f t="shared" si="0"/>
        <v>405.86825561523398</v>
      </c>
      <c r="J38" s="19">
        <f t="shared" si="0"/>
        <v>166.69879150390597</v>
      </c>
      <c r="K38" s="19">
        <f t="shared" si="1"/>
        <v>289.1791015624998</v>
      </c>
      <c r="L38" s="20">
        <f t="shared" si="2"/>
        <v>1.7347402398878455</v>
      </c>
      <c r="M38" s="20">
        <f t="shared" si="5"/>
        <v>1.8268453805693421</v>
      </c>
      <c r="P38" s="18">
        <f t="shared" si="4"/>
        <v>-4.7164534736378709E-2</v>
      </c>
    </row>
    <row r="39" spans="1:16" x14ac:dyDescent="0.15">
      <c r="A39" s="18">
        <v>19</v>
      </c>
      <c r="B39" s="18">
        <v>37</v>
      </c>
      <c r="D39">
        <v>871.890380859375</v>
      </c>
      <c r="E39">
        <v>633.18182373046898</v>
      </c>
      <c r="F39">
        <v>468.49432373046898</v>
      </c>
      <c r="G39">
        <v>467.31106567382801</v>
      </c>
      <c r="I39" s="19">
        <f t="shared" si="0"/>
        <v>403.39605712890602</v>
      </c>
      <c r="J39" s="19">
        <f t="shared" si="0"/>
        <v>165.87075805664097</v>
      </c>
      <c r="K39" s="19">
        <f t="shared" si="1"/>
        <v>287.28652648925737</v>
      </c>
      <c r="L39" s="20">
        <f t="shared" si="2"/>
        <v>1.7319901943846894</v>
      </c>
      <c r="M39" s="20">
        <f t="shared" si="5"/>
        <v>1.8265846631927127</v>
      </c>
      <c r="P39" s="18">
        <f t="shared" si="4"/>
        <v>-6.1429256494630685E-2</v>
      </c>
    </row>
    <row r="40" spans="1:16" x14ac:dyDescent="0.15">
      <c r="A40" s="18">
        <v>19.5</v>
      </c>
      <c r="B40" s="18">
        <v>38</v>
      </c>
      <c r="D40">
        <v>881.89685058593795</v>
      </c>
      <c r="E40">
        <v>637.09539794921898</v>
      </c>
      <c r="F40">
        <v>468.09457397460898</v>
      </c>
      <c r="G40">
        <v>466.93927001953102</v>
      </c>
      <c r="I40" s="19">
        <f t="shared" si="0"/>
        <v>413.80227661132898</v>
      </c>
      <c r="J40" s="19">
        <f t="shared" si="0"/>
        <v>170.15612792968795</v>
      </c>
      <c r="K40" s="19">
        <f t="shared" si="1"/>
        <v>294.69298706054741</v>
      </c>
      <c r="L40" s="20">
        <f t="shared" si="2"/>
        <v>1.7318975851537988</v>
      </c>
      <c r="M40" s="20">
        <f t="shared" si="5"/>
        <v>1.8289813820883492</v>
      </c>
      <c r="P40" s="18">
        <f t="shared" si="4"/>
        <v>6.9703269541796092E-2</v>
      </c>
    </row>
    <row r="41" spans="1:16" x14ac:dyDescent="0.15">
      <c r="A41" s="18">
        <v>20</v>
      </c>
      <c r="B41" s="18">
        <v>39</v>
      </c>
      <c r="D41">
        <v>879.43035888671898</v>
      </c>
      <c r="E41">
        <v>636.66400146484398</v>
      </c>
      <c r="F41">
        <v>467.76251220703102</v>
      </c>
      <c r="G41">
        <v>466.73098754882801</v>
      </c>
      <c r="I41" s="19">
        <f t="shared" si="0"/>
        <v>411.66784667968795</v>
      </c>
      <c r="J41" s="19">
        <f t="shared" si="0"/>
        <v>169.93301391601597</v>
      </c>
      <c r="K41" s="19">
        <f t="shared" si="1"/>
        <v>292.71473693847679</v>
      </c>
      <c r="L41" s="20">
        <f t="shared" si="2"/>
        <v>1.7225301322740136</v>
      </c>
      <c r="M41" s="20">
        <f t="shared" si="5"/>
        <v>1.822103257335091</v>
      </c>
      <c r="P41" s="18">
        <f t="shared" si="4"/>
        <v>-0.30662199535703555</v>
      </c>
    </row>
    <row r="42" spans="1:16" x14ac:dyDescent="0.15">
      <c r="A42" s="18">
        <v>20.5</v>
      </c>
      <c r="B42" s="18">
        <v>40</v>
      </c>
      <c r="D42">
        <v>868.49920654296898</v>
      </c>
      <c r="E42">
        <v>631.07733154296898</v>
      </c>
      <c r="F42">
        <v>467.77911376953102</v>
      </c>
      <c r="G42">
        <v>466.77279663085898</v>
      </c>
      <c r="I42" s="19">
        <f t="shared" si="0"/>
        <v>400.72009277343795</v>
      </c>
      <c r="J42" s="19">
        <f t="shared" si="0"/>
        <v>164.30453491211</v>
      </c>
      <c r="K42" s="19">
        <f t="shared" si="1"/>
        <v>285.70691833496096</v>
      </c>
      <c r="L42" s="20">
        <f t="shared" si="2"/>
        <v>1.738886382459204</v>
      </c>
      <c r="M42" s="20">
        <f t="shared" si="5"/>
        <v>1.8409488356468082</v>
      </c>
      <c r="P42" s="18">
        <f t="shared" si="4"/>
        <v>0.72448277589172583</v>
      </c>
    </row>
    <row r="43" spans="1:16" x14ac:dyDescent="0.15">
      <c r="A43" s="18">
        <v>21</v>
      </c>
      <c r="B43" s="18">
        <v>41</v>
      </c>
      <c r="D43">
        <v>857.39300537109398</v>
      </c>
      <c r="E43">
        <v>626.71038818359398</v>
      </c>
      <c r="F43">
        <v>467.25430297851602</v>
      </c>
      <c r="G43">
        <v>466.17150878906301</v>
      </c>
      <c r="I43" s="19">
        <f t="shared" si="0"/>
        <v>390.13870239257795</v>
      </c>
      <c r="J43" s="19">
        <f t="shared" si="0"/>
        <v>160.53887939453097</v>
      </c>
      <c r="K43" s="19">
        <f t="shared" si="1"/>
        <v>277.76148681640632</v>
      </c>
      <c r="L43" s="20">
        <f t="shared" si="2"/>
        <v>1.7301820460188708</v>
      </c>
      <c r="M43" s="20">
        <f t="shared" si="5"/>
        <v>1.8347338273330021</v>
      </c>
      <c r="P43" s="18">
        <f t="shared" si="4"/>
        <v>0.38443883456401906</v>
      </c>
    </row>
    <row r="44" spans="1:16" x14ac:dyDescent="0.15">
      <c r="A44" s="18">
        <v>21.5</v>
      </c>
      <c r="B44" s="18">
        <v>42</v>
      </c>
      <c r="D44">
        <v>861.96881103515602</v>
      </c>
      <c r="E44">
        <v>630.02679443359398</v>
      </c>
      <c r="F44">
        <v>468.39239501953102</v>
      </c>
      <c r="G44">
        <v>467.31442260742199</v>
      </c>
      <c r="I44" s="19">
        <f t="shared" si="0"/>
        <v>393.576416015625</v>
      </c>
      <c r="J44" s="19">
        <f t="shared" si="0"/>
        <v>162.71237182617199</v>
      </c>
      <c r="K44" s="19">
        <f t="shared" si="1"/>
        <v>279.67775573730461</v>
      </c>
      <c r="L44" s="20">
        <f t="shared" si="2"/>
        <v>1.7188475135504044</v>
      </c>
      <c r="M44" s="20">
        <f t="shared" si="5"/>
        <v>1.8258886229910625</v>
      </c>
      <c r="P44" s="18">
        <f t="shared" si="4"/>
        <v>-9.9511949476056072E-2</v>
      </c>
    </row>
    <row r="45" spans="1:16" x14ac:dyDescent="0.15">
      <c r="A45" s="18">
        <v>22</v>
      </c>
      <c r="B45" s="18">
        <v>43</v>
      </c>
      <c r="D45">
        <v>795.739013671875</v>
      </c>
      <c r="E45">
        <v>603.41851806640602</v>
      </c>
      <c r="F45">
        <v>468.80831909179699</v>
      </c>
      <c r="G45">
        <v>467.53952026367199</v>
      </c>
      <c r="I45" s="19">
        <f t="shared" si="0"/>
        <v>326.93069458007801</v>
      </c>
      <c r="J45" s="19">
        <f t="shared" si="0"/>
        <v>135.87899780273403</v>
      </c>
      <c r="K45" s="19">
        <f t="shared" si="1"/>
        <v>231.81539611816419</v>
      </c>
      <c r="L45" s="20">
        <f t="shared" si="2"/>
        <v>1.7060428754023369</v>
      </c>
      <c r="M45" s="20">
        <f t="shared" si="5"/>
        <v>1.815573312969522</v>
      </c>
      <c r="P45" s="18">
        <f t="shared" si="4"/>
        <v>-0.66389714393345212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798.10595703125</v>
      </c>
      <c r="E46">
        <v>604.14440917968795</v>
      </c>
      <c r="F46">
        <v>467.42013549804699</v>
      </c>
      <c r="G46">
        <v>466.72613525390602</v>
      </c>
      <c r="I46" s="19">
        <f t="shared" si="0"/>
        <v>330.68582153320301</v>
      </c>
      <c r="J46" s="19">
        <f t="shared" si="0"/>
        <v>137.41827392578193</v>
      </c>
      <c r="K46" s="19">
        <f t="shared" si="1"/>
        <v>234.49302978515567</v>
      </c>
      <c r="L46" s="20">
        <f t="shared" si="2"/>
        <v>1.7064180991809192</v>
      </c>
      <c r="M46" s="20">
        <f t="shared" si="5"/>
        <v>1.8184378648746313</v>
      </c>
      <c r="P46" s="18">
        <f t="shared" si="4"/>
        <v>-0.50716790548861368</v>
      </c>
    </row>
    <row r="47" spans="1:16" x14ac:dyDescent="0.15">
      <c r="A47" s="18">
        <v>23</v>
      </c>
      <c r="B47" s="18">
        <v>45</v>
      </c>
      <c r="D47">
        <v>806.79833984375</v>
      </c>
      <c r="E47">
        <v>608.24908447265602</v>
      </c>
      <c r="F47">
        <v>467.45040893554699</v>
      </c>
      <c r="G47">
        <v>466.315673828125</v>
      </c>
      <c r="I47" s="19">
        <f t="shared" si="0"/>
        <v>339.34793090820301</v>
      </c>
      <c r="J47" s="19">
        <f t="shared" si="0"/>
        <v>141.93341064453102</v>
      </c>
      <c r="K47" s="19">
        <f t="shared" si="1"/>
        <v>239.99454345703128</v>
      </c>
      <c r="L47" s="20">
        <f t="shared" si="2"/>
        <v>1.690895345692017</v>
      </c>
      <c r="M47" s="20">
        <f t="shared" si="5"/>
        <v>1.8054044395122559</v>
      </c>
      <c r="P47" s="18">
        <f t="shared" si="4"/>
        <v>-1.2202703030151643</v>
      </c>
    </row>
    <row r="48" spans="1:16" x14ac:dyDescent="0.15">
      <c r="A48" s="18">
        <v>23.5</v>
      </c>
      <c r="B48" s="18">
        <v>46</v>
      </c>
      <c r="D48">
        <v>866.37701416015602</v>
      </c>
      <c r="E48">
        <v>632.06573486328102</v>
      </c>
      <c r="F48">
        <v>467.71731567382801</v>
      </c>
      <c r="G48">
        <v>466.87557983398398</v>
      </c>
      <c r="I48" s="19">
        <f t="shared" si="0"/>
        <v>398.65969848632801</v>
      </c>
      <c r="J48" s="19">
        <f t="shared" si="0"/>
        <v>165.19015502929705</v>
      </c>
      <c r="K48" s="19">
        <f t="shared" si="1"/>
        <v>283.02658996582011</v>
      </c>
      <c r="L48" s="20">
        <f t="shared" si="2"/>
        <v>1.7133381218488739</v>
      </c>
      <c r="M48" s="20">
        <f t="shared" si="5"/>
        <v>1.8303365437956398</v>
      </c>
      <c r="P48" s="18">
        <f t="shared" si="4"/>
        <v>0.14384870987207482</v>
      </c>
    </row>
    <row r="49" spans="1:22" x14ac:dyDescent="0.15">
      <c r="A49" s="18">
        <v>24</v>
      </c>
      <c r="B49" s="18">
        <v>47</v>
      </c>
      <c r="D49">
        <v>857.40228271484398</v>
      </c>
      <c r="E49">
        <v>629.01470947265602</v>
      </c>
      <c r="F49">
        <v>468.41845703125</v>
      </c>
      <c r="G49">
        <v>467.28582763671898</v>
      </c>
      <c r="I49" s="19">
        <f t="shared" si="0"/>
        <v>388.98382568359398</v>
      </c>
      <c r="J49" s="19">
        <f t="shared" si="0"/>
        <v>161.72888183593705</v>
      </c>
      <c r="K49" s="19">
        <f t="shared" si="1"/>
        <v>275.77360839843806</v>
      </c>
      <c r="L49" s="20">
        <f t="shared" si="2"/>
        <v>1.7051599273294404</v>
      </c>
      <c r="M49" s="20">
        <f t="shared" si="5"/>
        <v>1.8246476774027331</v>
      </c>
      <c r="P49" s="18">
        <f t="shared" si="4"/>
        <v>-0.16740824301621837</v>
      </c>
    </row>
    <row r="50" spans="1:22" x14ac:dyDescent="0.15">
      <c r="A50" s="18">
        <v>24.5</v>
      </c>
      <c r="B50" s="18">
        <v>48</v>
      </c>
      <c r="D50">
        <v>823.04846191406295</v>
      </c>
      <c r="E50">
        <v>614.53094482421898</v>
      </c>
      <c r="F50">
        <v>468.69650268554699</v>
      </c>
      <c r="G50">
        <v>467.58386230468801</v>
      </c>
      <c r="I50" s="19">
        <f t="shared" si="0"/>
        <v>354.35195922851597</v>
      </c>
      <c r="J50" s="19">
        <f t="shared" si="0"/>
        <v>146.94708251953097</v>
      </c>
      <c r="K50" s="19">
        <f t="shared" si="1"/>
        <v>251.48900146484431</v>
      </c>
      <c r="L50" s="20">
        <f t="shared" si="2"/>
        <v>1.7114256176635458</v>
      </c>
      <c r="M50" s="20">
        <f t="shared" si="5"/>
        <v>1.8334026958633656</v>
      </c>
      <c r="P50" s="18">
        <f t="shared" si="4"/>
        <v>0.31160816909973976</v>
      </c>
    </row>
    <row r="51" spans="1:22" x14ac:dyDescent="0.15">
      <c r="A51" s="18">
        <v>25</v>
      </c>
      <c r="B51" s="18">
        <v>49</v>
      </c>
      <c r="D51">
        <v>853.06085205078102</v>
      </c>
      <c r="E51">
        <v>624.9033203125</v>
      </c>
      <c r="F51">
        <v>467.96133422851602</v>
      </c>
      <c r="G51">
        <v>467.06033325195301</v>
      </c>
      <c r="I51" s="19">
        <f t="shared" si="0"/>
        <v>385.099517822265</v>
      </c>
      <c r="J51" s="19">
        <f t="shared" si="0"/>
        <v>157.84298706054699</v>
      </c>
      <c r="K51" s="19">
        <f t="shared" si="1"/>
        <v>274.60942687988211</v>
      </c>
      <c r="L51" s="20">
        <f t="shared" si="2"/>
        <v>1.739763241901553</v>
      </c>
      <c r="M51" s="20">
        <f t="shared" si="5"/>
        <v>1.8642296482278997</v>
      </c>
      <c r="P51" s="18">
        <f t="shared" si="4"/>
        <v>1.9982540836146958</v>
      </c>
    </row>
    <row r="52" spans="1:22" x14ac:dyDescent="0.15">
      <c r="A52" s="18">
        <v>25.5</v>
      </c>
      <c r="B52" s="18">
        <v>50</v>
      </c>
      <c r="D52">
        <v>848.59722900390602</v>
      </c>
      <c r="E52">
        <v>624.5</v>
      </c>
      <c r="F52">
        <v>467.23391723632801</v>
      </c>
      <c r="G52">
        <v>466.3203125</v>
      </c>
      <c r="I52" s="19">
        <f t="shared" si="0"/>
        <v>381.36331176757801</v>
      </c>
      <c r="J52" s="19">
        <f t="shared" si="0"/>
        <v>158.1796875</v>
      </c>
      <c r="K52" s="19">
        <f t="shared" si="1"/>
        <v>270.637530517578</v>
      </c>
      <c r="L52" s="20">
        <f t="shared" si="2"/>
        <v>1.710949963266162</v>
      </c>
      <c r="M52" s="20">
        <f t="shared" si="5"/>
        <v>1.8379056977190356</v>
      </c>
      <c r="P52" s="18">
        <f t="shared" si="4"/>
        <v>0.55798249741825767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840.23748779296898</v>
      </c>
      <c r="E53">
        <v>620.51495361328102</v>
      </c>
      <c r="F53">
        <v>468.29129028320301</v>
      </c>
      <c r="G53">
        <v>467.35876464843801</v>
      </c>
      <c r="I53" s="19">
        <f t="shared" si="0"/>
        <v>371.94619750976597</v>
      </c>
      <c r="J53" s="19">
        <f t="shared" si="0"/>
        <v>153.15618896484301</v>
      </c>
      <c r="K53" s="19">
        <f t="shared" si="1"/>
        <v>264.73686523437584</v>
      </c>
      <c r="L53" s="20">
        <f t="shared" si="2"/>
        <v>1.7285417391467357</v>
      </c>
      <c r="M53" s="20">
        <f t="shared" si="5"/>
        <v>1.8579868017261363</v>
      </c>
      <c r="P53" s="18">
        <f t="shared" si="4"/>
        <v>1.6566870216933476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809.26354980468795</v>
      </c>
      <c r="E54">
        <v>610.46337890625</v>
      </c>
      <c r="F54">
        <v>468.23245239257801</v>
      </c>
      <c r="G54">
        <v>467.31463623046898</v>
      </c>
      <c r="I54" s="19">
        <f t="shared" si="0"/>
        <v>341.03109741210994</v>
      </c>
      <c r="J54" s="19">
        <f t="shared" si="0"/>
        <v>143.14874267578102</v>
      </c>
      <c r="K54" s="19">
        <f t="shared" si="1"/>
        <v>240.82697753906325</v>
      </c>
      <c r="L54" s="20">
        <f t="shared" si="2"/>
        <v>1.6823548222460787</v>
      </c>
      <c r="M54" s="20">
        <f t="shared" si="5"/>
        <v>1.8142892129520061</v>
      </c>
      <c r="P54" s="18">
        <f t="shared" si="4"/>
        <v>-0.73415456097424581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783.935302734375</v>
      </c>
      <c r="E55">
        <v>600.57501220703102</v>
      </c>
      <c r="F55">
        <v>468.29275512695301</v>
      </c>
      <c r="G55">
        <v>467.19378662109398</v>
      </c>
      <c r="I55" s="19">
        <f t="shared" si="0"/>
        <v>315.64254760742199</v>
      </c>
      <c r="J55" s="19">
        <f t="shared" si="0"/>
        <v>133.38122558593705</v>
      </c>
      <c r="K55" s="19">
        <f t="shared" si="1"/>
        <v>222.27568969726605</v>
      </c>
      <c r="L55" s="20">
        <f t="shared" si="2"/>
        <v>1.6664690905396924</v>
      </c>
      <c r="M55" s="20">
        <f t="shared" si="5"/>
        <v>1.8008928093721468</v>
      </c>
      <c r="P55" s="18">
        <f t="shared" si="4"/>
        <v>-1.4671167137025936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769.91076660156295</v>
      </c>
      <c r="E56">
        <v>593.1650390625</v>
      </c>
      <c r="F56">
        <v>468.36087036132801</v>
      </c>
      <c r="G56">
        <v>467.38754272460898</v>
      </c>
      <c r="I56" s="19">
        <f t="shared" si="0"/>
        <v>301.54989624023494</v>
      </c>
      <c r="J56" s="19">
        <f t="shared" si="0"/>
        <v>125.77749633789102</v>
      </c>
      <c r="K56" s="19">
        <f t="shared" si="1"/>
        <v>213.50564880371124</v>
      </c>
      <c r="L56" s="20">
        <f t="shared" si="2"/>
        <v>1.6974868718180369</v>
      </c>
      <c r="M56" s="20">
        <f t="shared" si="5"/>
        <v>1.8343999187770184</v>
      </c>
      <c r="P56" s="18">
        <f t="shared" si="4"/>
        <v>0.36616957800204292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770.59411621093795</v>
      </c>
      <c r="E57">
        <v>593.40173339843795</v>
      </c>
      <c r="F57">
        <v>468.56240844726602</v>
      </c>
      <c r="G57">
        <v>467.18136596679699</v>
      </c>
      <c r="I57" s="19">
        <f t="shared" si="0"/>
        <v>302.03170776367193</v>
      </c>
      <c r="J57" s="19">
        <f t="shared" si="0"/>
        <v>126.22036743164097</v>
      </c>
      <c r="K57" s="19">
        <f t="shared" si="1"/>
        <v>213.67745056152324</v>
      </c>
      <c r="L57" s="20">
        <f t="shared" si="2"/>
        <v>1.6928920023723406</v>
      </c>
      <c r="M57" s="20">
        <f t="shared" si="5"/>
        <v>1.8322943774578488</v>
      </c>
      <c r="P57" s="18">
        <f t="shared" si="4"/>
        <v>0.25096835337805451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765.92962646484398</v>
      </c>
      <c r="E58">
        <v>592.12561035156295</v>
      </c>
      <c r="F58">
        <v>467.54351806640602</v>
      </c>
      <c r="G58">
        <v>466.72256469726602</v>
      </c>
      <c r="I58" s="19">
        <f t="shared" si="0"/>
        <v>298.38610839843795</v>
      </c>
      <c r="J58" s="19">
        <f t="shared" si="0"/>
        <v>125.40304565429693</v>
      </c>
      <c r="K58" s="19">
        <f t="shared" si="1"/>
        <v>210.6039764404301</v>
      </c>
      <c r="L58" s="20">
        <f t="shared" si="2"/>
        <v>1.6794167585132631</v>
      </c>
      <c r="M58" s="20">
        <f t="shared" si="5"/>
        <v>1.8213084617252984</v>
      </c>
      <c r="P58" s="18">
        <f t="shared" si="4"/>
        <v>-0.35010792780598909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763.29937744140602</v>
      </c>
      <c r="E59">
        <v>591.58251953125</v>
      </c>
      <c r="F59">
        <v>468.41928100585898</v>
      </c>
      <c r="G59">
        <v>467.40625</v>
      </c>
      <c r="I59" s="19">
        <f t="shared" si="0"/>
        <v>294.88009643554705</v>
      </c>
      <c r="J59" s="19">
        <f t="shared" si="0"/>
        <v>124.17626953125</v>
      </c>
      <c r="K59" s="19">
        <f t="shared" si="1"/>
        <v>207.95670776367206</v>
      </c>
      <c r="L59" s="20">
        <f t="shared" si="2"/>
        <v>1.6746896049356517</v>
      </c>
      <c r="M59" s="20">
        <f t="shared" si="5"/>
        <v>1.8190706362742137</v>
      </c>
      <c r="P59" s="18">
        <f t="shared" si="4"/>
        <v>-0.47254686078373942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760.01959228515602</v>
      </c>
      <c r="E60">
        <v>590.73724365234398</v>
      </c>
      <c r="F60">
        <v>468.64944458007801</v>
      </c>
      <c r="G60">
        <v>467.43905639648398</v>
      </c>
      <c r="I60" s="19">
        <f t="shared" si="0"/>
        <v>291.37014770507801</v>
      </c>
      <c r="J60" s="19">
        <f t="shared" si="0"/>
        <v>123.29818725586</v>
      </c>
      <c r="K60" s="19">
        <f t="shared" si="1"/>
        <v>205.06141662597602</v>
      </c>
      <c r="L60" s="20">
        <f t="shared" si="2"/>
        <v>1.6631340751218551</v>
      </c>
      <c r="M60" s="20">
        <f t="shared" si="5"/>
        <v>1.8100044345869442</v>
      </c>
      <c r="P60" s="18">
        <f t="shared" si="4"/>
        <v>-0.96858915050402927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758.95489501953102</v>
      </c>
      <c r="E61">
        <v>589.54046630859398</v>
      </c>
      <c r="F61">
        <v>467.33859252929699</v>
      </c>
      <c r="G61">
        <v>466.53952026367199</v>
      </c>
      <c r="I61" s="19">
        <f t="shared" si="0"/>
        <v>291.61630249023403</v>
      </c>
      <c r="J61" s="19">
        <f t="shared" si="0"/>
        <v>123.00094604492199</v>
      </c>
      <c r="K61" s="19">
        <f t="shared" si="1"/>
        <v>205.51564025878866</v>
      </c>
      <c r="L61" s="20">
        <f t="shared" si="2"/>
        <v>1.6708460127105929</v>
      </c>
      <c r="M61" s="20">
        <f t="shared" si="5"/>
        <v>1.8202057003022087</v>
      </c>
      <c r="P61" s="18">
        <f t="shared" si="4"/>
        <v>-0.41044370238871031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759.97961425781295</v>
      </c>
      <c r="E62">
        <v>591.100830078125</v>
      </c>
      <c r="F62">
        <v>467.91213989257801</v>
      </c>
      <c r="G62">
        <v>466.69567871093801</v>
      </c>
      <c r="I62" s="19">
        <f t="shared" si="0"/>
        <v>292.06747436523494</v>
      </c>
      <c r="J62" s="19">
        <f t="shared" si="0"/>
        <v>124.40515136718699</v>
      </c>
      <c r="K62" s="19">
        <f t="shared" si="1"/>
        <v>204.98386840820405</v>
      </c>
      <c r="L62" s="20">
        <f t="shared" si="2"/>
        <v>1.6477120614015863</v>
      </c>
      <c r="M62" s="20">
        <f t="shared" si="5"/>
        <v>1.7995610771197292</v>
      </c>
      <c r="P62" s="18">
        <f t="shared" si="4"/>
        <v>-1.5399802500070141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755.70111083984398</v>
      </c>
      <c r="E63">
        <v>588.63098144531295</v>
      </c>
      <c r="F63">
        <v>468.347412109375</v>
      </c>
      <c r="G63">
        <v>467.26629638671898</v>
      </c>
      <c r="I63" s="19">
        <f t="shared" si="0"/>
        <v>287.35369873046898</v>
      </c>
      <c r="J63" s="19">
        <f t="shared" si="0"/>
        <v>121.36468505859398</v>
      </c>
      <c r="K63" s="19">
        <f t="shared" si="1"/>
        <v>202.39841918945319</v>
      </c>
      <c r="L63" s="20">
        <f t="shared" si="2"/>
        <v>1.6676879200216828</v>
      </c>
      <c r="M63" s="20">
        <f t="shared" si="5"/>
        <v>1.8220262638663527</v>
      </c>
      <c r="P63" s="18">
        <f t="shared" si="4"/>
        <v>-0.3108345661605405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756.58612060546898</v>
      </c>
      <c r="E64">
        <v>589.96234130859398</v>
      </c>
      <c r="F64">
        <v>467.56747436523398</v>
      </c>
      <c r="G64">
        <v>466.84487915039102</v>
      </c>
      <c r="I64" s="19">
        <f t="shared" si="0"/>
        <v>289.018646240235</v>
      </c>
      <c r="J64" s="19">
        <f t="shared" si="0"/>
        <v>123.11746215820295</v>
      </c>
      <c r="K64" s="19">
        <f t="shared" si="1"/>
        <v>202.83642272949294</v>
      </c>
      <c r="L64" s="20">
        <f t="shared" si="2"/>
        <v>1.6475032799884475</v>
      </c>
      <c r="M64" s="20">
        <f t="shared" si="5"/>
        <v>1.8043309519596442</v>
      </c>
      <c r="P64" s="18">
        <f t="shared" si="4"/>
        <v>-1.2790044060002608</v>
      </c>
      <c r="R64" s="29"/>
      <c r="S64" s="29"/>
      <c r="T64" s="29"/>
      <c r="U64" s="18">
        <v>12.5</v>
      </c>
      <c r="V64" s="20">
        <f t="shared" ref="V64:V83" si="6">L26</f>
        <v>1.7541106656682657</v>
      </c>
    </row>
    <row r="65" spans="1:22" x14ac:dyDescent="0.15">
      <c r="A65" s="18">
        <v>32</v>
      </c>
      <c r="B65" s="18">
        <v>63</v>
      </c>
      <c r="D65">
        <v>754.206787109375</v>
      </c>
      <c r="E65">
        <v>589.21533203125</v>
      </c>
      <c r="F65">
        <v>468.54141235351602</v>
      </c>
      <c r="G65">
        <v>467.67172241210898</v>
      </c>
      <c r="I65" s="19">
        <f t="shared" si="0"/>
        <v>285.66537475585898</v>
      </c>
      <c r="J65" s="19">
        <f t="shared" si="0"/>
        <v>121.54360961914102</v>
      </c>
      <c r="K65" s="19">
        <f t="shared" si="1"/>
        <v>200.58484802246028</v>
      </c>
      <c r="L65" s="20">
        <f t="shared" si="2"/>
        <v>1.6503117576563369</v>
      </c>
      <c r="M65" s="20">
        <f t="shared" si="5"/>
        <v>1.8096287577540606</v>
      </c>
      <c r="P65" s="18">
        <f t="shared" si="4"/>
        <v>-0.98914368952780618</v>
      </c>
      <c r="R65" s="29"/>
      <c r="S65" s="29"/>
      <c r="T65" s="29"/>
      <c r="U65" s="18">
        <v>13</v>
      </c>
      <c r="V65" s="20">
        <f t="shared" si="6"/>
        <v>1.7577207140034914</v>
      </c>
    </row>
    <row r="66" spans="1:22" x14ac:dyDescent="0.15">
      <c r="A66" s="18">
        <v>32.5</v>
      </c>
      <c r="B66" s="18">
        <v>64</v>
      </c>
      <c r="D66">
        <v>751.316162109375</v>
      </c>
      <c r="E66">
        <v>587.70654296875</v>
      </c>
      <c r="F66">
        <v>468.49557495117199</v>
      </c>
      <c r="G66">
        <v>467.53216552734398</v>
      </c>
      <c r="I66" s="19">
        <f t="shared" ref="I66:J129" si="7">D66-F66</f>
        <v>282.82058715820301</v>
      </c>
      <c r="J66" s="19">
        <f t="shared" si="7"/>
        <v>120.17437744140602</v>
      </c>
      <c r="K66" s="19">
        <f t="shared" ref="K66:K129" si="8">I66-0.7*J66</f>
        <v>198.69852294921878</v>
      </c>
      <c r="L66" s="20">
        <f t="shared" ref="L66:L129" si="9">K66/J66</f>
        <v>1.6534183673728549</v>
      </c>
      <c r="M66" s="20">
        <f t="shared" si="5"/>
        <v>1.8152246955971054</v>
      </c>
      <c r="P66" s="18">
        <f t="shared" si="4"/>
        <v>-0.6829711691553475</v>
      </c>
      <c r="R66" s="29"/>
      <c r="S66" s="29"/>
      <c r="T66" s="29"/>
      <c r="U66" s="18">
        <v>13.5</v>
      </c>
      <c r="V66" s="20">
        <f t="shared" si="6"/>
        <v>1.7207950926758886</v>
      </c>
    </row>
    <row r="67" spans="1:22" x14ac:dyDescent="0.15">
      <c r="A67" s="18">
        <v>33</v>
      </c>
      <c r="B67" s="18">
        <v>65</v>
      </c>
      <c r="D67">
        <v>753.88708496093795</v>
      </c>
      <c r="E67">
        <v>588.54742431640602</v>
      </c>
      <c r="F67">
        <v>467.79339599609398</v>
      </c>
      <c r="G67">
        <v>466.623779296875</v>
      </c>
      <c r="I67" s="19">
        <f t="shared" si="7"/>
        <v>286.09368896484398</v>
      </c>
      <c r="J67" s="19">
        <f t="shared" si="7"/>
        <v>121.92364501953102</v>
      </c>
      <c r="K67" s="19">
        <f t="shared" si="8"/>
        <v>200.74713745117225</v>
      </c>
      <c r="L67" s="20">
        <f t="shared" si="9"/>
        <v>1.6464988183302298</v>
      </c>
      <c r="M67" s="20">
        <f t="shared" si="5"/>
        <v>1.8107944746810074</v>
      </c>
      <c r="P67" s="18">
        <f t="shared" si="4"/>
        <v>-0.9253634082640072</v>
      </c>
      <c r="R67" s="29"/>
      <c r="S67" s="29"/>
      <c r="T67" s="29"/>
      <c r="U67" s="18">
        <v>14</v>
      </c>
      <c r="V67" s="20">
        <f t="shared" si="6"/>
        <v>1.7205822752128423</v>
      </c>
    </row>
    <row r="68" spans="1:22" x14ac:dyDescent="0.15">
      <c r="A68" s="18">
        <v>33.5</v>
      </c>
      <c r="B68" s="18">
        <v>66</v>
      </c>
      <c r="D68">
        <v>748.59875488281295</v>
      </c>
      <c r="E68">
        <v>587.9951171875</v>
      </c>
      <c r="F68">
        <v>467.51177978515602</v>
      </c>
      <c r="G68">
        <v>466.54119873046898</v>
      </c>
      <c r="I68" s="19">
        <f t="shared" si="7"/>
        <v>281.08697509765693</v>
      </c>
      <c r="J68" s="19">
        <f t="shared" si="7"/>
        <v>121.45391845703102</v>
      </c>
      <c r="K68" s="19">
        <f t="shared" si="8"/>
        <v>196.06923217773522</v>
      </c>
      <c r="L68" s="20">
        <f t="shared" si="9"/>
        <v>1.614350814437512</v>
      </c>
      <c r="M68" s="20">
        <f t="shared" si="5"/>
        <v>1.7811357989148164</v>
      </c>
      <c r="P68" s="18">
        <f t="shared" si="4"/>
        <v>-2.5480889933114956</v>
      </c>
      <c r="R68" s="29"/>
      <c r="S68" s="29"/>
      <c r="T68" s="29"/>
      <c r="U68" s="18">
        <v>14.5</v>
      </c>
      <c r="V68" s="20">
        <f t="shared" si="6"/>
        <v>1.7364464468807517</v>
      </c>
    </row>
    <row r="69" spans="1:22" x14ac:dyDescent="0.15">
      <c r="A69" s="18">
        <v>34</v>
      </c>
      <c r="B69" s="18">
        <v>67</v>
      </c>
      <c r="D69">
        <v>750.92364501953102</v>
      </c>
      <c r="E69">
        <v>588.830810546875</v>
      </c>
      <c r="F69">
        <v>468.34826660156301</v>
      </c>
      <c r="G69">
        <v>467.17004394531301</v>
      </c>
      <c r="I69" s="19">
        <f t="shared" si="7"/>
        <v>282.57537841796801</v>
      </c>
      <c r="J69" s="19">
        <f t="shared" si="7"/>
        <v>121.66076660156199</v>
      </c>
      <c r="K69" s="19">
        <f t="shared" si="8"/>
        <v>197.41284179687463</v>
      </c>
      <c r="L69" s="20">
        <f t="shared" si="9"/>
        <v>1.6226499907188656</v>
      </c>
      <c r="M69" s="20">
        <f t="shared" si="5"/>
        <v>1.791924303322697</v>
      </c>
      <c r="P69" s="18">
        <f t="shared" si="4"/>
        <v>-1.9578137475426984</v>
      </c>
      <c r="U69" s="18">
        <v>15</v>
      </c>
      <c r="V69" s="20">
        <f t="shared" si="6"/>
        <v>1.7644795000389719</v>
      </c>
    </row>
    <row r="70" spans="1:22" x14ac:dyDescent="0.15">
      <c r="A70" s="18">
        <v>34.5</v>
      </c>
      <c r="B70" s="18">
        <v>68</v>
      </c>
      <c r="D70">
        <v>766.99353027343795</v>
      </c>
      <c r="E70">
        <v>594.34295654296898</v>
      </c>
      <c r="F70">
        <v>468.44494628906301</v>
      </c>
      <c r="G70">
        <v>467.33166503906301</v>
      </c>
      <c r="I70" s="19">
        <f t="shared" si="7"/>
        <v>298.54858398437494</v>
      </c>
      <c r="J70" s="19">
        <f t="shared" si="7"/>
        <v>127.01129150390597</v>
      </c>
      <c r="K70" s="19">
        <f t="shared" si="8"/>
        <v>209.64067993164076</v>
      </c>
      <c r="L70" s="20">
        <f t="shared" si="9"/>
        <v>1.6505672641333129</v>
      </c>
      <c r="M70" s="20">
        <f t="shared" si="5"/>
        <v>1.8223309048636713</v>
      </c>
      <c r="P70" s="18">
        <f t="shared" ref="P70:P133" si="10">(M70-$O$2)/$O$2*100</f>
        <v>-0.29416663585574704</v>
      </c>
      <c r="U70" s="18">
        <v>15.5</v>
      </c>
      <c r="V70" s="20">
        <f t="shared" si="6"/>
        <v>1.7477775221696874</v>
      </c>
    </row>
    <row r="71" spans="1:22" x14ac:dyDescent="0.15">
      <c r="A71" s="18">
        <v>35</v>
      </c>
      <c r="B71" s="18">
        <v>69</v>
      </c>
      <c r="D71">
        <v>747.58380126953102</v>
      </c>
      <c r="E71">
        <v>587.005126953125</v>
      </c>
      <c r="F71">
        <v>468.18453979492199</v>
      </c>
      <c r="G71">
        <v>467.03363037109398</v>
      </c>
      <c r="I71" s="19">
        <f t="shared" si="7"/>
        <v>279.39926147460903</v>
      </c>
      <c r="J71" s="19">
        <f t="shared" si="7"/>
        <v>119.97149658203102</v>
      </c>
      <c r="K71" s="19">
        <f t="shared" si="8"/>
        <v>195.41921386718732</v>
      </c>
      <c r="L71" s="20">
        <f t="shared" si="9"/>
        <v>1.6288803543729122</v>
      </c>
      <c r="M71" s="20">
        <f t="shared" si="5"/>
        <v>1.8031333232297975</v>
      </c>
      <c r="P71" s="18">
        <f t="shared" si="10"/>
        <v>-1.3445306889884454</v>
      </c>
      <c r="U71" s="18">
        <v>16</v>
      </c>
      <c r="V71" s="20">
        <f t="shared" si="6"/>
        <v>1.7398628707303576</v>
      </c>
    </row>
    <row r="72" spans="1:22" x14ac:dyDescent="0.15">
      <c r="A72" s="18">
        <v>35.5</v>
      </c>
      <c r="B72" s="18">
        <v>70</v>
      </c>
      <c r="D72">
        <v>747.101318359375</v>
      </c>
      <c r="E72">
        <v>586.90740966796898</v>
      </c>
      <c r="F72">
        <v>467.12295532226602</v>
      </c>
      <c r="G72">
        <v>466.16665649414102</v>
      </c>
      <c r="I72" s="19">
        <f t="shared" si="7"/>
        <v>279.97836303710898</v>
      </c>
      <c r="J72" s="19">
        <f t="shared" si="7"/>
        <v>120.74075317382795</v>
      </c>
      <c r="K72" s="19">
        <f t="shared" si="8"/>
        <v>195.45983581542941</v>
      </c>
      <c r="L72" s="20">
        <f t="shared" si="9"/>
        <v>1.618838964289298</v>
      </c>
      <c r="M72" s="20">
        <f t="shared" si="5"/>
        <v>1.7955812612727102</v>
      </c>
      <c r="P72" s="18">
        <f t="shared" si="10"/>
        <v>-1.7577293177552467</v>
      </c>
      <c r="U72" s="18">
        <v>16.5</v>
      </c>
      <c r="V72" s="20">
        <f t="shared" si="6"/>
        <v>1.7244002330966561</v>
      </c>
    </row>
    <row r="73" spans="1:22" x14ac:dyDescent="0.15">
      <c r="A73" s="18">
        <v>36</v>
      </c>
      <c r="B73" s="18">
        <v>71</v>
      </c>
      <c r="D73">
        <v>744.57373046875</v>
      </c>
      <c r="E73">
        <v>586.45953369140602</v>
      </c>
      <c r="F73">
        <v>468.00967407226602</v>
      </c>
      <c r="G73">
        <v>467.09393310546898</v>
      </c>
      <c r="I73" s="19">
        <f t="shared" si="7"/>
        <v>276.56405639648398</v>
      </c>
      <c r="J73" s="19">
        <f t="shared" si="7"/>
        <v>119.36560058593705</v>
      </c>
      <c r="K73" s="19">
        <f t="shared" si="8"/>
        <v>193.00813598632806</v>
      </c>
      <c r="L73" s="20">
        <f t="shared" si="9"/>
        <v>1.61694939780722</v>
      </c>
      <c r="M73" s="20">
        <f t="shared" si="5"/>
        <v>1.7961810229171591</v>
      </c>
      <c r="P73" s="18">
        <f t="shared" si="10"/>
        <v>-1.7249143474224595</v>
      </c>
      <c r="U73" s="18">
        <v>17</v>
      </c>
      <c r="V73" s="20">
        <f t="shared" si="6"/>
        <v>1.7285357044519813</v>
      </c>
    </row>
    <row r="74" spans="1:22" x14ac:dyDescent="0.15">
      <c r="A74" s="18">
        <v>36.5</v>
      </c>
      <c r="B74" s="18">
        <v>72</v>
      </c>
      <c r="D74">
        <v>741.59332275390602</v>
      </c>
      <c r="E74">
        <v>586.41363525390602</v>
      </c>
      <c r="F74">
        <v>468.56893920898398</v>
      </c>
      <c r="G74">
        <v>467.54708862304699</v>
      </c>
      <c r="I74" s="19">
        <f t="shared" si="7"/>
        <v>273.02438354492205</v>
      </c>
      <c r="J74" s="19">
        <f t="shared" si="7"/>
        <v>118.86654663085903</v>
      </c>
      <c r="K74" s="19">
        <f t="shared" si="8"/>
        <v>189.81780090332074</v>
      </c>
      <c r="L74" s="20">
        <f t="shared" si="9"/>
        <v>1.5968984233453116</v>
      </c>
      <c r="M74" s="20">
        <f t="shared" si="5"/>
        <v>1.7786193765817777</v>
      </c>
      <c r="P74" s="18">
        <f t="shared" si="10"/>
        <v>-2.6857708957267654</v>
      </c>
      <c r="U74" s="18">
        <v>17.5</v>
      </c>
      <c r="V74" s="20">
        <f t="shared" si="6"/>
        <v>1.7424208410644104</v>
      </c>
    </row>
    <row r="75" spans="1:22" x14ac:dyDescent="0.15">
      <c r="A75" s="18">
        <v>37</v>
      </c>
      <c r="B75" s="18">
        <v>73</v>
      </c>
      <c r="D75">
        <v>742.220703125</v>
      </c>
      <c r="E75">
        <v>586.36541748046898</v>
      </c>
      <c r="F75">
        <v>468.53677368164102</v>
      </c>
      <c r="G75">
        <v>467.32955932617199</v>
      </c>
      <c r="I75" s="19">
        <f t="shared" si="7"/>
        <v>273.68392944335898</v>
      </c>
      <c r="J75" s="19">
        <f t="shared" si="7"/>
        <v>119.03585815429699</v>
      </c>
      <c r="K75" s="19">
        <f t="shared" si="8"/>
        <v>190.3588287353511</v>
      </c>
      <c r="L75" s="20">
        <f t="shared" si="9"/>
        <v>1.5991721459982557</v>
      </c>
      <c r="M75" s="20">
        <f t="shared" si="5"/>
        <v>1.7833824273612489</v>
      </c>
      <c r="P75" s="18">
        <f t="shared" si="10"/>
        <v>-2.4251684189452858</v>
      </c>
      <c r="U75" s="18">
        <v>18</v>
      </c>
      <c r="V75" s="20">
        <f t="shared" si="6"/>
        <v>1.718198641333089</v>
      </c>
    </row>
    <row r="76" spans="1:22" x14ac:dyDescent="0.15">
      <c r="A76" s="18">
        <v>37.5</v>
      </c>
      <c r="B76" s="18">
        <v>74</v>
      </c>
      <c r="D76">
        <v>740.059814453125</v>
      </c>
      <c r="E76">
        <v>586.23181152343795</v>
      </c>
      <c r="F76">
        <v>467.6435546875</v>
      </c>
      <c r="G76">
        <v>466.98822021484398</v>
      </c>
      <c r="I76" s="19">
        <f t="shared" si="7"/>
        <v>272.416259765625</v>
      </c>
      <c r="J76" s="19">
        <f t="shared" si="7"/>
        <v>119.24359130859398</v>
      </c>
      <c r="K76" s="19">
        <f t="shared" si="8"/>
        <v>188.94574584960924</v>
      </c>
      <c r="L76" s="20">
        <f t="shared" si="9"/>
        <v>1.5845358545150743</v>
      </c>
      <c r="M76" s="20">
        <f t="shared" si="5"/>
        <v>1.7712354640045942</v>
      </c>
      <c r="P76" s="18">
        <f t="shared" si="10"/>
        <v>-3.0897695081802734</v>
      </c>
      <c r="U76" s="18">
        <v>18.5</v>
      </c>
      <c r="V76" s="20">
        <f t="shared" si="6"/>
        <v>1.7347402398878455</v>
      </c>
    </row>
    <row r="77" spans="1:22" x14ac:dyDescent="0.15">
      <c r="A77" s="18">
        <v>38</v>
      </c>
      <c r="B77" s="18">
        <v>75</v>
      </c>
      <c r="D77">
        <v>742.692626953125</v>
      </c>
      <c r="E77">
        <v>586.89221191406295</v>
      </c>
      <c r="F77">
        <v>467.49179077148398</v>
      </c>
      <c r="G77">
        <v>466.52374267578102</v>
      </c>
      <c r="I77" s="19">
        <f t="shared" si="7"/>
        <v>275.20083618164102</v>
      </c>
      <c r="J77" s="19">
        <f t="shared" si="7"/>
        <v>120.36846923828193</v>
      </c>
      <c r="K77" s="19">
        <f t="shared" si="8"/>
        <v>190.94290771484367</v>
      </c>
      <c r="L77" s="20">
        <f t="shared" si="9"/>
        <v>1.5863199800011769</v>
      </c>
      <c r="M77" s="20">
        <f t="shared" si="5"/>
        <v>1.7755089176172238</v>
      </c>
      <c r="P77" s="18">
        <f t="shared" si="10"/>
        <v>-2.8559545338235011</v>
      </c>
      <c r="U77" s="18">
        <v>19</v>
      </c>
      <c r="V77" s="20">
        <f t="shared" si="6"/>
        <v>1.7319901943846894</v>
      </c>
    </row>
    <row r="78" spans="1:22" x14ac:dyDescent="0.15">
      <c r="A78" s="18">
        <v>38.5</v>
      </c>
      <c r="B78" s="18">
        <v>76</v>
      </c>
      <c r="D78">
        <v>741.14129638671898</v>
      </c>
      <c r="E78">
        <v>587.35559082031295</v>
      </c>
      <c r="F78">
        <v>468.33837890625</v>
      </c>
      <c r="G78">
        <v>467.25955200195301</v>
      </c>
      <c r="I78" s="19">
        <f t="shared" si="7"/>
        <v>272.80291748046898</v>
      </c>
      <c r="J78" s="19">
        <f t="shared" si="7"/>
        <v>120.09603881835994</v>
      </c>
      <c r="K78" s="19">
        <f t="shared" si="8"/>
        <v>188.73569030761701</v>
      </c>
      <c r="L78" s="20">
        <f t="shared" si="9"/>
        <v>1.5715396791152418</v>
      </c>
      <c r="M78" s="20">
        <f t="shared" si="5"/>
        <v>1.7632179448578156</v>
      </c>
      <c r="P78" s="18">
        <f t="shared" si="10"/>
        <v>-3.5284348602900466</v>
      </c>
      <c r="U78" s="18">
        <v>19.5</v>
      </c>
      <c r="V78" s="20">
        <f t="shared" si="6"/>
        <v>1.7318975851537988</v>
      </c>
    </row>
    <row r="79" spans="1:22" x14ac:dyDescent="0.15">
      <c r="A79" s="18">
        <v>39</v>
      </c>
      <c r="B79" s="18">
        <v>77</v>
      </c>
      <c r="D79">
        <v>739.11370849609398</v>
      </c>
      <c r="E79">
        <v>586.02423095703102</v>
      </c>
      <c r="F79">
        <v>468.58071899414102</v>
      </c>
      <c r="G79">
        <v>467.58596801757801</v>
      </c>
      <c r="I79" s="19">
        <f t="shared" si="7"/>
        <v>270.53298950195295</v>
      </c>
      <c r="J79" s="19">
        <f t="shared" si="7"/>
        <v>118.43826293945301</v>
      </c>
      <c r="K79" s="19">
        <f t="shared" si="8"/>
        <v>187.62620544433585</v>
      </c>
      <c r="L79" s="20">
        <f t="shared" si="9"/>
        <v>1.5841688385809281</v>
      </c>
      <c r="M79" s="20">
        <f t="shared" si="5"/>
        <v>1.7783364324500288</v>
      </c>
      <c r="P79" s="18">
        <f t="shared" si="10"/>
        <v>-2.7012517177751785</v>
      </c>
      <c r="U79" s="18">
        <v>20</v>
      </c>
      <c r="V79" s="20">
        <f t="shared" si="6"/>
        <v>1.7225301322740136</v>
      </c>
    </row>
    <row r="80" spans="1:22" x14ac:dyDescent="0.15">
      <c r="A80" s="18">
        <v>39.5</v>
      </c>
      <c r="B80" s="18">
        <v>78</v>
      </c>
      <c r="D80">
        <v>737.83319091796898</v>
      </c>
      <c r="E80">
        <v>585.219970703125</v>
      </c>
      <c r="F80">
        <v>467.861083984375</v>
      </c>
      <c r="G80">
        <v>466.96301269531301</v>
      </c>
      <c r="I80" s="19">
        <f t="shared" si="7"/>
        <v>269.97210693359398</v>
      </c>
      <c r="J80" s="19">
        <f t="shared" si="7"/>
        <v>118.25695800781199</v>
      </c>
      <c r="K80" s="19">
        <f t="shared" si="8"/>
        <v>187.1922363281256</v>
      </c>
      <c r="L80" s="20">
        <f t="shared" si="9"/>
        <v>1.5829278841737142</v>
      </c>
      <c r="M80" s="20">
        <f t="shared" si="5"/>
        <v>1.779584806169342</v>
      </c>
      <c r="P80" s="18">
        <f t="shared" si="10"/>
        <v>-2.6329490062852861</v>
      </c>
      <c r="U80" s="18">
        <v>20.5</v>
      </c>
      <c r="V80" s="20">
        <f t="shared" si="6"/>
        <v>1.738886382459204</v>
      </c>
    </row>
    <row r="81" spans="1:22" x14ac:dyDescent="0.15">
      <c r="A81" s="18">
        <v>40</v>
      </c>
      <c r="B81" s="18">
        <v>79</v>
      </c>
      <c r="D81">
        <v>739.51446533203102</v>
      </c>
      <c r="E81">
        <v>585.66015625</v>
      </c>
      <c r="F81">
        <v>467.26754760742199</v>
      </c>
      <c r="G81">
        <v>466.25137329101602</v>
      </c>
      <c r="I81" s="19">
        <f t="shared" si="7"/>
        <v>272.24691772460903</v>
      </c>
      <c r="J81" s="19">
        <f t="shared" si="7"/>
        <v>119.40878295898398</v>
      </c>
      <c r="K81" s="19">
        <f t="shared" si="8"/>
        <v>188.66076965332024</v>
      </c>
      <c r="L81" s="20">
        <f t="shared" si="9"/>
        <v>1.5799572274187219</v>
      </c>
      <c r="M81" s="20">
        <f t="shared" si="5"/>
        <v>1.7791034775408765</v>
      </c>
      <c r="P81" s="18">
        <f t="shared" si="10"/>
        <v>-2.6592841092542852</v>
      </c>
      <c r="U81" s="18">
        <v>21</v>
      </c>
      <c r="V81" s="20">
        <f t="shared" si="6"/>
        <v>1.7301820460188708</v>
      </c>
    </row>
    <row r="82" spans="1:22" x14ac:dyDescent="0.15">
      <c r="A82" s="18">
        <v>40.5</v>
      </c>
      <c r="B82" s="18">
        <v>80</v>
      </c>
      <c r="D82">
        <v>740.53045654296898</v>
      </c>
      <c r="E82">
        <v>586.59954833984398</v>
      </c>
      <c r="F82">
        <v>467.50231933593801</v>
      </c>
      <c r="G82">
        <v>466.68075561523398</v>
      </c>
      <c r="I82" s="19">
        <f t="shared" si="7"/>
        <v>273.02813720703097</v>
      </c>
      <c r="J82" s="19">
        <f t="shared" si="7"/>
        <v>119.91879272461</v>
      </c>
      <c r="K82" s="19">
        <f t="shared" si="8"/>
        <v>189.08498229980398</v>
      </c>
      <c r="L82" s="20">
        <f t="shared" si="9"/>
        <v>1.5767752326695958</v>
      </c>
      <c r="M82" s="20">
        <f t="shared" si="5"/>
        <v>1.7784108109182775</v>
      </c>
      <c r="P82" s="18">
        <f t="shared" si="10"/>
        <v>-2.6971822224155337</v>
      </c>
      <c r="U82" s="18">
        <v>21.5</v>
      </c>
      <c r="V82" s="20">
        <f t="shared" si="6"/>
        <v>1.7188475135504044</v>
      </c>
    </row>
    <row r="83" spans="1:22" x14ac:dyDescent="0.15">
      <c r="A83" s="18">
        <v>41</v>
      </c>
      <c r="B83" s="18">
        <v>81</v>
      </c>
      <c r="D83">
        <v>740.716064453125</v>
      </c>
      <c r="E83">
        <v>587.35247802734398</v>
      </c>
      <c r="F83">
        <v>467.88168334960898</v>
      </c>
      <c r="G83">
        <v>466.83859252929699</v>
      </c>
      <c r="I83" s="19">
        <f t="shared" si="7"/>
        <v>272.83438110351602</v>
      </c>
      <c r="J83" s="19">
        <f t="shared" si="7"/>
        <v>120.51388549804699</v>
      </c>
      <c r="K83" s="19">
        <f t="shared" si="8"/>
        <v>188.47466125488313</v>
      </c>
      <c r="L83" s="20">
        <f t="shared" si="9"/>
        <v>1.5639248579196916</v>
      </c>
      <c r="M83" s="20">
        <f t="shared" si="5"/>
        <v>1.7680497642949</v>
      </c>
      <c r="P83" s="18">
        <f t="shared" si="10"/>
        <v>-3.2640698196962727</v>
      </c>
      <c r="U83" s="18">
        <v>22</v>
      </c>
      <c r="V83" s="20">
        <f t="shared" si="6"/>
        <v>1.7060428754023369</v>
      </c>
    </row>
    <row r="84" spans="1:22" x14ac:dyDescent="0.15">
      <c r="A84" s="18">
        <v>41.5</v>
      </c>
      <c r="B84" s="18">
        <v>82</v>
      </c>
      <c r="D84">
        <v>741.72692871093795</v>
      </c>
      <c r="E84">
        <v>586.98529052734398</v>
      </c>
      <c r="F84">
        <v>468.24990844726602</v>
      </c>
      <c r="G84">
        <v>467.38796997070301</v>
      </c>
      <c r="I84" s="19">
        <f t="shared" si="7"/>
        <v>273.47702026367193</v>
      </c>
      <c r="J84" s="19">
        <f t="shared" si="7"/>
        <v>119.59732055664097</v>
      </c>
      <c r="K84" s="19">
        <f t="shared" si="8"/>
        <v>189.75889587402327</v>
      </c>
      <c r="L84" s="20">
        <f t="shared" si="9"/>
        <v>1.5866483880310176</v>
      </c>
      <c r="M84" s="20">
        <f t="shared" si="5"/>
        <v>1.793262622532753</v>
      </c>
      <c r="P84" s="18">
        <f t="shared" si="10"/>
        <v>-1.8845898167023991</v>
      </c>
      <c r="U84" s="18">
        <v>65</v>
      </c>
      <c r="V84" s="20">
        <f t="shared" ref="V84:V104" si="11">L131</f>
        <v>1.4690762283422329</v>
      </c>
    </row>
    <row r="85" spans="1:22" x14ac:dyDescent="0.15">
      <c r="A85" s="18">
        <v>42</v>
      </c>
      <c r="B85" s="18">
        <v>83</v>
      </c>
      <c r="D85">
        <v>741.541748046875</v>
      </c>
      <c r="E85">
        <v>587.31896972656295</v>
      </c>
      <c r="F85">
        <v>467.65908813476602</v>
      </c>
      <c r="G85">
        <v>466.67233276367199</v>
      </c>
      <c r="I85" s="19">
        <f t="shared" si="7"/>
        <v>273.88265991210898</v>
      </c>
      <c r="J85" s="19">
        <f t="shared" si="7"/>
        <v>120.64663696289097</v>
      </c>
      <c r="K85" s="19">
        <f t="shared" si="8"/>
        <v>189.43001403808529</v>
      </c>
      <c r="L85" s="20">
        <f t="shared" si="9"/>
        <v>1.5701226226169158</v>
      </c>
      <c r="M85" s="20">
        <f t="shared" si="5"/>
        <v>1.7792261852451783</v>
      </c>
      <c r="P85" s="18">
        <f t="shared" si="10"/>
        <v>-2.652570359361246</v>
      </c>
      <c r="U85" s="18">
        <v>65.5</v>
      </c>
      <c r="V85" s="20">
        <f t="shared" si="11"/>
        <v>1.4780959068963921</v>
      </c>
    </row>
    <row r="86" spans="1:22" x14ac:dyDescent="0.15">
      <c r="A86" s="18">
        <v>42.5</v>
      </c>
      <c r="B86" s="18">
        <v>84</v>
      </c>
      <c r="D86">
        <v>742.20318603515602</v>
      </c>
      <c r="E86">
        <v>587.94842529296898</v>
      </c>
      <c r="F86">
        <v>467.45690917968801</v>
      </c>
      <c r="G86">
        <v>466.59521484375</v>
      </c>
      <c r="I86" s="19">
        <f t="shared" si="7"/>
        <v>274.74627685546801</v>
      </c>
      <c r="J86" s="19">
        <f t="shared" si="7"/>
        <v>121.35321044921898</v>
      </c>
      <c r="K86" s="19">
        <f t="shared" si="8"/>
        <v>189.79902954101473</v>
      </c>
      <c r="L86" s="20">
        <f t="shared" si="9"/>
        <v>1.5640214942680675</v>
      </c>
      <c r="M86" s="20">
        <f t="shared" si="5"/>
        <v>1.7756143850228567</v>
      </c>
      <c r="P86" s="18">
        <f t="shared" si="10"/>
        <v>-2.8501840584705809</v>
      </c>
      <c r="U86" s="18">
        <v>66</v>
      </c>
      <c r="V86" s="20">
        <f t="shared" si="11"/>
        <v>1.5013077647722985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738.70837402343795</v>
      </c>
      <c r="E87">
        <v>586.88781738281295</v>
      </c>
      <c r="F87">
        <v>466.90206909179699</v>
      </c>
      <c r="G87">
        <v>465.96301269531301</v>
      </c>
      <c r="I87" s="19">
        <f t="shared" si="7"/>
        <v>271.80630493164097</v>
      </c>
      <c r="J87" s="19">
        <f t="shared" si="7"/>
        <v>120.92480468749994</v>
      </c>
      <c r="K87" s="19">
        <f t="shared" si="8"/>
        <v>187.158941650391</v>
      </c>
      <c r="L87" s="20">
        <f t="shared" si="9"/>
        <v>1.5477299478304447</v>
      </c>
      <c r="M87" s="20">
        <f t="shared" si="5"/>
        <v>1.761812166711761</v>
      </c>
      <c r="P87" s="18">
        <f t="shared" si="10"/>
        <v>-3.605349695682118</v>
      </c>
      <c r="U87" s="18">
        <v>66.5</v>
      </c>
      <c r="V87" s="20">
        <f t="shared" si="11"/>
        <v>1.470504413139226</v>
      </c>
    </row>
    <row r="88" spans="1:22" x14ac:dyDescent="0.15">
      <c r="A88" s="18">
        <v>43.5</v>
      </c>
      <c r="B88" s="18">
        <v>86</v>
      </c>
      <c r="D88">
        <v>741.23077392578102</v>
      </c>
      <c r="E88">
        <v>588.65319824218795</v>
      </c>
      <c r="F88">
        <v>468.23666381835898</v>
      </c>
      <c r="G88">
        <v>467.42224121093801</v>
      </c>
      <c r="I88" s="19">
        <f t="shared" si="7"/>
        <v>272.99411010742205</v>
      </c>
      <c r="J88" s="19">
        <f t="shared" si="7"/>
        <v>121.23095703124994</v>
      </c>
      <c r="K88" s="19">
        <f t="shared" si="8"/>
        <v>188.1324401855471</v>
      </c>
      <c r="L88" s="20">
        <f t="shared" si="9"/>
        <v>1.5518514807818586</v>
      </c>
      <c r="M88" s="20">
        <f t="shared" ref="M88:M151" si="12">L88+ABS($N$2)*A88</f>
        <v>1.7684230277897017</v>
      </c>
      <c r="P88" s="18">
        <f t="shared" si="10"/>
        <v>-3.243647322489926</v>
      </c>
      <c r="U88" s="18">
        <v>67</v>
      </c>
      <c r="V88" s="20">
        <f t="shared" si="11"/>
        <v>1.4600159113539146</v>
      </c>
    </row>
    <row r="89" spans="1:22" x14ac:dyDescent="0.15">
      <c r="A89" s="18">
        <v>44</v>
      </c>
      <c r="B89" s="18">
        <v>87</v>
      </c>
      <c r="D89">
        <v>740.35638427734398</v>
      </c>
      <c r="E89">
        <v>588.21405029296898</v>
      </c>
      <c r="F89">
        <v>468.492431640625</v>
      </c>
      <c r="G89">
        <v>467.700927734375</v>
      </c>
      <c r="I89" s="19">
        <f t="shared" si="7"/>
        <v>271.86395263671898</v>
      </c>
      <c r="J89" s="19">
        <f t="shared" si="7"/>
        <v>120.51312255859398</v>
      </c>
      <c r="K89" s="19">
        <f t="shared" si="8"/>
        <v>187.50476684570322</v>
      </c>
      <c r="L89" s="20">
        <f t="shared" si="9"/>
        <v>1.5558867189300287</v>
      </c>
      <c r="M89" s="20">
        <f t="shared" si="12"/>
        <v>1.7749475940643988</v>
      </c>
      <c r="P89" s="18">
        <f t="shared" si="10"/>
        <v>-2.8866664272957392</v>
      </c>
      <c r="U89" s="18">
        <v>67.5</v>
      </c>
      <c r="V89" s="20">
        <f t="shared" si="11"/>
        <v>1.49003690308118</v>
      </c>
    </row>
    <row r="90" spans="1:22" x14ac:dyDescent="0.15">
      <c r="A90" s="18">
        <v>44.5</v>
      </c>
      <c r="B90" s="18">
        <v>88</v>
      </c>
      <c r="D90">
        <v>740.41955566406295</v>
      </c>
      <c r="E90">
        <v>588.02374267578102</v>
      </c>
      <c r="F90">
        <v>467.72213745117199</v>
      </c>
      <c r="G90">
        <v>466.65512084960898</v>
      </c>
      <c r="I90" s="19">
        <f t="shared" si="7"/>
        <v>272.69741821289097</v>
      </c>
      <c r="J90" s="19">
        <f t="shared" si="7"/>
        <v>121.36862182617205</v>
      </c>
      <c r="K90" s="19">
        <f t="shared" si="8"/>
        <v>187.73938293457053</v>
      </c>
      <c r="L90" s="20">
        <f t="shared" si="9"/>
        <v>1.5468527211543752</v>
      </c>
      <c r="M90" s="20">
        <f t="shared" si="12"/>
        <v>1.7684029244152724</v>
      </c>
      <c r="P90" s="18">
        <f t="shared" si="10"/>
        <v>-3.2447472455036674</v>
      </c>
      <c r="U90" s="18">
        <v>68</v>
      </c>
      <c r="V90" s="20">
        <f t="shared" si="11"/>
        <v>1.4578670095295911</v>
      </c>
    </row>
    <row r="91" spans="1:22" x14ac:dyDescent="0.15">
      <c r="A91" s="18">
        <v>45</v>
      </c>
      <c r="B91" s="18">
        <v>89</v>
      </c>
      <c r="D91">
        <v>743.17327880859398</v>
      </c>
      <c r="E91">
        <v>590.46130371093795</v>
      </c>
      <c r="F91">
        <v>467.77407836914102</v>
      </c>
      <c r="G91">
        <v>466.72299194335898</v>
      </c>
      <c r="I91" s="19">
        <f t="shared" si="7"/>
        <v>275.39920043945295</v>
      </c>
      <c r="J91" s="19">
        <f t="shared" si="7"/>
        <v>123.73831176757898</v>
      </c>
      <c r="K91" s="19">
        <f t="shared" si="8"/>
        <v>188.78238220214769</v>
      </c>
      <c r="L91" s="20">
        <f t="shared" si="9"/>
        <v>1.5256582985934279</v>
      </c>
      <c r="M91" s="20">
        <f t="shared" si="12"/>
        <v>1.7496978299808519</v>
      </c>
      <c r="P91" s="18">
        <f t="shared" si="10"/>
        <v>-4.2681656728383182</v>
      </c>
      <c r="U91" s="18">
        <v>68.5</v>
      </c>
      <c r="V91" s="20">
        <f t="shared" si="11"/>
        <v>1.4379557190799765</v>
      </c>
    </row>
    <row r="92" spans="1:22" x14ac:dyDescent="0.15">
      <c r="A92" s="18">
        <v>45.5</v>
      </c>
      <c r="B92" s="18">
        <v>90</v>
      </c>
      <c r="D92">
        <v>746.02606201171898</v>
      </c>
      <c r="E92">
        <v>590.96649169921898</v>
      </c>
      <c r="F92">
        <v>467.92266845703102</v>
      </c>
      <c r="G92">
        <v>466.92138671875</v>
      </c>
      <c r="I92" s="19">
        <f t="shared" si="7"/>
        <v>278.10339355468795</v>
      </c>
      <c r="J92" s="19">
        <f t="shared" si="7"/>
        <v>124.04510498046898</v>
      </c>
      <c r="K92" s="19">
        <f t="shared" si="8"/>
        <v>191.27182006835966</v>
      </c>
      <c r="L92" s="20">
        <f t="shared" si="9"/>
        <v>1.5419537925214832</v>
      </c>
      <c r="M92" s="20">
        <f t="shared" si="12"/>
        <v>1.7684826520354342</v>
      </c>
      <c r="P92" s="18">
        <f t="shared" si="10"/>
        <v>-3.240385080109248</v>
      </c>
      <c r="U92" s="18">
        <v>69</v>
      </c>
      <c r="V92" s="20">
        <f t="shared" si="11"/>
        <v>1.4465183236768193</v>
      </c>
    </row>
    <row r="93" spans="1:22" x14ac:dyDescent="0.15">
      <c r="A93" s="18">
        <v>46</v>
      </c>
      <c r="B93" s="18">
        <v>91</v>
      </c>
      <c r="D93">
        <v>761.50311279296898</v>
      </c>
      <c r="E93">
        <v>597.23284912109398</v>
      </c>
      <c r="F93">
        <v>468.62884521484398</v>
      </c>
      <c r="G93">
        <v>467.75915527343801</v>
      </c>
      <c r="I93" s="19">
        <f t="shared" si="7"/>
        <v>292.874267578125</v>
      </c>
      <c r="J93" s="19">
        <f t="shared" si="7"/>
        <v>129.47369384765597</v>
      </c>
      <c r="K93" s="19">
        <f t="shared" si="8"/>
        <v>202.24268188476583</v>
      </c>
      <c r="L93" s="20">
        <f t="shared" si="9"/>
        <v>1.5620368576394585</v>
      </c>
      <c r="M93" s="20">
        <f t="shared" si="12"/>
        <v>1.7910550452799363</v>
      </c>
      <c r="P93" s="18">
        <f t="shared" si="10"/>
        <v>-2.0053737693425959</v>
      </c>
      <c r="U93" s="18">
        <v>69.5</v>
      </c>
      <c r="V93" s="20">
        <f t="shared" si="11"/>
        <v>1.4857903621191029</v>
      </c>
    </row>
    <row r="94" spans="1:22" x14ac:dyDescent="0.15">
      <c r="A94" s="18">
        <v>46.5</v>
      </c>
      <c r="B94" s="18">
        <v>92</v>
      </c>
      <c r="D94">
        <v>777.582275390625</v>
      </c>
      <c r="E94">
        <v>603.4453125</v>
      </c>
      <c r="F94">
        <v>468.20681762695301</v>
      </c>
      <c r="G94">
        <v>467.25262451171898</v>
      </c>
      <c r="I94" s="19">
        <f t="shared" si="7"/>
        <v>309.37545776367199</v>
      </c>
      <c r="J94" s="19">
        <f t="shared" si="7"/>
        <v>136.19268798828102</v>
      </c>
      <c r="K94" s="19">
        <f t="shared" si="8"/>
        <v>214.04057617187527</v>
      </c>
      <c r="L94" s="20">
        <f t="shared" si="9"/>
        <v>1.5716010847094291</v>
      </c>
      <c r="M94" s="20">
        <f t="shared" si="12"/>
        <v>1.8031086004764338</v>
      </c>
      <c r="P94" s="18">
        <f t="shared" si="10"/>
        <v>-1.3458833537106414</v>
      </c>
      <c r="U94" s="18">
        <v>70</v>
      </c>
      <c r="V94" s="20">
        <f t="shared" si="11"/>
        <v>1.4746517615913854</v>
      </c>
    </row>
    <row r="95" spans="1:22" x14ac:dyDescent="0.15">
      <c r="A95" s="18">
        <v>47</v>
      </c>
      <c r="B95" s="18">
        <v>93</v>
      </c>
      <c r="D95">
        <v>807.26715087890602</v>
      </c>
      <c r="E95">
        <v>616.68206787109398</v>
      </c>
      <c r="F95">
        <v>468.16455078125</v>
      </c>
      <c r="G95">
        <v>467.47918701171898</v>
      </c>
      <c r="I95" s="19">
        <f t="shared" si="7"/>
        <v>339.10260009765602</v>
      </c>
      <c r="J95" s="19">
        <f t="shared" si="7"/>
        <v>149.202880859375</v>
      </c>
      <c r="K95" s="19">
        <f t="shared" si="8"/>
        <v>234.66058349609352</v>
      </c>
      <c r="L95" s="20">
        <f t="shared" si="9"/>
        <v>1.5727617465862682</v>
      </c>
      <c r="M95" s="20">
        <f t="shared" si="12"/>
        <v>1.8067585904798</v>
      </c>
      <c r="P95" s="18">
        <f t="shared" si="10"/>
        <v>-1.1461801636450331</v>
      </c>
      <c r="U95" s="18">
        <v>70.5</v>
      </c>
      <c r="V95" s="20">
        <f t="shared" si="11"/>
        <v>1.4508002577958452</v>
      </c>
    </row>
    <row r="96" spans="1:22" x14ac:dyDescent="0.15">
      <c r="A96" s="18">
        <v>47.5</v>
      </c>
      <c r="B96" s="18">
        <v>94</v>
      </c>
      <c r="D96">
        <v>807.54821777343795</v>
      </c>
      <c r="E96">
        <v>616.513671875</v>
      </c>
      <c r="F96">
        <v>467.94052124023398</v>
      </c>
      <c r="G96">
        <v>466.85394287109398</v>
      </c>
      <c r="I96" s="19">
        <f t="shared" si="7"/>
        <v>339.60769653320398</v>
      </c>
      <c r="J96" s="19">
        <f t="shared" si="7"/>
        <v>149.65972900390602</v>
      </c>
      <c r="K96" s="19">
        <f t="shared" si="8"/>
        <v>234.84588623046977</v>
      </c>
      <c r="L96" s="20">
        <f t="shared" si="9"/>
        <v>1.5691989274171441</v>
      </c>
      <c r="M96" s="20">
        <f t="shared" si="12"/>
        <v>1.8056850994372027</v>
      </c>
      <c r="P96" s="18">
        <f t="shared" si="10"/>
        <v>-1.2049144575789441</v>
      </c>
      <c r="U96" s="18">
        <v>71</v>
      </c>
      <c r="V96" s="20">
        <f t="shared" si="11"/>
        <v>1.4818028917793644</v>
      </c>
    </row>
    <row r="97" spans="1:22" x14ac:dyDescent="0.15">
      <c r="A97" s="18">
        <v>48</v>
      </c>
      <c r="B97" s="18">
        <v>95</v>
      </c>
      <c r="D97">
        <v>807.403564453125</v>
      </c>
      <c r="E97">
        <v>617.17974853515602</v>
      </c>
      <c r="F97">
        <v>468.16098022460898</v>
      </c>
      <c r="G97">
        <v>467.51156616210898</v>
      </c>
      <c r="I97" s="19">
        <f t="shared" si="7"/>
        <v>339.24258422851602</v>
      </c>
      <c r="J97" s="19">
        <f t="shared" si="7"/>
        <v>149.66818237304705</v>
      </c>
      <c r="K97" s="19">
        <f t="shared" si="8"/>
        <v>234.47485656738309</v>
      </c>
      <c r="L97" s="20">
        <f t="shared" si="9"/>
        <v>1.5666312829466713</v>
      </c>
      <c r="M97" s="20">
        <f t="shared" si="12"/>
        <v>1.805606783093257</v>
      </c>
      <c r="P97" s="18">
        <f t="shared" si="10"/>
        <v>-1.2091994073201253</v>
      </c>
      <c r="U97" s="18">
        <v>71.5</v>
      </c>
      <c r="V97" s="20">
        <f t="shared" si="11"/>
        <v>1.47564547126586</v>
      </c>
    </row>
    <row r="98" spans="1:22" x14ac:dyDescent="0.15">
      <c r="A98" s="18">
        <v>48.5</v>
      </c>
      <c r="B98" s="18">
        <v>96</v>
      </c>
      <c r="D98">
        <v>791.88269042968795</v>
      </c>
      <c r="E98">
        <v>611.47161865234398</v>
      </c>
      <c r="F98">
        <v>468.50860595703102</v>
      </c>
      <c r="G98">
        <v>467.44598388671898</v>
      </c>
      <c r="I98" s="19">
        <f t="shared" si="7"/>
        <v>323.37408447265693</v>
      </c>
      <c r="J98" s="19">
        <f t="shared" si="7"/>
        <v>144.025634765625</v>
      </c>
      <c r="K98" s="19">
        <f t="shared" si="8"/>
        <v>222.55614013671942</v>
      </c>
      <c r="L98" s="20">
        <f t="shared" si="9"/>
        <v>1.5452536661191478</v>
      </c>
      <c r="M98" s="20">
        <f t="shared" si="12"/>
        <v>1.7867184943922603</v>
      </c>
      <c r="P98" s="18">
        <f t="shared" si="10"/>
        <v>-2.2426410071575109</v>
      </c>
      <c r="U98" s="18">
        <v>72</v>
      </c>
      <c r="V98" s="20">
        <f t="shared" si="11"/>
        <v>1.4766389785375766</v>
      </c>
    </row>
    <row r="99" spans="1:22" x14ac:dyDescent="0.15">
      <c r="A99" s="18">
        <v>49</v>
      </c>
      <c r="B99" s="18">
        <v>97</v>
      </c>
      <c r="D99">
        <v>822.83935546875</v>
      </c>
      <c r="E99">
        <v>622.64880371093795</v>
      </c>
      <c r="F99">
        <v>468.76712036132801</v>
      </c>
      <c r="G99">
        <v>467.70892333984398</v>
      </c>
      <c r="I99" s="19">
        <f t="shared" si="7"/>
        <v>354.07223510742199</v>
      </c>
      <c r="J99" s="19">
        <f t="shared" si="7"/>
        <v>154.93988037109398</v>
      </c>
      <c r="K99" s="19">
        <f t="shared" si="8"/>
        <v>245.61431884765619</v>
      </c>
      <c r="L99" s="20">
        <f t="shared" si="9"/>
        <v>1.5852233670207396</v>
      </c>
      <c r="M99" s="20">
        <f t="shared" si="12"/>
        <v>1.8291775234203791</v>
      </c>
      <c r="P99" s="18">
        <f t="shared" si="10"/>
        <v>8.043481940192522E-2</v>
      </c>
      <c r="U99" s="18">
        <v>72.5</v>
      </c>
      <c r="V99" s="20">
        <f t="shared" si="11"/>
        <v>1.4700807070366828</v>
      </c>
    </row>
    <row r="100" spans="1:22" x14ac:dyDescent="0.15">
      <c r="A100" s="18">
        <v>49.5</v>
      </c>
      <c r="B100" s="18">
        <v>98</v>
      </c>
      <c r="D100">
        <v>819.36901855468795</v>
      </c>
      <c r="E100">
        <v>622.017822265625</v>
      </c>
      <c r="F100">
        <v>467.68957519531301</v>
      </c>
      <c r="G100">
        <v>466.8232421875</v>
      </c>
      <c r="I100" s="19">
        <f t="shared" si="7"/>
        <v>351.67944335937494</v>
      </c>
      <c r="J100" s="19">
        <f t="shared" si="7"/>
        <v>155.194580078125</v>
      </c>
      <c r="K100" s="19">
        <f t="shared" si="8"/>
        <v>243.04323730468747</v>
      </c>
      <c r="L100" s="20">
        <f t="shared" si="9"/>
        <v>1.5660549304127722</v>
      </c>
      <c r="M100" s="20">
        <f t="shared" si="12"/>
        <v>1.8124984149389385</v>
      </c>
      <c r="P100" s="18">
        <f t="shared" si="10"/>
        <v>-0.83213512411083757</v>
      </c>
      <c r="U100" s="18">
        <v>73</v>
      </c>
      <c r="V100" s="20">
        <f t="shared" si="11"/>
        <v>1.4753668260758217</v>
      </c>
    </row>
    <row r="101" spans="1:22" x14ac:dyDescent="0.15">
      <c r="A101" s="18">
        <v>50</v>
      </c>
      <c r="B101" s="18">
        <v>99</v>
      </c>
      <c r="D101">
        <v>826.98425292968795</v>
      </c>
      <c r="E101">
        <v>625.56292724609398</v>
      </c>
      <c r="F101">
        <v>467.56515502929699</v>
      </c>
      <c r="G101">
        <v>466.91278076171898</v>
      </c>
      <c r="I101" s="19">
        <f t="shared" si="7"/>
        <v>359.41909790039097</v>
      </c>
      <c r="J101" s="19">
        <f t="shared" si="7"/>
        <v>158.650146484375</v>
      </c>
      <c r="K101" s="19">
        <f t="shared" si="8"/>
        <v>248.36399536132848</v>
      </c>
      <c r="L101" s="20">
        <f t="shared" si="9"/>
        <v>1.5654822946273745</v>
      </c>
      <c r="M101" s="20">
        <f t="shared" si="12"/>
        <v>1.8144151072800678</v>
      </c>
      <c r="P101" s="18">
        <f t="shared" si="10"/>
        <v>-0.72726646021180175</v>
      </c>
      <c r="U101" s="18">
        <v>73.5</v>
      </c>
      <c r="V101" s="20">
        <f t="shared" si="11"/>
        <v>1.4846111253955034</v>
      </c>
    </row>
    <row r="102" spans="1:22" x14ac:dyDescent="0.15">
      <c r="A102" s="18">
        <v>50.5</v>
      </c>
      <c r="B102" s="18">
        <v>100</v>
      </c>
      <c r="D102">
        <v>826.866943359375</v>
      </c>
      <c r="E102">
        <v>625.69287109375</v>
      </c>
      <c r="F102">
        <v>468.37265014648398</v>
      </c>
      <c r="G102">
        <v>467.5498046875</v>
      </c>
      <c r="I102" s="19">
        <f t="shared" si="7"/>
        <v>358.49429321289102</v>
      </c>
      <c r="J102" s="19">
        <f t="shared" si="7"/>
        <v>158.14306640625</v>
      </c>
      <c r="K102" s="19">
        <f t="shared" si="8"/>
        <v>247.79414672851601</v>
      </c>
      <c r="L102" s="20">
        <f t="shared" si="9"/>
        <v>1.5668985834128413</v>
      </c>
      <c r="M102" s="20">
        <f t="shared" si="12"/>
        <v>1.8183207241920614</v>
      </c>
      <c r="P102" s="18">
        <f t="shared" si="10"/>
        <v>-0.51357706495866962</v>
      </c>
      <c r="U102" s="18">
        <v>74</v>
      </c>
      <c r="V102" s="20">
        <f t="shared" si="11"/>
        <v>1.4637819781971246</v>
      </c>
    </row>
    <row r="103" spans="1:22" x14ac:dyDescent="0.15">
      <c r="A103" s="18">
        <v>51</v>
      </c>
      <c r="B103" s="18">
        <v>101</v>
      </c>
      <c r="D103">
        <v>827.98712158203102</v>
      </c>
      <c r="E103">
        <v>628.57403564453102</v>
      </c>
      <c r="F103">
        <v>468.71667480468801</v>
      </c>
      <c r="G103">
        <v>467.47058105468801</v>
      </c>
      <c r="I103" s="19">
        <f t="shared" si="7"/>
        <v>359.27044677734301</v>
      </c>
      <c r="J103" s="19">
        <f t="shared" si="7"/>
        <v>161.10345458984301</v>
      </c>
      <c r="K103" s="19">
        <f t="shared" si="8"/>
        <v>246.49802856445291</v>
      </c>
      <c r="L103" s="20">
        <f t="shared" si="9"/>
        <v>1.5300604769278097</v>
      </c>
      <c r="M103" s="20">
        <f t="shared" si="12"/>
        <v>1.7839719458335568</v>
      </c>
      <c r="P103" s="18">
        <f t="shared" si="10"/>
        <v>-2.392913886901658</v>
      </c>
      <c r="U103" s="18">
        <v>74.5</v>
      </c>
      <c r="V103" s="20">
        <f t="shared" si="11"/>
        <v>1.4680700983234589</v>
      </c>
    </row>
    <row r="104" spans="1:22" x14ac:dyDescent="0.15">
      <c r="A104" s="18">
        <v>51.5</v>
      </c>
      <c r="B104" s="18">
        <v>102</v>
      </c>
      <c r="D104">
        <v>828.922119140625</v>
      </c>
      <c r="E104">
        <v>629.380859375</v>
      </c>
      <c r="F104">
        <v>467.74652099609398</v>
      </c>
      <c r="G104">
        <v>466.93777465820301</v>
      </c>
      <c r="I104" s="19">
        <f t="shared" si="7"/>
        <v>361.17559814453102</v>
      </c>
      <c r="J104" s="19">
        <f t="shared" si="7"/>
        <v>162.44308471679699</v>
      </c>
      <c r="K104" s="19">
        <f t="shared" si="8"/>
        <v>247.46543884277315</v>
      </c>
      <c r="L104" s="20">
        <f t="shared" si="9"/>
        <v>1.5233978059097069</v>
      </c>
      <c r="M104" s="20">
        <f t="shared" si="12"/>
        <v>1.779798602941981</v>
      </c>
      <c r="P104" s="18">
        <f t="shared" si="10"/>
        <v>-2.6212514680776846</v>
      </c>
      <c r="U104" s="18">
        <v>75</v>
      </c>
      <c r="V104" s="20">
        <f t="shared" si="11"/>
        <v>1.427667022557467</v>
      </c>
    </row>
    <row r="105" spans="1:22" x14ac:dyDescent="0.15">
      <c r="A105" s="18">
        <v>52</v>
      </c>
      <c r="B105" s="18">
        <v>103</v>
      </c>
      <c r="D105">
        <v>820.20782470703102</v>
      </c>
      <c r="E105">
        <v>624.41412353515602</v>
      </c>
      <c r="F105">
        <v>468.475830078125</v>
      </c>
      <c r="G105">
        <v>467.31399536132801</v>
      </c>
      <c r="I105" s="19">
        <f t="shared" si="7"/>
        <v>351.73199462890602</v>
      </c>
      <c r="J105" s="19">
        <f t="shared" si="7"/>
        <v>157.10012817382801</v>
      </c>
      <c r="K105" s="19">
        <f t="shared" si="8"/>
        <v>241.76190490722644</v>
      </c>
      <c r="L105" s="20">
        <f t="shared" si="9"/>
        <v>1.5389032950993009</v>
      </c>
      <c r="M105" s="20">
        <f t="shared" si="12"/>
        <v>1.7977934202581018</v>
      </c>
      <c r="P105" s="18">
        <f t="shared" si="10"/>
        <v>-1.6366946831651301</v>
      </c>
      <c r="V105" s="20"/>
    </row>
    <row r="106" spans="1:22" x14ac:dyDescent="0.15">
      <c r="A106" s="18">
        <v>52.5</v>
      </c>
      <c r="B106" s="18">
        <v>104</v>
      </c>
      <c r="D106">
        <v>774.343505859375</v>
      </c>
      <c r="E106">
        <v>605.55364990234398</v>
      </c>
      <c r="F106">
        <v>468.01995849609398</v>
      </c>
      <c r="G106">
        <v>466.93084716796898</v>
      </c>
      <c r="I106" s="19">
        <f t="shared" si="7"/>
        <v>306.32354736328102</v>
      </c>
      <c r="J106" s="19">
        <f t="shared" si="7"/>
        <v>138.622802734375</v>
      </c>
      <c r="K106" s="19">
        <f t="shared" si="8"/>
        <v>209.28758544921851</v>
      </c>
      <c r="L106" s="20">
        <f t="shared" si="9"/>
        <v>1.5097630499525343</v>
      </c>
      <c r="M106" s="20">
        <f t="shared" si="12"/>
        <v>1.7711425032378623</v>
      </c>
      <c r="P106" s="18">
        <f t="shared" si="10"/>
        <v>-3.0948557033890793</v>
      </c>
    </row>
    <row r="107" spans="1:22" x14ac:dyDescent="0.15">
      <c r="A107" s="18">
        <v>53</v>
      </c>
      <c r="B107" s="18">
        <v>105</v>
      </c>
      <c r="D107">
        <v>768.61163330078102</v>
      </c>
      <c r="E107">
        <v>603.33447265625</v>
      </c>
      <c r="F107">
        <v>467.91677856445301</v>
      </c>
      <c r="G107">
        <v>466.86947631835898</v>
      </c>
      <c r="I107" s="19">
        <f t="shared" si="7"/>
        <v>300.69485473632801</v>
      </c>
      <c r="J107" s="19">
        <f t="shared" si="7"/>
        <v>136.46499633789102</v>
      </c>
      <c r="K107" s="19">
        <f t="shared" si="8"/>
        <v>205.16935729980429</v>
      </c>
      <c r="L107" s="20">
        <f t="shared" si="9"/>
        <v>1.5034577569752716</v>
      </c>
      <c r="M107" s="20">
        <f t="shared" si="12"/>
        <v>1.7673265383871266</v>
      </c>
      <c r="P107" s="18">
        <f t="shared" si="10"/>
        <v>-3.3036399338026796</v>
      </c>
    </row>
    <row r="108" spans="1:22" x14ac:dyDescent="0.15">
      <c r="A108" s="18">
        <v>53.5</v>
      </c>
      <c r="B108" s="18">
        <v>106</v>
      </c>
      <c r="D108">
        <v>780.41851806640602</v>
      </c>
      <c r="E108">
        <v>607.60546875</v>
      </c>
      <c r="F108">
        <v>468.718994140625</v>
      </c>
      <c r="G108">
        <v>467.81106567382801</v>
      </c>
      <c r="I108" s="19">
        <f t="shared" si="7"/>
        <v>311.69952392578102</v>
      </c>
      <c r="J108" s="19">
        <f t="shared" si="7"/>
        <v>139.79440307617199</v>
      </c>
      <c r="K108" s="19">
        <f t="shared" si="8"/>
        <v>213.84344177246064</v>
      </c>
      <c r="L108" s="20">
        <f t="shared" si="9"/>
        <v>1.5296995950255632</v>
      </c>
      <c r="M108" s="20">
        <f t="shared" si="12"/>
        <v>1.796057704563945</v>
      </c>
      <c r="P108" s="18">
        <f t="shared" si="10"/>
        <v>-1.7316615079647573</v>
      </c>
    </row>
    <row r="109" spans="1:22" x14ac:dyDescent="0.15">
      <c r="A109" s="18">
        <v>54</v>
      </c>
      <c r="B109" s="18">
        <v>107</v>
      </c>
      <c r="D109">
        <v>803.17767333984398</v>
      </c>
      <c r="E109">
        <v>618.4404296875</v>
      </c>
      <c r="F109">
        <v>467.98529052734398</v>
      </c>
      <c r="G109">
        <v>466.91299438476602</v>
      </c>
      <c r="I109" s="19">
        <f t="shared" si="7"/>
        <v>335.1923828125</v>
      </c>
      <c r="J109" s="19">
        <f t="shared" si="7"/>
        <v>151.52743530273398</v>
      </c>
      <c r="K109" s="19">
        <f t="shared" si="8"/>
        <v>229.12317810058622</v>
      </c>
      <c r="L109" s="20">
        <f t="shared" si="9"/>
        <v>1.5120903857629813</v>
      </c>
      <c r="M109" s="20">
        <f t="shared" si="12"/>
        <v>1.7809378234278901</v>
      </c>
      <c r="P109" s="18">
        <f t="shared" si="10"/>
        <v>-2.5589208959352074</v>
      </c>
    </row>
    <row r="110" spans="1:22" x14ac:dyDescent="0.15">
      <c r="A110" s="18">
        <v>54.5</v>
      </c>
      <c r="B110" s="18">
        <v>108</v>
      </c>
      <c r="D110">
        <v>804.72149658203102</v>
      </c>
      <c r="E110">
        <v>618.85174560546898</v>
      </c>
      <c r="F110">
        <v>467.62149047851602</v>
      </c>
      <c r="G110">
        <v>466.69125366210898</v>
      </c>
      <c r="I110" s="19">
        <f t="shared" si="7"/>
        <v>337.100006103515</v>
      </c>
      <c r="J110" s="19">
        <f t="shared" si="7"/>
        <v>152.16049194336</v>
      </c>
      <c r="K110" s="19">
        <f t="shared" si="8"/>
        <v>230.58766174316301</v>
      </c>
      <c r="L110" s="20">
        <f t="shared" si="9"/>
        <v>1.5154240026313572</v>
      </c>
      <c r="M110" s="20">
        <f t="shared" si="12"/>
        <v>1.7867607684227929</v>
      </c>
      <c r="P110" s="18">
        <f t="shared" si="10"/>
        <v>-2.2403280532188696</v>
      </c>
    </row>
    <row r="111" spans="1:22" x14ac:dyDescent="0.15">
      <c r="A111" s="18">
        <v>55</v>
      </c>
      <c r="B111" s="18">
        <v>109</v>
      </c>
      <c r="D111">
        <v>791.30041503906295</v>
      </c>
      <c r="E111">
        <v>614.34527587890602</v>
      </c>
      <c r="F111">
        <v>467.64416503906301</v>
      </c>
      <c r="G111">
        <v>466.95819091796898</v>
      </c>
      <c r="I111" s="19">
        <f t="shared" si="7"/>
        <v>323.65624999999994</v>
      </c>
      <c r="J111" s="19">
        <f t="shared" si="7"/>
        <v>147.38708496093705</v>
      </c>
      <c r="K111" s="19">
        <f t="shared" si="8"/>
        <v>220.48529052734403</v>
      </c>
      <c r="L111" s="20">
        <f t="shared" si="9"/>
        <v>1.4959607253632887</v>
      </c>
      <c r="M111" s="20">
        <f t="shared" si="12"/>
        <v>1.7697868192812514</v>
      </c>
      <c r="P111" s="18">
        <f t="shared" si="10"/>
        <v>-3.1690297177305649</v>
      </c>
    </row>
    <row r="112" spans="1:22" x14ac:dyDescent="0.15">
      <c r="A112" s="18">
        <v>55.5</v>
      </c>
      <c r="B112" s="18">
        <v>110</v>
      </c>
      <c r="D112">
        <v>783.30041503906295</v>
      </c>
      <c r="E112">
        <v>610.780029296875</v>
      </c>
      <c r="F112">
        <v>468.3095703125</v>
      </c>
      <c r="G112">
        <v>467.48611450195301</v>
      </c>
      <c r="I112" s="19">
        <f t="shared" si="7"/>
        <v>314.99084472656295</v>
      </c>
      <c r="J112" s="19">
        <f t="shared" si="7"/>
        <v>143.29391479492199</v>
      </c>
      <c r="K112" s="19">
        <f t="shared" si="8"/>
        <v>214.68510437011759</v>
      </c>
      <c r="L112" s="20">
        <f t="shared" si="9"/>
        <v>1.4982150824573992</v>
      </c>
      <c r="M112" s="20">
        <f t="shared" si="12"/>
        <v>1.7745305045018887</v>
      </c>
      <c r="P112" s="18">
        <f t="shared" si="10"/>
        <v>-2.9094867955979908</v>
      </c>
    </row>
    <row r="113" spans="1:16" x14ac:dyDescent="0.15">
      <c r="A113" s="18">
        <v>56</v>
      </c>
      <c r="B113" s="18">
        <v>111</v>
      </c>
      <c r="D113">
        <v>794.3896484375</v>
      </c>
      <c r="E113">
        <v>615.03558349609398</v>
      </c>
      <c r="F113">
        <v>468.62484741210898</v>
      </c>
      <c r="G113">
        <v>467.53973388671898</v>
      </c>
      <c r="I113" s="19">
        <f t="shared" si="7"/>
        <v>325.76480102539102</v>
      </c>
      <c r="J113" s="19">
        <f t="shared" si="7"/>
        <v>147.495849609375</v>
      </c>
      <c r="K113" s="19">
        <f t="shared" si="8"/>
        <v>222.51770629882853</v>
      </c>
      <c r="L113" s="20">
        <f t="shared" si="9"/>
        <v>1.5086370693693407</v>
      </c>
      <c r="M113" s="20">
        <f t="shared" si="12"/>
        <v>1.7874418195403572</v>
      </c>
      <c r="P113" s="18">
        <f t="shared" si="10"/>
        <v>-2.2030654632802911</v>
      </c>
    </row>
    <row r="114" spans="1:16" x14ac:dyDescent="0.15">
      <c r="A114" s="18">
        <v>56.5</v>
      </c>
      <c r="B114" s="18">
        <v>112</v>
      </c>
      <c r="D114">
        <v>804.12841796875</v>
      </c>
      <c r="E114">
        <v>618.25067138671898</v>
      </c>
      <c r="F114">
        <v>467.89196777343801</v>
      </c>
      <c r="G114">
        <v>466.72763061523398</v>
      </c>
      <c r="I114" s="19">
        <f t="shared" si="7"/>
        <v>336.23645019531199</v>
      </c>
      <c r="J114" s="19">
        <f t="shared" si="7"/>
        <v>151.523040771485</v>
      </c>
      <c r="K114" s="19">
        <f t="shared" si="8"/>
        <v>230.17032165527249</v>
      </c>
      <c r="L114" s="20">
        <f t="shared" si="9"/>
        <v>1.5190450276298049</v>
      </c>
      <c r="M114" s="20">
        <f t="shared" si="12"/>
        <v>1.8003391059273484</v>
      </c>
      <c r="P114" s="18">
        <f t="shared" si="10"/>
        <v>-1.4974116855174711</v>
      </c>
    </row>
    <row r="115" spans="1:16" x14ac:dyDescent="0.15">
      <c r="A115" s="18">
        <v>57</v>
      </c>
      <c r="B115" s="18">
        <v>113</v>
      </c>
      <c r="D115">
        <v>799.16015625</v>
      </c>
      <c r="E115">
        <v>615.57867431640602</v>
      </c>
      <c r="F115">
        <v>467.75515747070301</v>
      </c>
      <c r="G115">
        <v>466.82135009765602</v>
      </c>
      <c r="I115" s="19">
        <f t="shared" si="7"/>
        <v>331.40499877929699</v>
      </c>
      <c r="J115" s="19">
        <f t="shared" si="7"/>
        <v>148.75732421875</v>
      </c>
      <c r="K115" s="19">
        <f t="shared" si="8"/>
        <v>227.27487182617199</v>
      </c>
      <c r="L115" s="20">
        <f t="shared" si="9"/>
        <v>1.5278230703582749</v>
      </c>
      <c r="M115" s="20">
        <f t="shared" si="12"/>
        <v>1.8116064767823452</v>
      </c>
      <c r="P115" s="18">
        <f t="shared" si="10"/>
        <v>-0.88093605097601846</v>
      </c>
    </row>
    <row r="116" spans="1:16" x14ac:dyDescent="0.15">
      <c r="A116" s="18">
        <v>57.5</v>
      </c>
      <c r="B116" s="18">
        <v>114</v>
      </c>
      <c r="D116">
        <v>798.87341308593795</v>
      </c>
      <c r="E116">
        <v>617.80584716796898</v>
      </c>
      <c r="F116">
        <v>467.30242919921898</v>
      </c>
      <c r="G116">
        <v>466.34487915039102</v>
      </c>
      <c r="I116" s="19">
        <f t="shared" si="7"/>
        <v>331.57098388671898</v>
      </c>
      <c r="J116" s="19">
        <f t="shared" si="7"/>
        <v>151.46096801757795</v>
      </c>
      <c r="K116" s="19">
        <f t="shared" si="8"/>
        <v>225.54830627441441</v>
      </c>
      <c r="L116" s="20">
        <f t="shared" si="9"/>
        <v>1.4891513584426463</v>
      </c>
      <c r="M116" s="20">
        <f t="shared" si="12"/>
        <v>1.7754240929932437</v>
      </c>
      <c r="P116" s="18">
        <f t="shared" si="10"/>
        <v>-2.8605955733850714</v>
      </c>
    </row>
    <row r="117" spans="1:16" x14ac:dyDescent="0.15">
      <c r="A117" s="18">
        <v>58</v>
      </c>
      <c r="B117" s="18">
        <v>115</v>
      </c>
      <c r="D117">
        <v>807.63409423828102</v>
      </c>
      <c r="E117">
        <v>620.114501953125</v>
      </c>
      <c r="F117">
        <v>467.43252563476602</v>
      </c>
      <c r="G117">
        <v>466.54937744140602</v>
      </c>
      <c r="I117" s="19">
        <f t="shared" si="7"/>
        <v>340.201568603515</v>
      </c>
      <c r="J117" s="19">
        <f t="shared" si="7"/>
        <v>153.56512451171898</v>
      </c>
      <c r="K117" s="19">
        <f t="shared" si="8"/>
        <v>232.70598144531172</v>
      </c>
      <c r="L117" s="20">
        <f t="shared" si="9"/>
        <v>1.515356967835189</v>
      </c>
      <c r="M117" s="20">
        <f t="shared" si="12"/>
        <v>1.8041190305123131</v>
      </c>
      <c r="P117" s="18">
        <f t="shared" si="10"/>
        <v>-1.2905993388730368</v>
      </c>
    </row>
    <row r="118" spans="1:16" x14ac:dyDescent="0.15">
      <c r="A118" s="18">
        <v>58.5</v>
      </c>
      <c r="B118" s="18">
        <v>116</v>
      </c>
      <c r="D118">
        <v>795.50646972656295</v>
      </c>
      <c r="E118">
        <v>615.36511230468795</v>
      </c>
      <c r="F118">
        <v>468.539306640625</v>
      </c>
      <c r="G118">
        <v>467.51577758789102</v>
      </c>
      <c r="I118" s="19">
        <f t="shared" si="7"/>
        <v>326.96716308593795</v>
      </c>
      <c r="J118" s="19">
        <f t="shared" si="7"/>
        <v>147.84933471679693</v>
      </c>
      <c r="K118" s="19">
        <f t="shared" si="8"/>
        <v>223.4726287841801</v>
      </c>
      <c r="L118" s="20">
        <f t="shared" si="9"/>
        <v>1.5114889032963077</v>
      </c>
      <c r="M118" s="20">
        <f t="shared" si="12"/>
        <v>1.8027402940999588</v>
      </c>
      <c r="P118" s="18">
        <f t="shared" si="10"/>
        <v>-1.3660346303540649</v>
      </c>
    </row>
    <row r="119" spans="1:16" x14ac:dyDescent="0.15">
      <c r="A119" s="18">
        <v>59</v>
      </c>
      <c r="B119" s="18">
        <v>117</v>
      </c>
      <c r="D119">
        <v>790.72717285156295</v>
      </c>
      <c r="E119">
        <v>613.59619140625</v>
      </c>
      <c r="F119">
        <v>468.89028930664102</v>
      </c>
      <c r="G119">
        <v>468.04730224609398</v>
      </c>
      <c r="I119" s="19">
        <f t="shared" si="7"/>
        <v>321.83688354492193</v>
      </c>
      <c r="J119" s="19">
        <f t="shared" si="7"/>
        <v>145.54888916015602</v>
      </c>
      <c r="K119" s="19">
        <f t="shared" si="8"/>
        <v>219.95266113281272</v>
      </c>
      <c r="L119" s="20">
        <f t="shared" si="9"/>
        <v>1.5111943650135717</v>
      </c>
      <c r="M119" s="20">
        <f t="shared" si="12"/>
        <v>1.8049350839437497</v>
      </c>
      <c r="P119" s="18">
        <f t="shared" si="10"/>
        <v>-1.2459503197328294</v>
      </c>
    </row>
    <row r="120" spans="1:16" x14ac:dyDescent="0.15">
      <c r="A120" s="18">
        <v>59.5</v>
      </c>
      <c r="B120" s="18">
        <v>118</v>
      </c>
      <c r="D120">
        <v>777.83880615234398</v>
      </c>
      <c r="E120">
        <v>608.92883300781295</v>
      </c>
      <c r="F120">
        <v>467.95712280273398</v>
      </c>
      <c r="G120">
        <v>467.13113403320301</v>
      </c>
      <c r="I120" s="19">
        <f t="shared" si="7"/>
        <v>309.88168334961</v>
      </c>
      <c r="J120" s="19">
        <f t="shared" si="7"/>
        <v>141.79769897460994</v>
      </c>
      <c r="K120" s="19">
        <f t="shared" si="8"/>
        <v>210.62329406738303</v>
      </c>
      <c r="L120" s="20">
        <f t="shared" si="9"/>
        <v>1.4853787867537744</v>
      </c>
      <c r="M120" s="20">
        <f t="shared" si="12"/>
        <v>1.7816088338104794</v>
      </c>
      <c r="P120" s="18">
        <f t="shared" si="10"/>
        <v>-2.5222076682697483</v>
      </c>
    </row>
    <row r="121" spans="1:16" x14ac:dyDescent="0.15">
      <c r="A121" s="18">
        <v>60</v>
      </c>
      <c r="B121" s="18">
        <v>119</v>
      </c>
      <c r="D121">
        <v>765.56005859375</v>
      </c>
      <c r="E121">
        <v>602.06213378906295</v>
      </c>
      <c r="F121">
        <v>467.54623413085898</v>
      </c>
      <c r="G121">
        <v>466.65469360351602</v>
      </c>
      <c r="I121" s="19">
        <f t="shared" si="7"/>
        <v>298.01382446289102</v>
      </c>
      <c r="J121" s="19">
        <f t="shared" si="7"/>
        <v>135.40744018554693</v>
      </c>
      <c r="K121" s="19">
        <f t="shared" si="8"/>
        <v>203.22861633300818</v>
      </c>
      <c r="L121" s="20">
        <f t="shared" si="9"/>
        <v>1.5008674268897397</v>
      </c>
      <c r="M121" s="20">
        <f t="shared" si="12"/>
        <v>1.7995868020729717</v>
      </c>
      <c r="P121" s="18">
        <f t="shared" si="10"/>
        <v>-1.5385727515694634</v>
      </c>
    </row>
    <row r="122" spans="1:16" x14ac:dyDescent="0.15">
      <c r="A122" s="18">
        <v>60.5</v>
      </c>
      <c r="B122" s="18">
        <v>120</v>
      </c>
      <c r="D122">
        <v>779.84759521484398</v>
      </c>
      <c r="E122">
        <v>608.68719482421898</v>
      </c>
      <c r="F122">
        <v>467.69271850585898</v>
      </c>
      <c r="G122">
        <v>466.72592163085898</v>
      </c>
      <c r="I122" s="19">
        <f t="shared" si="7"/>
        <v>312.154876708985</v>
      </c>
      <c r="J122" s="19">
        <f t="shared" si="7"/>
        <v>141.96127319336</v>
      </c>
      <c r="K122" s="19">
        <f t="shared" si="8"/>
        <v>212.781985473633</v>
      </c>
      <c r="L122" s="20">
        <f t="shared" si="9"/>
        <v>1.4988734651865994</v>
      </c>
      <c r="M122" s="20">
        <f t="shared" si="12"/>
        <v>1.8000821684963582</v>
      </c>
      <c r="P122" s="18">
        <f t="shared" si="10"/>
        <v>-1.5114695937771332</v>
      </c>
    </row>
    <row r="123" spans="1:16" x14ac:dyDescent="0.15">
      <c r="A123" s="18">
        <v>61</v>
      </c>
      <c r="B123" s="18">
        <v>121</v>
      </c>
      <c r="D123">
        <v>786.16888427734398</v>
      </c>
      <c r="E123">
        <v>611.53430175781295</v>
      </c>
      <c r="F123">
        <v>467.77825927734398</v>
      </c>
      <c r="G123">
        <v>466.90417480468801</v>
      </c>
      <c r="I123" s="19">
        <f t="shared" si="7"/>
        <v>318.390625</v>
      </c>
      <c r="J123" s="19">
        <f t="shared" si="7"/>
        <v>144.63012695312494</v>
      </c>
      <c r="K123" s="19">
        <f t="shared" si="8"/>
        <v>217.14953613281256</v>
      </c>
      <c r="L123" s="20">
        <f t="shared" si="9"/>
        <v>1.5014128847663348</v>
      </c>
      <c r="M123" s="20">
        <f t="shared" si="12"/>
        <v>1.8051109162026207</v>
      </c>
      <c r="P123" s="18">
        <f t="shared" si="10"/>
        <v>-1.2363299473535654</v>
      </c>
    </row>
    <row r="124" spans="1:16" x14ac:dyDescent="0.15">
      <c r="A124" s="18">
        <v>61.5</v>
      </c>
      <c r="B124" s="18">
        <v>122</v>
      </c>
      <c r="D124">
        <v>795.38342285156295</v>
      </c>
      <c r="E124">
        <v>613.97985839843795</v>
      </c>
      <c r="F124">
        <v>468.36022949218801</v>
      </c>
      <c r="G124">
        <v>467.35940551757801</v>
      </c>
      <c r="I124" s="19">
        <f t="shared" si="7"/>
        <v>327.02319335937494</v>
      </c>
      <c r="J124" s="19">
        <f t="shared" si="7"/>
        <v>146.62045288085994</v>
      </c>
      <c r="K124" s="19">
        <f t="shared" si="8"/>
        <v>224.38887634277299</v>
      </c>
      <c r="L124" s="20">
        <f t="shared" si="9"/>
        <v>1.5304063787410729</v>
      </c>
      <c r="M124" s="20">
        <f t="shared" si="12"/>
        <v>1.8365937383038857</v>
      </c>
      <c r="P124" s="18">
        <f t="shared" si="10"/>
        <v>0.48620079933130383</v>
      </c>
    </row>
    <row r="125" spans="1:16" x14ac:dyDescent="0.15">
      <c r="A125" s="18">
        <v>62</v>
      </c>
      <c r="B125" s="18">
        <v>123</v>
      </c>
      <c r="D125">
        <v>798.5732421875</v>
      </c>
      <c r="E125">
        <v>616.67510986328102</v>
      </c>
      <c r="F125">
        <v>468.37661743164102</v>
      </c>
      <c r="G125">
        <v>467.27743530273398</v>
      </c>
      <c r="I125" s="19">
        <f t="shared" si="7"/>
        <v>330.19662475585898</v>
      </c>
      <c r="J125" s="19">
        <f t="shared" si="7"/>
        <v>149.39767456054705</v>
      </c>
      <c r="K125" s="19">
        <f t="shared" si="8"/>
        <v>225.61825256347606</v>
      </c>
      <c r="L125" s="20">
        <f t="shared" si="9"/>
        <v>1.5101858394190653</v>
      </c>
      <c r="M125" s="20">
        <f t="shared" si="12"/>
        <v>1.8188625271084049</v>
      </c>
      <c r="P125" s="18">
        <f t="shared" si="10"/>
        <v>-0.48393321095335246</v>
      </c>
    </row>
    <row r="126" spans="1:16" x14ac:dyDescent="0.15">
      <c r="A126" s="18">
        <v>62.5</v>
      </c>
      <c r="B126" s="18">
        <v>124</v>
      </c>
      <c r="D126">
        <v>751.58972167968795</v>
      </c>
      <c r="E126">
        <v>596.71301269531295</v>
      </c>
      <c r="F126">
        <v>467.51156616210898</v>
      </c>
      <c r="G126">
        <v>466.80032348632801</v>
      </c>
      <c r="I126" s="19">
        <f t="shared" si="7"/>
        <v>284.07815551757898</v>
      </c>
      <c r="J126" s="19">
        <f t="shared" si="7"/>
        <v>129.91268920898494</v>
      </c>
      <c r="K126" s="19">
        <f t="shared" si="8"/>
        <v>193.13927307128952</v>
      </c>
      <c r="L126" s="20">
        <f t="shared" si="9"/>
        <v>1.4866852056352609</v>
      </c>
      <c r="M126" s="20">
        <f t="shared" si="12"/>
        <v>1.7978512214511275</v>
      </c>
      <c r="P126" s="18">
        <f t="shared" si="10"/>
        <v>-1.6335321861100205</v>
      </c>
    </row>
    <row r="127" spans="1:16" x14ac:dyDescent="0.15">
      <c r="A127" s="18">
        <v>63</v>
      </c>
      <c r="B127" s="18">
        <v>125</v>
      </c>
      <c r="D127">
        <v>746.47961425781295</v>
      </c>
      <c r="E127">
        <v>594.35119628906295</v>
      </c>
      <c r="F127">
        <v>467.93212890625</v>
      </c>
      <c r="G127">
        <v>466.79675292968801</v>
      </c>
      <c r="I127" s="19">
        <f t="shared" si="7"/>
        <v>278.54748535156295</v>
      </c>
      <c r="J127" s="19">
        <f t="shared" si="7"/>
        <v>127.55444335937494</v>
      </c>
      <c r="K127" s="19">
        <f t="shared" si="8"/>
        <v>189.25937500000049</v>
      </c>
      <c r="L127" s="20">
        <f t="shared" si="9"/>
        <v>1.4837536820789268</v>
      </c>
      <c r="M127" s="20">
        <f t="shared" si="12"/>
        <v>1.7974090260213202</v>
      </c>
      <c r="P127" s="18">
        <f t="shared" si="10"/>
        <v>-1.6577261805821981</v>
      </c>
    </row>
    <row r="128" spans="1:16" x14ac:dyDescent="0.15">
      <c r="A128" s="18">
        <v>63.5</v>
      </c>
      <c r="B128" s="18">
        <v>126</v>
      </c>
      <c r="D128">
        <v>743.85119628906295</v>
      </c>
      <c r="E128">
        <v>593.19830322265602</v>
      </c>
      <c r="F128">
        <v>467.990966796875</v>
      </c>
      <c r="G128">
        <v>466.88397216796898</v>
      </c>
      <c r="I128" s="19">
        <f t="shared" si="7"/>
        <v>275.86022949218795</v>
      </c>
      <c r="J128" s="19">
        <f t="shared" si="7"/>
        <v>126.31433105468705</v>
      </c>
      <c r="K128" s="19">
        <f t="shared" si="8"/>
        <v>187.44019775390703</v>
      </c>
      <c r="L128" s="20">
        <f t="shared" si="9"/>
        <v>1.4839186986055912</v>
      </c>
      <c r="M128" s="20">
        <f t="shared" si="12"/>
        <v>1.8000633706745117</v>
      </c>
      <c r="P128" s="18">
        <f t="shared" si="10"/>
        <v>-1.5124980856320578</v>
      </c>
    </row>
    <row r="129" spans="1:16" x14ac:dyDescent="0.15">
      <c r="A129" s="18">
        <v>64</v>
      </c>
      <c r="B129" s="18">
        <v>127</v>
      </c>
      <c r="D129">
        <v>743.40124511718795</v>
      </c>
      <c r="E129">
        <v>593.23004150390602</v>
      </c>
      <c r="F129">
        <v>468.20364379882801</v>
      </c>
      <c r="G129">
        <v>467.35308837890602</v>
      </c>
      <c r="I129" s="19">
        <f t="shared" si="7"/>
        <v>275.19760131835994</v>
      </c>
      <c r="J129" s="19">
        <f t="shared" si="7"/>
        <v>125.876953125</v>
      </c>
      <c r="K129" s="19">
        <f t="shared" si="8"/>
        <v>187.08373413085997</v>
      </c>
      <c r="L129" s="20">
        <f t="shared" si="9"/>
        <v>1.4862429498518255</v>
      </c>
      <c r="M129" s="20">
        <f t="shared" si="12"/>
        <v>1.804876950047273</v>
      </c>
      <c r="P129" s="18">
        <f t="shared" si="10"/>
        <v>-1.2491310201091679</v>
      </c>
    </row>
    <row r="130" spans="1:16" x14ac:dyDescent="0.15">
      <c r="A130" s="18">
        <v>64.5</v>
      </c>
      <c r="B130" s="18">
        <v>128</v>
      </c>
      <c r="D130">
        <v>743.275634765625</v>
      </c>
      <c r="E130">
        <v>593.53015136718795</v>
      </c>
      <c r="F130">
        <v>467.67822265625</v>
      </c>
      <c r="G130">
        <v>466.70660400390602</v>
      </c>
      <c r="I130" s="19">
        <f t="shared" ref="I130:J152" si="13">D130-F130</f>
        <v>275.597412109375</v>
      </c>
      <c r="J130" s="19">
        <f t="shared" si="13"/>
        <v>126.82354736328193</v>
      </c>
      <c r="K130" s="19">
        <f t="shared" ref="K130:K152" si="14">I130-0.7*J130</f>
        <v>186.82092895507765</v>
      </c>
      <c r="L130" s="20">
        <f t="shared" ref="L130:L152" si="15">K130/J130</f>
        <v>1.4730776172025466</v>
      </c>
      <c r="M130" s="20">
        <f t="shared" si="12"/>
        <v>1.7942009455245209</v>
      </c>
      <c r="P130" s="18">
        <f t="shared" si="10"/>
        <v>-1.8332510199946999</v>
      </c>
    </row>
    <row r="131" spans="1:16" x14ac:dyDescent="0.15">
      <c r="A131" s="18">
        <v>65</v>
      </c>
      <c r="B131" s="18">
        <v>129</v>
      </c>
      <c r="D131">
        <v>749.68902587890602</v>
      </c>
      <c r="E131">
        <v>596.61395263671898</v>
      </c>
      <c r="F131">
        <v>467.17379760742199</v>
      </c>
      <c r="G131">
        <v>466.36715698242199</v>
      </c>
      <c r="I131" s="19">
        <f t="shared" si="13"/>
        <v>282.51522827148403</v>
      </c>
      <c r="J131" s="19">
        <f t="shared" si="13"/>
        <v>130.24679565429699</v>
      </c>
      <c r="K131" s="19">
        <f t="shared" si="14"/>
        <v>191.34247131347615</v>
      </c>
      <c r="L131" s="20">
        <f t="shared" si="15"/>
        <v>1.4690762283422329</v>
      </c>
      <c r="M131" s="20">
        <f t="shared" si="12"/>
        <v>1.7926888847907343</v>
      </c>
      <c r="P131" s="18">
        <f t="shared" si="10"/>
        <v>-1.9159809320853218</v>
      </c>
    </row>
    <row r="132" spans="1:16" x14ac:dyDescent="0.15">
      <c r="A132" s="18">
        <v>65.5</v>
      </c>
      <c r="B132" s="18">
        <v>130</v>
      </c>
      <c r="D132">
        <v>748.71014404296898</v>
      </c>
      <c r="E132">
        <v>596.100830078125</v>
      </c>
      <c r="F132">
        <v>468.34384155273398</v>
      </c>
      <c r="G132">
        <v>467.38000488281301</v>
      </c>
      <c r="I132" s="19">
        <f t="shared" si="13"/>
        <v>280.366302490235</v>
      </c>
      <c r="J132" s="19">
        <f t="shared" si="13"/>
        <v>128.72082519531199</v>
      </c>
      <c r="K132" s="19">
        <f t="shared" si="14"/>
        <v>190.26172485351663</v>
      </c>
      <c r="L132" s="20">
        <f t="shared" si="15"/>
        <v>1.4780959068963921</v>
      </c>
      <c r="M132" s="20">
        <f t="shared" si="12"/>
        <v>1.8041978914714203</v>
      </c>
      <c r="P132" s="18">
        <f t="shared" si="10"/>
        <v>-1.2862845914104943</v>
      </c>
    </row>
    <row r="133" spans="1:16" x14ac:dyDescent="0.15">
      <c r="A133" s="18">
        <v>66</v>
      </c>
      <c r="B133" s="18">
        <v>131</v>
      </c>
      <c r="D133">
        <v>748.80401611328102</v>
      </c>
      <c r="E133">
        <v>595.15808105468795</v>
      </c>
      <c r="F133">
        <v>468.97647094726602</v>
      </c>
      <c r="G133">
        <v>468.039306640625</v>
      </c>
      <c r="I133" s="19">
        <f t="shared" si="13"/>
        <v>279.827545166015</v>
      </c>
      <c r="J133" s="19">
        <f t="shared" si="13"/>
        <v>127.11877441406295</v>
      </c>
      <c r="K133" s="19">
        <f t="shared" si="14"/>
        <v>190.84440307617092</v>
      </c>
      <c r="L133" s="20">
        <f t="shared" si="15"/>
        <v>1.5013077647722985</v>
      </c>
      <c r="M133" s="20">
        <f t="shared" si="12"/>
        <v>1.8298990774738537</v>
      </c>
      <c r="P133" s="18">
        <f t="shared" si="10"/>
        <v>0.11991346075457573</v>
      </c>
    </row>
    <row r="134" spans="1:16" x14ac:dyDescent="0.15">
      <c r="A134" s="18">
        <v>66.5</v>
      </c>
      <c r="B134" s="18">
        <v>132</v>
      </c>
      <c r="D134">
        <v>767.35614013671898</v>
      </c>
      <c r="E134">
        <v>605.13458251953102</v>
      </c>
      <c r="F134">
        <v>468.00881958007801</v>
      </c>
      <c r="G134">
        <v>467.21856689453102</v>
      </c>
      <c r="I134" s="19">
        <f t="shared" si="13"/>
        <v>299.34732055664097</v>
      </c>
      <c r="J134" s="19">
        <f t="shared" si="13"/>
        <v>137.916015625</v>
      </c>
      <c r="K134" s="19">
        <f t="shared" si="14"/>
        <v>202.80610961914095</v>
      </c>
      <c r="L134" s="20">
        <f t="shared" si="15"/>
        <v>1.470504413139226</v>
      </c>
      <c r="M134" s="20">
        <f t="shared" si="12"/>
        <v>1.8015850539673082</v>
      </c>
      <c r="P134" s="18">
        <f t="shared" ref="P134:P152" si="16">(M134-$O$2)/$O$2*100</f>
        <v>-1.4292416910773516</v>
      </c>
    </row>
    <row r="135" spans="1:16" x14ac:dyDescent="0.15">
      <c r="A135" s="18">
        <v>67</v>
      </c>
      <c r="B135" s="18">
        <v>133</v>
      </c>
      <c r="D135">
        <v>781.06164550781295</v>
      </c>
      <c r="E135">
        <v>611.835205078125</v>
      </c>
      <c r="F135">
        <v>467.5302734375</v>
      </c>
      <c r="G135">
        <v>466.682861328125</v>
      </c>
      <c r="I135" s="19">
        <f t="shared" si="13"/>
        <v>313.53137207031295</v>
      </c>
      <c r="J135" s="19">
        <f t="shared" si="13"/>
        <v>145.15234375</v>
      </c>
      <c r="K135" s="19">
        <f t="shared" si="14"/>
        <v>211.92473144531294</v>
      </c>
      <c r="L135" s="20">
        <f t="shared" si="15"/>
        <v>1.4600159113539146</v>
      </c>
      <c r="M135" s="20">
        <f t="shared" si="12"/>
        <v>1.7935858803085236</v>
      </c>
      <c r="P135" s="18">
        <f t="shared" si="16"/>
        <v>-1.8669033000337614</v>
      </c>
    </row>
    <row r="136" spans="1:16" x14ac:dyDescent="0.15">
      <c r="A136" s="18">
        <v>67.5</v>
      </c>
      <c r="B136" s="18">
        <v>134</v>
      </c>
      <c r="D136">
        <v>786.35046386718795</v>
      </c>
      <c r="E136">
        <v>612.37750244140602</v>
      </c>
      <c r="F136">
        <v>468.08847045898398</v>
      </c>
      <c r="G136">
        <v>467.05484008789102</v>
      </c>
      <c r="I136" s="19">
        <f t="shared" si="13"/>
        <v>318.26199340820398</v>
      </c>
      <c r="J136" s="19">
        <f t="shared" si="13"/>
        <v>145.322662353515</v>
      </c>
      <c r="K136" s="19">
        <f t="shared" si="14"/>
        <v>216.53612976074348</v>
      </c>
      <c r="L136" s="20">
        <f t="shared" si="15"/>
        <v>1.49003690308118</v>
      </c>
      <c r="M136" s="20">
        <f t="shared" si="12"/>
        <v>1.826096200162316</v>
      </c>
      <c r="P136" s="18">
        <f t="shared" si="16"/>
        <v>-8.8154706512131906E-2</v>
      </c>
    </row>
    <row r="137" spans="1:16" x14ac:dyDescent="0.15">
      <c r="A137" s="18">
        <v>68</v>
      </c>
      <c r="B137" s="18">
        <v>135</v>
      </c>
      <c r="D137">
        <v>769.20861816406295</v>
      </c>
      <c r="E137">
        <v>607.14929199218795</v>
      </c>
      <c r="F137">
        <v>468.456298828125</v>
      </c>
      <c r="G137">
        <v>467.77447509765602</v>
      </c>
      <c r="I137" s="19">
        <f t="shared" si="13"/>
        <v>300.75231933593795</v>
      </c>
      <c r="J137" s="19">
        <f t="shared" si="13"/>
        <v>139.37481689453193</v>
      </c>
      <c r="K137" s="19">
        <f t="shared" si="14"/>
        <v>203.1899475097656</v>
      </c>
      <c r="L137" s="20">
        <f t="shared" si="15"/>
        <v>1.4578670095295911</v>
      </c>
      <c r="M137" s="20">
        <f t="shared" si="12"/>
        <v>1.796415634737254</v>
      </c>
      <c r="P137" s="18">
        <f t="shared" si="16"/>
        <v>-1.7120779481838762</v>
      </c>
    </row>
    <row r="138" spans="1:16" x14ac:dyDescent="0.15">
      <c r="A138" s="18">
        <v>68.5</v>
      </c>
      <c r="B138" s="18">
        <v>136</v>
      </c>
      <c r="D138">
        <v>768.49383544921898</v>
      </c>
      <c r="E138">
        <v>607.53558349609398</v>
      </c>
      <c r="F138">
        <v>467.81210327148398</v>
      </c>
      <c r="G138">
        <v>466.895751953125</v>
      </c>
      <c r="I138" s="19">
        <f t="shared" si="13"/>
        <v>300.681732177735</v>
      </c>
      <c r="J138" s="19">
        <f t="shared" si="13"/>
        <v>140.63983154296898</v>
      </c>
      <c r="K138" s="19">
        <f t="shared" si="14"/>
        <v>202.23385009765673</v>
      </c>
      <c r="L138" s="20">
        <f t="shared" si="15"/>
        <v>1.4379557190799765</v>
      </c>
      <c r="M138" s="20">
        <f t="shared" si="12"/>
        <v>1.7789936724141664</v>
      </c>
      <c r="P138" s="18">
        <f t="shared" si="16"/>
        <v>-2.6652919158700135</v>
      </c>
    </row>
    <row r="139" spans="1:16" x14ac:dyDescent="0.15">
      <c r="A139" s="18">
        <v>69</v>
      </c>
      <c r="B139" s="18">
        <v>137</v>
      </c>
      <c r="D139">
        <v>771.83648681640602</v>
      </c>
      <c r="E139">
        <v>608.62457275390602</v>
      </c>
      <c r="F139">
        <v>467.75872802734398</v>
      </c>
      <c r="G139">
        <v>466.96365356445301</v>
      </c>
      <c r="I139" s="19">
        <f t="shared" si="13"/>
        <v>304.07775878906205</v>
      </c>
      <c r="J139" s="19">
        <f t="shared" si="13"/>
        <v>141.66091918945301</v>
      </c>
      <c r="K139" s="19">
        <f t="shared" si="14"/>
        <v>204.91511535644494</v>
      </c>
      <c r="L139" s="20">
        <f t="shared" si="15"/>
        <v>1.4465183236768193</v>
      </c>
      <c r="M139" s="20">
        <f t="shared" si="12"/>
        <v>1.7900456051375362</v>
      </c>
      <c r="P139" s="18">
        <f t="shared" si="16"/>
        <v>-2.06060362378923</v>
      </c>
    </row>
    <row r="140" spans="1:16" x14ac:dyDescent="0.15">
      <c r="A140" s="18">
        <v>69.5</v>
      </c>
      <c r="B140" s="18">
        <v>138</v>
      </c>
      <c r="D140">
        <v>787.65216064453102</v>
      </c>
      <c r="E140">
        <v>613.306884765625</v>
      </c>
      <c r="F140">
        <v>468.00253295898398</v>
      </c>
      <c r="G140">
        <v>467.06704711914102</v>
      </c>
      <c r="I140" s="19">
        <f t="shared" si="13"/>
        <v>319.64962768554705</v>
      </c>
      <c r="J140" s="19">
        <f t="shared" si="13"/>
        <v>146.23983764648398</v>
      </c>
      <c r="K140" s="19">
        <f t="shared" si="14"/>
        <v>217.28174133300826</v>
      </c>
      <c r="L140" s="20">
        <f t="shared" si="15"/>
        <v>1.4857903621191029</v>
      </c>
      <c r="M140" s="20">
        <f t="shared" si="12"/>
        <v>1.8318069717063465</v>
      </c>
      <c r="P140" s="18">
        <f t="shared" si="16"/>
        <v>0.22430075063350818</v>
      </c>
    </row>
    <row r="141" spans="1:16" x14ac:dyDescent="0.15">
      <c r="A141" s="18">
        <v>70</v>
      </c>
      <c r="B141" s="18">
        <v>139</v>
      </c>
      <c r="D141">
        <v>807.03302001953102</v>
      </c>
      <c r="E141">
        <v>622.88269042968795</v>
      </c>
      <c r="F141">
        <v>468.202392578125</v>
      </c>
      <c r="G141">
        <v>467.07354736328102</v>
      </c>
      <c r="I141" s="19">
        <f t="shared" si="13"/>
        <v>338.83062744140602</v>
      </c>
      <c r="J141" s="19">
        <f t="shared" si="13"/>
        <v>155.80914306640693</v>
      </c>
      <c r="K141" s="19">
        <f t="shared" si="14"/>
        <v>229.76422729492117</v>
      </c>
      <c r="L141" s="20">
        <f t="shared" si="15"/>
        <v>1.4746517615913854</v>
      </c>
      <c r="M141" s="20">
        <f t="shared" si="12"/>
        <v>1.8231576993051561</v>
      </c>
      <c r="P141" s="18">
        <f t="shared" si="16"/>
        <v>-0.24892994004541477</v>
      </c>
    </row>
    <row r="142" spans="1:16" x14ac:dyDescent="0.15">
      <c r="A142" s="18">
        <v>70.5</v>
      </c>
      <c r="B142" s="18">
        <v>140</v>
      </c>
      <c r="D142">
        <v>798.50720214843795</v>
      </c>
      <c r="E142">
        <v>620.53143310546898</v>
      </c>
      <c r="F142">
        <v>467.51513671875</v>
      </c>
      <c r="G142">
        <v>466.638916015625</v>
      </c>
      <c r="I142" s="19">
        <f t="shared" si="13"/>
        <v>330.99206542968795</v>
      </c>
      <c r="J142" s="19">
        <f t="shared" si="13"/>
        <v>153.89251708984398</v>
      </c>
      <c r="K142" s="19">
        <f t="shared" si="14"/>
        <v>223.26730346679716</v>
      </c>
      <c r="L142" s="20">
        <f t="shared" si="15"/>
        <v>1.4508002577958452</v>
      </c>
      <c r="M142" s="20">
        <f t="shared" si="12"/>
        <v>1.8017955236361427</v>
      </c>
      <c r="P142" s="18">
        <f t="shared" si="16"/>
        <v>-1.4177261898733631</v>
      </c>
    </row>
    <row r="143" spans="1:16" x14ac:dyDescent="0.15">
      <c r="A143" s="18">
        <v>71</v>
      </c>
      <c r="B143" s="18">
        <v>141</v>
      </c>
      <c r="D143">
        <v>783.972900390625</v>
      </c>
      <c r="E143">
        <v>611.93371582031295</v>
      </c>
      <c r="F143">
        <v>468.06011962890602</v>
      </c>
      <c r="G143">
        <v>467.13934326171898</v>
      </c>
      <c r="I143" s="19">
        <f t="shared" si="13"/>
        <v>315.91278076171898</v>
      </c>
      <c r="J143" s="19">
        <f t="shared" si="13"/>
        <v>144.79437255859398</v>
      </c>
      <c r="K143" s="19">
        <f t="shared" si="14"/>
        <v>214.5567199707032</v>
      </c>
      <c r="L143" s="20">
        <f t="shared" si="15"/>
        <v>1.4818028917793644</v>
      </c>
      <c r="M143" s="20">
        <f t="shared" si="12"/>
        <v>1.8352874857461889</v>
      </c>
      <c r="P143" s="18">
        <f t="shared" si="16"/>
        <v>0.41473134254845562</v>
      </c>
    </row>
    <row r="144" spans="1:16" x14ac:dyDescent="0.15">
      <c r="A144" s="18">
        <v>71.5</v>
      </c>
      <c r="B144" s="18">
        <v>142</v>
      </c>
      <c r="D144">
        <v>770.52630615234398</v>
      </c>
      <c r="E144">
        <v>606.30017089843795</v>
      </c>
      <c r="F144">
        <v>468.30307006835898</v>
      </c>
      <c r="G144">
        <v>467.38818359375</v>
      </c>
      <c r="I144" s="19">
        <f t="shared" si="13"/>
        <v>302.223236083985</v>
      </c>
      <c r="J144" s="19">
        <f t="shared" si="13"/>
        <v>138.91198730468795</v>
      </c>
      <c r="K144" s="19">
        <f t="shared" si="14"/>
        <v>204.98484497070342</v>
      </c>
      <c r="L144" s="20">
        <f t="shared" si="15"/>
        <v>1.47564547126586</v>
      </c>
      <c r="M144" s="20">
        <f t="shared" si="12"/>
        <v>1.8316193933592113</v>
      </c>
      <c r="P144" s="18">
        <f t="shared" si="16"/>
        <v>0.21403771038529043</v>
      </c>
    </row>
    <row r="145" spans="1:16" x14ac:dyDescent="0.15">
      <c r="A145" s="18">
        <v>72</v>
      </c>
      <c r="B145" s="18">
        <v>143</v>
      </c>
      <c r="D145">
        <v>802.56781005859398</v>
      </c>
      <c r="E145">
        <v>620.4541015625</v>
      </c>
      <c r="F145">
        <v>467.44976806640602</v>
      </c>
      <c r="G145">
        <v>466.49285888671898</v>
      </c>
      <c r="I145" s="19">
        <f t="shared" si="13"/>
        <v>335.11804199218795</v>
      </c>
      <c r="J145" s="19">
        <f t="shared" si="13"/>
        <v>153.96124267578102</v>
      </c>
      <c r="K145" s="19">
        <f t="shared" si="14"/>
        <v>227.34517211914124</v>
      </c>
      <c r="L145" s="20">
        <f t="shared" si="15"/>
        <v>1.4766389785375766</v>
      </c>
      <c r="M145" s="20">
        <f t="shared" si="12"/>
        <v>1.835102228757455</v>
      </c>
      <c r="P145" s="18">
        <f t="shared" si="16"/>
        <v>0.40459531160097395</v>
      </c>
    </row>
    <row r="146" spans="1:16" x14ac:dyDescent="0.15">
      <c r="A146" s="18">
        <v>72.5</v>
      </c>
      <c r="B146" s="18">
        <v>144</v>
      </c>
      <c r="D146">
        <v>797.74060058593795</v>
      </c>
      <c r="E146">
        <v>618.84478759765602</v>
      </c>
      <c r="F146">
        <v>467.24044799804699</v>
      </c>
      <c r="G146">
        <v>466.54623413085898</v>
      </c>
      <c r="I146" s="19">
        <f t="shared" si="13"/>
        <v>330.50015258789097</v>
      </c>
      <c r="J146" s="19">
        <f t="shared" si="13"/>
        <v>152.29855346679705</v>
      </c>
      <c r="K146" s="19">
        <f t="shared" si="14"/>
        <v>223.89116516113305</v>
      </c>
      <c r="L146" s="20">
        <f t="shared" si="15"/>
        <v>1.4700807070366828</v>
      </c>
      <c r="M146" s="20">
        <f t="shared" si="12"/>
        <v>1.831033285383088</v>
      </c>
      <c r="P146" s="18">
        <f t="shared" si="16"/>
        <v>0.18196977802197334</v>
      </c>
    </row>
    <row r="147" spans="1:16" x14ac:dyDescent="0.15">
      <c r="A147" s="18">
        <v>73</v>
      </c>
      <c r="B147" s="18">
        <v>145</v>
      </c>
      <c r="D147">
        <v>790.34527587890602</v>
      </c>
      <c r="E147">
        <v>615.1142578125</v>
      </c>
      <c r="F147">
        <v>467.99432373046898</v>
      </c>
      <c r="G147">
        <v>466.93191528320301</v>
      </c>
      <c r="I147" s="19">
        <f t="shared" si="13"/>
        <v>322.35095214843705</v>
      </c>
      <c r="J147" s="19">
        <f t="shared" si="13"/>
        <v>148.18234252929699</v>
      </c>
      <c r="K147" s="19">
        <f t="shared" si="14"/>
        <v>218.62331237792915</v>
      </c>
      <c r="L147" s="20">
        <f t="shared" si="15"/>
        <v>1.4753668260758217</v>
      </c>
      <c r="M147" s="20">
        <f t="shared" si="12"/>
        <v>1.8388087325487539</v>
      </c>
      <c r="P147" s="18">
        <f t="shared" si="16"/>
        <v>0.60739056047289197</v>
      </c>
    </row>
    <row r="148" spans="1:16" x14ac:dyDescent="0.15">
      <c r="A148" s="18">
        <v>73.5</v>
      </c>
      <c r="B148" s="18">
        <v>146</v>
      </c>
      <c r="D148">
        <v>789.091796875</v>
      </c>
      <c r="E148">
        <v>614.14361572265602</v>
      </c>
      <c r="F148">
        <v>468.08743286132801</v>
      </c>
      <c r="G148">
        <v>467.20471191406301</v>
      </c>
      <c r="I148" s="19">
        <f t="shared" si="13"/>
        <v>321.00436401367199</v>
      </c>
      <c r="J148" s="19">
        <f t="shared" si="13"/>
        <v>146.93890380859301</v>
      </c>
      <c r="K148" s="19">
        <f t="shared" si="14"/>
        <v>218.14713134765688</v>
      </c>
      <c r="L148" s="20">
        <f t="shared" si="15"/>
        <v>1.4846111253955034</v>
      </c>
      <c r="M148" s="20">
        <f t="shared" si="12"/>
        <v>1.8505423599949626</v>
      </c>
      <c r="P148" s="18">
        <f t="shared" si="16"/>
        <v>1.2493766562945843</v>
      </c>
    </row>
    <row r="149" spans="1:16" x14ac:dyDescent="0.15">
      <c r="A149" s="18">
        <v>74</v>
      </c>
      <c r="B149" s="18">
        <v>147</v>
      </c>
      <c r="D149">
        <v>768.74700927734398</v>
      </c>
      <c r="E149">
        <v>606.206787109375</v>
      </c>
      <c r="F149">
        <v>468.44387817382801</v>
      </c>
      <c r="G149">
        <v>467.42056274414102</v>
      </c>
      <c r="I149" s="19">
        <f t="shared" si="13"/>
        <v>300.30313110351597</v>
      </c>
      <c r="J149" s="19">
        <f t="shared" si="13"/>
        <v>138.78622436523398</v>
      </c>
      <c r="K149" s="19">
        <f t="shared" si="14"/>
        <v>203.15277404785218</v>
      </c>
      <c r="L149" s="20">
        <f t="shared" si="15"/>
        <v>1.4637819781971246</v>
      </c>
      <c r="M149" s="20">
        <f t="shared" si="12"/>
        <v>1.8322025409231106</v>
      </c>
      <c r="P149" s="18">
        <f t="shared" si="16"/>
        <v>0.24594366867073267</v>
      </c>
    </row>
    <row r="150" spans="1:16" x14ac:dyDescent="0.15">
      <c r="A150" s="18">
        <v>74.5</v>
      </c>
      <c r="B150" s="18">
        <v>148</v>
      </c>
      <c r="D150">
        <v>759.17279052734398</v>
      </c>
      <c r="E150">
        <v>601.17687988281295</v>
      </c>
      <c r="F150">
        <v>467.75619506835898</v>
      </c>
      <c r="G150">
        <v>466.76397705078102</v>
      </c>
      <c r="I150" s="19">
        <f t="shared" si="13"/>
        <v>291.416595458985</v>
      </c>
      <c r="J150" s="19">
        <f t="shared" si="13"/>
        <v>134.41290283203193</v>
      </c>
      <c r="K150" s="19">
        <f t="shared" si="14"/>
        <v>197.32756347656266</v>
      </c>
      <c r="L150" s="20">
        <f t="shared" si="15"/>
        <v>1.4680700983234589</v>
      </c>
      <c r="M150" s="20">
        <f t="shared" si="12"/>
        <v>1.8389799891759719</v>
      </c>
      <c r="P150" s="18">
        <f t="shared" si="16"/>
        <v>0.61676058470413164</v>
      </c>
    </row>
    <row r="151" spans="1:16" x14ac:dyDescent="0.15">
      <c r="A151" s="18">
        <v>75</v>
      </c>
      <c r="B151" s="18">
        <v>149</v>
      </c>
      <c r="D151">
        <v>756.88214111328102</v>
      </c>
      <c r="E151">
        <v>602.38909912109398</v>
      </c>
      <c r="F151">
        <v>467.33859252929699</v>
      </c>
      <c r="G151">
        <v>466.30410766601602</v>
      </c>
      <c r="I151" s="19">
        <f t="shared" si="13"/>
        <v>289.54354858398403</v>
      </c>
      <c r="J151" s="19">
        <f t="shared" si="13"/>
        <v>136.08499145507795</v>
      </c>
      <c r="K151" s="19">
        <f t="shared" si="14"/>
        <v>194.28405456542947</v>
      </c>
      <c r="L151" s="20">
        <f t="shared" si="15"/>
        <v>1.427667022557467</v>
      </c>
      <c r="M151" s="20">
        <f t="shared" si="12"/>
        <v>1.8010662415365069</v>
      </c>
      <c r="P151" s="18">
        <f t="shared" si="16"/>
        <v>-1.4576276585405947</v>
      </c>
    </row>
    <row r="152" spans="1:16" x14ac:dyDescent="0.15">
      <c r="A152" s="18">
        <v>75.5</v>
      </c>
      <c r="B152" s="18">
        <v>150</v>
      </c>
      <c r="D152">
        <v>762.06085205078102</v>
      </c>
      <c r="E152">
        <v>604.24755859375</v>
      </c>
      <c r="F152">
        <v>467.21838378906301</v>
      </c>
      <c r="G152">
        <v>466.35372924804699</v>
      </c>
      <c r="I152" s="19">
        <f t="shared" si="13"/>
        <v>294.84246826171801</v>
      </c>
      <c r="J152" s="19">
        <f t="shared" si="13"/>
        <v>137.89382934570301</v>
      </c>
      <c r="K152" s="19">
        <f t="shared" si="14"/>
        <v>198.31678771972591</v>
      </c>
      <c r="L152" s="20">
        <f t="shared" si="15"/>
        <v>1.4381846429294609</v>
      </c>
      <c r="M152" s="20">
        <f t="shared" ref="M152:M158" si="17">L152+ABS($N$2)*A152</f>
        <v>1.8140731900350278</v>
      </c>
      <c r="P152" s="18">
        <f t="shared" si="16"/>
        <v>-0.7459738990020377</v>
      </c>
    </row>
    <row r="153" spans="1:16" x14ac:dyDescent="0.15">
      <c r="A153" s="18">
        <v>76</v>
      </c>
      <c r="B153" s="18">
        <v>151</v>
      </c>
      <c r="D153">
        <v>780.08587646484398</v>
      </c>
      <c r="E153">
        <v>612.04406738281295</v>
      </c>
      <c r="F153">
        <v>467.86318969726602</v>
      </c>
      <c r="G153">
        <v>466.76083374023398</v>
      </c>
      <c r="I153" s="19">
        <f t="shared" ref="I153:I170" si="18">D153-F153</f>
        <v>312.22268676757795</v>
      </c>
      <c r="J153" s="19">
        <f t="shared" ref="J153:J170" si="19">E153-G153</f>
        <v>145.28323364257898</v>
      </c>
      <c r="K153" s="19">
        <f t="shared" ref="K153:K170" si="20">I153-0.7*J153</f>
        <v>210.52442321777266</v>
      </c>
      <c r="L153" s="20">
        <f t="shared" ref="L153:L170" si="21">K153/J153</f>
        <v>1.4490620695826326</v>
      </c>
      <c r="M153" s="20">
        <f t="shared" si="17"/>
        <v>1.8274399448147265</v>
      </c>
      <c r="P153" s="18">
        <f t="shared" ref="P153:P170" si="22">(M153-$O$2)/$O$2*100</f>
        <v>-1.4633931531243516E-2</v>
      </c>
    </row>
    <row r="154" spans="1:16" x14ac:dyDescent="0.15">
      <c r="A154" s="18">
        <v>76.5</v>
      </c>
      <c r="B154" s="18">
        <v>152</v>
      </c>
      <c r="D154">
        <v>793.4169921875</v>
      </c>
      <c r="E154">
        <v>617.641845703125</v>
      </c>
      <c r="F154">
        <v>468.15216064453102</v>
      </c>
      <c r="G154">
        <v>467.11392211914102</v>
      </c>
      <c r="I154" s="19">
        <f t="shared" si="18"/>
        <v>325.26483154296898</v>
      </c>
      <c r="J154" s="19">
        <f t="shared" si="19"/>
        <v>150.52792358398398</v>
      </c>
      <c r="K154" s="19">
        <f t="shared" si="20"/>
        <v>219.8952850341802</v>
      </c>
      <c r="L154" s="20">
        <f t="shared" si="21"/>
        <v>1.4608271993567634</v>
      </c>
      <c r="M154" s="20">
        <f t="shared" si="17"/>
        <v>1.8416944027153841</v>
      </c>
      <c r="P154" s="18">
        <f t="shared" si="22"/>
        <v>0.76527524980676409</v>
      </c>
    </row>
    <row r="155" spans="1:16" x14ac:dyDescent="0.15">
      <c r="A155" s="18">
        <v>77</v>
      </c>
      <c r="B155" s="18">
        <v>153</v>
      </c>
      <c r="D155">
        <v>790.903564453125</v>
      </c>
      <c r="E155">
        <v>614.97424316406295</v>
      </c>
      <c r="F155">
        <v>467.73748779296898</v>
      </c>
      <c r="G155">
        <v>466.79275512695301</v>
      </c>
      <c r="I155" s="19">
        <f t="shared" si="18"/>
        <v>323.16607666015602</v>
      </c>
      <c r="J155" s="19">
        <f t="shared" si="19"/>
        <v>148.18148803710994</v>
      </c>
      <c r="K155" s="19">
        <f t="shared" si="20"/>
        <v>219.43903503417908</v>
      </c>
      <c r="L155" s="20">
        <f t="shared" si="21"/>
        <v>1.4808802229008775</v>
      </c>
      <c r="M155" s="20">
        <f t="shared" si="17"/>
        <v>1.8642367543860252</v>
      </c>
      <c r="P155" s="18">
        <f t="shared" si="22"/>
        <v>1.9986428853498956</v>
      </c>
    </row>
    <row r="156" spans="1:16" x14ac:dyDescent="0.15">
      <c r="A156" s="18">
        <v>77.5</v>
      </c>
      <c r="B156" s="18">
        <v>154</v>
      </c>
      <c r="D156">
        <v>782.64025878906295</v>
      </c>
      <c r="E156">
        <v>611.31848144531295</v>
      </c>
      <c r="F156">
        <v>467.05505371093801</v>
      </c>
      <c r="G156">
        <v>466.26922607421898</v>
      </c>
      <c r="I156" s="19">
        <f t="shared" si="18"/>
        <v>315.58520507812494</v>
      </c>
      <c r="J156" s="19">
        <f t="shared" si="19"/>
        <v>145.04925537109398</v>
      </c>
      <c r="K156" s="19">
        <f t="shared" si="20"/>
        <v>214.05072631835918</v>
      </c>
      <c r="L156" s="20">
        <f t="shared" si="21"/>
        <v>1.4757106182360733</v>
      </c>
      <c r="M156" s="20">
        <f t="shared" si="17"/>
        <v>1.8615564778477478</v>
      </c>
      <c r="P156" s="18">
        <f t="shared" si="22"/>
        <v>1.8519959700272888</v>
      </c>
    </row>
    <row r="157" spans="1:16" x14ac:dyDescent="0.15">
      <c r="A157" s="18">
        <v>78</v>
      </c>
      <c r="B157" s="18">
        <v>155</v>
      </c>
      <c r="D157">
        <v>740.75836181640602</v>
      </c>
      <c r="E157">
        <v>591.71661376953102</v>
      </c>
      <c r="F157">
        <v>467.27932739257801</v>
      </c>
      <c r="G157">
        <v>466.26229858398398</v>
      </c>
      <c r="I157" s="19">
        <f t="shared" si="18"/>
        <v>273.47903442382801</v>
      </c>
      <c r="J157" s="19">
        <f t="shared" si="19"/>
        <v>125.45431518554705</v>
      </c>
      <c r="K157" s="19">
        <f t="shared" si="20"/>
        <v>185.66101379394507</v>
      </c>
      <c r="L157" s="20">
        <f t="shared" si="21"/>
        <v>1.4799093480312118</v>
      </c>
      <c r="M157" s="20">
        <f t="shared" si="17"/>
        <v>1.8682445357694133</v>
      </c>
      <c r="P157" s="18">
        <f t="shared" si="22"/>
        <v>2.2179220413503291</v>
      </c>
    </row>
    <row r="158" spans="1:16" x14ac:dyDescent="0.15">
      <c r="A158" s="18">
        <v>78.5</v>
      </c>
      <c r="B158" s="18">
        <v>156</v>
      </c>
      <c r="D158">
        <v>806.53173828125</v>
      </c>
      <c r="E158">
        <v>622.89245605468795</v>
      </c>
      <c r="F158">
        <v>467.87789916992199</v>
      </c>
      <c r="G158">
        <v>467.17990112304699</v>
      </c>
      <c r="I158" s="19">
        <f t="shared" si="18"/>
        <v>338.65383911132801</v>
      </c>
      <c r="J158" s="19">
        <f t="shared" si="19"/>
        <v>155.71255493164097</v>
      </c>
      <c r="K158" s="19">
        <f t="shared" si="20"/>
        <v>229.65505065917932</v>
      </c>
      <c r="L158" s="20">
        <f t="shared" si="21"/>
        <v>1.4748653424895615</v>
      </c>
      <c r="M158" s="20">
        <f t="shared" si="17"/>
        <v>1.86568985835429</v>
      </c>
      <c r="P158" s="18">
        <f t="shared" si="22"/>
        <v>2.078147075139964</v>
      </c>
    </row>
    <row r="159" spans="1:16" x14ac:dyDescent="0.15">
      <c r="A159" s="18">
        <v>79</v>
      </c>
      <c r="B159" s="18">
        <v>157</v>
      </c>
      <c r="D159">
        <v>793.14697265625</v>
      </c>
      <c r="E159">
        <v>618.41101074218795</v>
      </c>
      <c r="F159">
        <v>466.89071655273398</v>
      </c>
      <c r="G159">
        <v>466.01617431640602</v>
      </c>
      <c r="I159" s="19">
        <f t="shared" si="18"/>
        <v>326.25625610351602</v>
      </c>
      <c r="J159" s="19">
        <f t="shared" si="19"/>
        <v>152.39483642578193</v>
      </c>
      <c r="K159" s="19">
        <f t="shared" si="20"/>
        <v>219.57987060546867</v>
      </c>
      <c r="L159" s="20">
        <f t="shared" si="21"/>
        <v>1.4408616181192375</v>
      </c>
      <c r="M159" s="20">
        <f t="shared" ref="M159:M170" si="23">L159+ABS($N$2)*A159</f>
        <v>1.8341754621104929</v>
      </c>
      <c r="P159" s="18">
        <f t="shared" si="22"/>
        <v>0.35388880126147859</v>
      </c>
    </row>
    <row r="160" spans="1:16" x14ac:dyDescent="0.15">
      <c r="A160" s="18">
        <v>79.5</v>
      </c>
      <c r="B160" s="18">
        <v>158</v>
      </c>
      <c r="D160">
        <v>768.86437988281295</v>
      </c>
      <c r="E160">
        <v>607.81689453125</v>
      </c>
      <c r="F160">
        <v>467.44744873046898</v>
      </c>
      <c r="G160">
        <v>466.569580078125</v>
      </c>
      <c r="I160" s="19">
        <f t="shared" si="18"/>
        <v>301.41693115234398</v>
      </c>
      <c r="J160" s="19">
        <f t="shared" si="19"/>
        <v>141.247314453125</v>
      </c>
      <c r="K160" s="19">
        <f t="shared" si="20"/>
        <v>202.54381103515647</v>
      </c>
      <c r="L160" s="20">
        <f t="shared" si="21"/>
        <v>1.4339657487956956</v>
      </c>
      <c r="M160" s="20">
        <f t="shared" si="23"/>
        <v>1.829768920913478</v>
      </c>
      <c r="P160" s="18">
        <f t="shared" si="22"/>
        <v>0.11279215897264476</v>
      </c>
    </row>
    <row r="161" spans="1:16" x14ac:dyDescent="0.15">
      <c r="A161" s="18">
        <v>80</v>
      </c>
      <c r="B161" s="18">
        <v>159</v>
      </c>
      <c r="D161">
        <v>789.56237792968795</v>
      </c>
      <c r="E161">
        <v>615.26403808593795</v>
      </c>
      <c r="F161">
        <v>467.22888183593801</v>
      </c>
      <c r="G161">
        <v>466.15719604492199</v>
      </c>
      <c r="I161" s="19">
        <f t="shared" si="18"/>
        <v>322.33349609374994</v>
      </c>
      <c r="J161" s="19">
        <f t="shared" si="19"/>
        <v>149.10684204101597</v>
      </c>
      <c r="K161" s="19">
        <f t="shared" si="20"/>
        <v>217.95870666503879</v>
      </c>
      <c r="L161" s="20">
        <f t="shared" si="21"/>
        <v>1.4617619398383022</v>
      </c>
      <c r="M161" s="20">
        <f t="shared" si="23"/>
        <v>1.8600544400826116</v>
      </c>
      <c r="P161" s="18">
        <f t="shared" si="22"/>
        <v>1.7698144481546025</v>
      </c>
    </row>
    <row r="162" spans="1:16" x14ac:dyDescent="0.15">
      <c r="A162" s="18">
        <v>80.5</v>
      </c>
      <c r="B162" s="18">
        <v>160</v>
      </c>
      <c r="D162">
        <v>792.69390869140602</v>
      </c>
      <c r="E162">
        <v>616.912353515625</v>
      </c>
      <c r="F162">
        <v>467.08554077148398</v>
      </c>
      <c r="G162">
        <v>466.25094604492199</v>
      </c>
      <c r="I162" s="19">
        <f t="shared" si="18"/>
        <v>325.60836791992205</v>
      </c>
      <c r="J162" s="19">
        <f t="shared" si="19"/>
        <v>150.66140747070301</v>
      </c>
      <c r="K162" s="19">
        <f t="shared" si="20"/>
        <v>220.14538269042993</v>
      </c>
      <c r="L162" s="20">
        <f t="shared" si="21"/>
        <v>1.4611929251572835</v>
      </c>
      <c r="M162" s="20">
        <f t="shared" si="23"/>
        <v>1.8619747535281197</v>
      </c>
      <c r="P162" s="18">
        <f t="shared" si="22"/>
        <v>1.8748812348143413</v>
      </c>
    </row>
    <row r="163" spans="1:16" x14ac:dyDescent="0.15">
      <c r="A163" s="18">
        <v>81</v>
      </c>
      <c r="B163" s="18">
        <v>161</v>
      </c>
      <c r="D163">
        <v>781.29010009765602</v>
      </c>
      <c r="E163">
        <v>613.385498046875</v>
      </c>
      <c r="F163">
        <v>467.91909790039102</v>
      </c>
      <c r="G163">
        <v>466.897216796875</v>
      </c>
      <c r="I163" s="19">
        <f t="shared" si="18"/>
        <v>313.371002197265</v>
      </c>
      <c r="J163" s="19">
        <f t="shared" si="19"/>
        <v>146.48828125</v>
      </c>
      <c r="K163" s="19">
        <f t="shared" si="20"/>
        <v>210.82920532226501</v>
      </c>
      <c r="L163" s="20">
        <f t="shared" si="21"/>
        <v>1.4392223290712205</v>
      </c>
      <c r="M163" s="20">
        <f t="shared" si="23"/>
        <v>1.8424934855685837</v>
      </c>
      <c r="P163" s="18">
        <f t="shared" si="22"/>
        <v>0.80899575171595361</v>
      </c>
    </row>
    <row r="164" spans="1:16" x14ac:dyDescent="0.15">
      <c r="A164" s="18">
        <v>81.5</v>
      </c>
      <c r="B164" s="18">
        <v>162</v>
      </c>
      <c r="D164">
        <v>793.96984863281295</v>
      </c>
      <c r="E164">
        <v>618.01159667968795</v>
      </c>
      <c r="F164">
        <v>466.95858764648398</v>
      </c>
      <c r="G164">
        <v>466.009033203125</v>
      </c>
      <c r="I164" s="19">
        <f t="shared" si="18"/>
        <v>327.01126098632898</v>
      </c>
      <c r="J164" s="19">
        <f t="shared" si="19"/>
        <v>152.00256347656295</v>
      </c>
      <c r="K164" s="19">
        <f t="shared" si="20"/>
        <v>220.60946655273492</v>
      </c>
      <c r="L164" s="20">
        <f t="shared" si="21"/>
        <v>1.4513535923803702</v>
      </c>
      <c r="M164" s="20">
        <f t="shared" si="23"/>
        <v>1.8571140770042602</v>
      </c>
      <c r="P164" s="18">
        <f t="shared" si="22"/>
        <v>1.6089373262566387</v>
      </c>
    </row>
    <row r="165" spans="1:16" x14ac:dyDescent="0.15">
      <c r="A165" s="18">
        <v>82</v>
      </c>
      <c r="B165" s="18">
        <v>163</v>
      </c>
      <c r="D165">
        <v>784.49719238281295</v>
      </c>
      <c r="E165">
        <v>613.39636230468795</v>
      </c>
      <c r="F165">
        <v>468.11138916015602</v>
      </c>
      <c r="G165">
        <v>467.07586669921898</v>
      </c>
      <c r="I165" s="19">
        <f t="shared" si="18"/>
        <v>316.38580322265693</v>
      </c>
      <c r="J165" s="19">
        <f t="shared" si="19"/>
        <v>146.32049560546898</v>
      </c>
      <c r="K165" s="19">
        <f t="shared" si="20"/>
        <v>213.96145629882864</v>
      </c>
      <c r="L165" s="20">
        <f t="shared" si="21"/>
        <v>1.4622794668201731</v>
      </c>
      <c r="M165" s="20">
        <f t="shared" si="23"/>
        <v>1.8705292795705901</v>
      </c>
      <c r="P165" s="18">
        <f t="shared" si="22"/>
        <v>2.342928034560404</v>
      </c>
    </row>
    <row r="166" spans="1:16" x14ac:dyDescent="0.15">
      <c r="A166" s="18">
        <v>82.5</v>
      </c>
      <c r="B166" s="18">
        <v>164</v>
      </c>
      <c r="D166">
        <v>781.70086669921898</v>
      </c>
      <c r="E166">
        <v>614.04406738281295</v>
      </c>
      <c r="F166">
        <v>467.01281738281301</v>
      </c>
      <c r="G166">
        <v>466.16098022460898</v>
      </c>
      <c r="I166" s="19">
        <f t="shared" si="18"/>
        <v>314.68804931640597</v>
      </c>
      <c r="J166" s="19">
        <f t="shared" si="19"/>
        <v>147.88308715820398</v>
      </c>
      <c r="K166" s="19">
        <f t="shared" si="20"/>
        <v>211.16988830566319</v>
      </c>
      <c r="L166" s="20">
        <f t="shared" si="21"/>
        <v>1.4279515823182374</v>
      </c>
      <c r="M166" s="20">
        <f t="shared" si="23"/>
        <v>1.8386907231951812</v>
      </c>
      <c r="P166" s="18">
        <f t="shared" si="22"/>
        <v>0.60093387309996671</v>
      </c>
    </row>
    <row r="167" spans="1:16" x14ac:dyDescent="0.15">
      <c r="A167" s="18">
        <v>83</v>
      </c>
      <c r="B167" s="18">
        <v>165</v>
      </c>
      <c r="D167">
        <v>769.54901123046898</v>
      </c>
      <c r="E167">
        <v>607.50439453125</v>
      </c>
      <c r="F167">
        <v>467.69061279296898</v>
      </c>
      <c r="G167">
        <v>466.68746948242199</v>
      </c>
      <c r="I167" s="19">
        <f t="shared" si="18"/>
        <v>301.8583984375</v>
      </c>
      <c r="J167" s="19">
        <f t="shared" si="19"/>
        <v>140.81692504882801</v>
      </c>
      <c r="K167" s="19">
        <f t="shared" si="20"/>
        <v>203.2865509033204</v>
      </c>
      <c r="L167" s="20">
        <f t="shared" si="21"/>
        <v>1.4436229937049909</v>
      </c>
      <c r="M167" s="20">
        <f t="shared" si="23"/>
        <v>1.8568514627084618</v>
      </c>
      <c r="P167" s="18">
        <f t="shared" si="22"/>
        <v>1.5945688176910222</v>
      </c>
    </row>
    <row r="168" spans="1:16" x14ac:dyDescent="0.15">
      <c r="A168" s="18">
        <v>83.5</v>
      </c>
      <c r="B168" s="18">
        <v>166</v>
      </c>
      <c r="D168">
        <v>773.99353027343795</v>
      </c>
      <c r="E168">
        <v>609.31951904296898</v>
      </c>
      <c r="F168">
        <v>467.63723754882801</v>
      </c>
      <c r="G168">
        <v>466.70974731445301</v>
      </c>
      <c r="I168" s="19">
        <f t="shared" si="18"/>
        <v>306.35629272460994</v>
      </c>
      <c r="J168" s="19">
        <f t="shared" si="19"/>
        <v>142.60977172851597</v>
      </c>
      <c r="K168" s="19">
        <f t="shared" si="20"/>
        <v>206.52945251464877</v>
      </c>
      <c r="L168" s="20">
        <f t="shared" si="21"/>
        <v>1.4482138917367859</v>
      </c>
      <c r="M168" s="20">
        <f t="shared" si="23"/>
        <v>1.8639316888667836</v>
      </c>
      <c r="P168" s="18">
        <f t="shared" si="22"/>
        <v>1.9819517280274423</v>
      </c>
    </row>
    <row r="169" spans="1:16" x14ac:dyDescent="0.15">
      <c r="A169" s="18">
        <v>84</v>
      </c>
      <c r="B169" s="18">
        <v>167</v>
      </c>
      <c r="D169">
        <v>794.734130859375</v>
      </c>
      <c r="E169">
        <v>620.92132568359398</v>
      </c>
      <c r="F169">
        <v>467.33184814453102</v>
      </c>
      <c r="G169">
        <v>466.26062011718801</v>
      </c>
      <c r="I169" s="19">
        <f t="shared" si="18"/>
        <v>327.40228271484398</v>
      </c>
      <c r="J169" s="19">
        <f t="shared" si="19"/>
        <v>154.66070556640597</v>
      </c>
      <c r="K169" s="19">
        <f t="shared" si="20"/>
        <v>219.13978881835982</v>
      </c>
      <c r="L169" s="20">
        <f t="shared" si="21"/>
        <v>1.4169066927233742</v>
      </c>
      <c r="M169" s="20">
        <f t="shared" si="23"/>
        <v>1.8351138179798989</v>
      </c>
      <c r="P169" s="18">
        <f t="shared" si="22"/>
        <v>0.40522939681498782</v>
      </c>
    </row>
    <row r="170" spans="1:16" x14ac:dyDescent="0.15">
      <c r="A170" s="18">
        <v>84.5</v>
      </c>
      <c r="B170" s="18">
        <v>168</v>
      </c>
      <c r="D170">
        <v>780.71893310546898</v>
      </c>
      <c r="E170">
        <v>612.33648681640602</v>
      </c>
      <c r="F170">
        <v>467.712890625</v>
      </c>
      <c r="G170">
        <v>466.764404296875</v>
      </c>
      <c r="I170" s="19">
        <f t="shared" si="18"/>
        <v>313.00604248046898</v>
      </c>
      <c r="J170" s="19">
        <f t="shared" si="19"/>
        <v>145.57208251953102</v>
      </c>
      <c r="K170" s="19">
        <f t="shared" si="20"/>
        <v>211.10558471679727</v>
      </c>
      <c r="L170" s="20">
        <f t="shared" si="21"/>
        <v>1.4501790526248313</v>
      </c>
      <c r="M170" s="20">
        <f t="shared" si="23"/>
        <v>1.870875506007883</v>
      </c>
      <c r="P170" s="18">
        <f t="shared" si="22"/>
        <v>2.3618712437058185</v>
      </c>
    </row>
    <row r="171" spans="1:16" x14ac:dyDescent="0.15">
      <c r="D171">
        <v>778.72692871093795</v>
      </c>
      <c r="E171">
        <v>612.03326416015602</v>
      </c>
      <c r="F171">
        <v>466.62316894531301</v>
      </c>
      <c r="G171">
        <v>465.65512084960898</v>
      </c>
      <c r="I171" s="19"/>
      <c r="J171" s="19"/>
      <c r="K171" s="19"/>
      <c r="L171" s="20"/>
      <c r="M171" s="20"/>
    </row>
    <row r="172" spans="1:16" x14ac:dyDescent="0.15">
      <c r="D172">
        <v>772.68646240234398</v>
      </c>
      <c r="E172">
        <v>607.39996337890602</v>
      </c>
      <c r="F172">
        <v>467.68600463867199</v>
      </c>
      <c r="G172">
        <v>466.72802734375</v>
      </c>
      <c r="I172" s="19"/>
      <c r="J172" s="19"/>
      <c r="K172" s="19"/>
      <c r="L172" s="20"/>
      <c r="M172" s="20"/>
    </row>
    <row r="173" spans="1:16" x14ac:dyDescent="0.15">
      <c r="D173">
        <v>777.37005615234398</v>
      </c>
      <c r="E173">
        <v>609.35479736328102</v>
      </c>
      <c r="F173">
        <v>467.460693359375</v>
      </c>
      <c r="G173">
        <v>466.33859252929699</v>
      </c>
      <c r="I173" s="19"/>
      <c r="J173" s="19"/>
      <c r="K173" s="19"/>
      <c r="L173" s="20"/>
      <c r="M173" s="20"/>
    </row>
    <row r="174" spans="1:16" x14ac:dyDescent="0.15">
      <c r="D174">
        <v>775.41003417968795</v>
      </c>
      <c r="E174">
        <v>608.02551269531295</v>
      </c>
      <c r="F174">
        <v>467.46511840820301</v>
      </c>
      <c r="G174">
        <v>466.68957519531301</v>
      </c>
      <c r="I174" s="19"/>
      <c r="J174" s="19"/>
      <c r="K174" s="19"/>
      <c r="L174" s="20"/>
      <c r="M174" s="20"/>
    </row>
    <row r="175" spans="1:16" x14ac:dyDescent="0.15">
      <c r="D175">
        <v>773.421630859375</v>
      </c>
      <c r="E175">
        <v>607.30322265625</v>
      </c>
      <c r="F175">
        <v>467.11749267578102</v>
      </c>
      <c r="G175">
        <v>466.21920776367199</v>
      </c>
      <c r="I175" s="19"/>
      <c r="J175" s="19"/>
      <c r="K175" s="19"/>
      <c r="L175" s="20"/>
      <c r="M175" s="20"/>
    </row>
    <row r="176" spans="1:16" x14ac:dyDescent="0.15">
      <c r="D176">
        <v>780.71868896484398</v>
      </c>
      <c r="E176">
        <v>612.94097900390602</v>
      </c>
      <c r="F176">
        <v>467.13134765625</v>
      </c>
      <c r="G176">
        <v>466.28500366210898</v>
      </c>
      <c r="I176" s="19"/>
      <c r="J176" s="19"/>
      <c r="K176" s="19"/>
      <c r="L176" s="20"/>
      <c r="M176" s="20"/>
    </row>
    <row r="177" spans="4:13" x14ac:dyDescent="0.15">
      <c r="D177">
        <v>749.93011474609398</v>
      </c>
      <c r="E177">
        <v>598.2109375</v>
      </c>
      <c r="F177">
        <v>467.17654418945301</v>
      </c>
      <c r="G177">
        <v>466.09603881835898</v>
      </c>
      <c r="I177" s="19"/>
      <c r="J177" s="19"/>
      <c r="K177" s="19"/>
      <c r="L177" s="20"/>
      <c r="M177" s="20"/>
    </row>
    <row r="178" spans="4:13" x14ac:dyDescent="0.15">
      <c r="D178">
        <v>726.78985595703102</v>
      </c>
      <c r="E178">
        <v>588.54382324218795</v>
      </c>
      <c r="F178">
        <v>467.580078125</v>
      </c>
      <c r="G178">
        <v>466.672119140625</v>
      </c>
      <c r="I178" s="19"/>
      <c r="J178" s="19"/>
      <c r="K178" s="19"/>
      <c r="L178" s="19"/>
    </row>
    <row r="179" spans="4:13" x14ac:dyDescent="0.15">
      <c r="D179">
        <v>728.75299072265602</v>
      </c>
      <c r="E179">
        <v>589.98504638671898</v>
      </c>
      <c r="F179">
        <v>466.87640380859398</v>
      </c>
      <c r="G179">
        <v>465.97686767578102</v>
      </c>
      <c r="I179" s="19"/>
      <c r="J179" s="19"/>
      <c r="K179" s="19"/>
      <c r="L179" s="19"/>
    </row>
    <row r="180" spans="4:13" x14ac:dyDescent="0.15">
      <c r="D180">
        <v>726.62994384765602</v>
      </c>
      <c r="E180">
        <v>589.26898193359398</v>
      </c>
      <c r="F180">
        <v>467.18222045898398</v>
      </c>
      <c r="G180">
        <v>466.30621337890602</v>
      </c>
      <c r="I180" s="19"/>
      <c r="J180" s="19"/>
      <c r="K180" s="19"/>
      <c r="L180" s="19"/>
    </row>
    <row r="181" spans="4:13" x14ac:dyDescent="0.15">
      <c r="D181">
        <v>730.5595703125</v>
      </c>
      <c r="E181">
        <v>591.91564941406295</v>
      </c>
      <c r="F181">
        <v>467.65216064453102</v>
      </c>
      <c r="G181">
        <v>466.62316894531301</v>
      </c>
      <c r="I181" s="19"/>
      <c r="J181" s="19"/>
      <c r="K181" s="19"/>
      <c r="L181" s="19"/>
    </row>
    <row r="182" spans="4:13" x14ac:dyDescent="0.15">
      <c r="D182">
        <v>730.527099609375</v>
      </c>
      <c r="E182">
        <v>591.18151855468795</v>
      </c>
      <c r="F182">
        <v>467.30203247070301</v>
      </c>
      <c r="G182">
        <v>466.19610595703102</v>
      </c>
      <c r="I182" s="19"/>
      <c r="J182" s="19"/>
      <c r="K182" s="19"/>
      <c r="L182" s="19"/>
    </row>
    <row r="183" spans="4:13" x14ac:dyDescent="0.15">
      <c r="D183">
        <v>730.10906982421898</v>
      </c>
      <c r="E183">
        <v>590.96466064453102</v>
      </c>
      <c r="F183">
        <v>467.11096191406301</v>
      </c>
      <c r="G183">
        <v>466.21520996093801</v>
      </c>
      <c r="I183" s="19"/>
      <c r="J183" s="19"/>
      <c r="K183" s="19"/>
      <c r="L183" s="19"/>
    </row>
    <row r="184" spans="4:13" x14ac:dyDescent="0.15">
      <c r="D184">
        <v>729.29730224609398</v>
      </c>
      <c r="E184">
        <v>591.95953369140602</v>
      </c>
      <c r="F184">
        <v>468.10781860351602</v>
      </c>
      <c r="G184">
        <v>467.16897583007801</v>
      </c>
      <c r="I184" s="19"/>
      <c r="J184" s="19"/>
      <c r="K184" s="19"/>
      <c r="L184" s="19"/>
    </row>
    <row r="185" spans="4:13" x14ac:dyDescent="0.15">
      <c r="D185">
        <v>729.35406494140602</v>
      </c>
      <c r="E185">
        <v>591.52215576171898</v>
      </c>
      <c r="F185">
        <v>467.39364624023398</v>
      </c>
      <c r="G185">
        <v>466.24591064453102</v>
      </c>
      <c r="I185" s="19"/>
      <c r="J185" s="19"/>
      <c r="K185" s="19"/>
      <c r="L185" s="19"/>
    </row>
    <row r="186" spans="4:13" x14ac:dyDescent="0.15">
      <c r="D186">
        <v>726.43475341796898</v>
      </c>
      <c r="E186">
        <v>589.54461669921898</v>
      </c>
      <c r="F186">
        <v>466.60992431640602</v>
      </c>
      <c r="G186">
        <v>465.73309326171898</v>
      </c>
      <c r="I186" s="19"/>
      <c r="J186" s="19"/>
      <c r="K186" s="19"/>
      <c r="L186" s="19"/>
    </row>
    <row r="187" spans="4:13" x14ac:dyDescent="0.15">
      <c r="D187">
        <v>733.38269042968795</v>
      </c>
      <c r="E187">
        <v>592.96520996093795</v>
      </c>
      <c r="F187">
        <v>467.285400390625</v>
      </c>
      <c r="G187">
        <v>466.60382080078102</v>
      </c>
      <c r="I187" s="19"/>
      <c r="J187" s="19"/>
      <c r="K187" s="19"/>
      <c r="L187" s="19"/>
    </row>
    <row r="188" spans="4:13" x14ac:dyDescent="0.15">
      <c r="D188">
        <v>734.10443115234398</v>
      </c>
      <c r="E188">
        <v>593.802734375</v>
      </c>
      <c r="F188">
        <v>467.77029418945301</v>
      </c>
      <c r="G188">
        <v>466.83752441406301</v>
      </c>
      <c r="I188" s="19"/>
      <c r="J188" s="19"/>
      <c r="K188" s="19"/>
      <c r="L188" s="19"/>
    </row>
    <row r="189" spans="4:13" x14ac:dyDescent="0.15">
      <c r="D189">
        <v>731.52062988281295</v>
      </c>
      <c r="E189">
        <v>591.80633544921898</v>
      </c>
      <c r="F189">
        <v>467.362548828125</v>
      </c>
      <c r="G189">
        <v>466.586181640625</v>
      </c>
      <c r="I189" s="19"/>
      <c r="J189" s="19"/>
      <c r="K189" s="19"/>
      <c r="L189" s="19"/>
    </row>
    <row r="190" spans="4:13" x14ac:dyDescent="0.15">
      <c r="D190">
        <v>726.81817626953102</v>
      </c>
      <c r="E190">
        <v>589.29681396484398</v>
      </c>
      <c r="F190">
        <v>467.11306762695301</v>
      </c>
      <c r="G190">
        <v>466.06033325195301</v>
      </c>
      <c r="I190" s="19"/>
      <c r="J190" s="19"/>
      <c r="K190" s="19"/>
      <c r="L190" s="19"/>
    </row>
    <row r="191" spans="4:13" x14ac:dyDescent="0.15">
      <c r="D191">
        <v>729.08380126953102</v>
      </c>
      <c r="E191">
        <v>591.88293457031295</v>
      </c>
      <c r="F191">
        <v>467.62799072265602</v>
      </c>
      <c r="G191">
        <v>466.85412597656301</v>
      </c>
      <c r="I191" s="19"/>
      <c r="J191" s="19"/>
      <c r="K191" s="19"/>
      <c r="L191" s="19"/>
    </row>
    <row r="192" spans="4:13" x14ac:dyDescent="0.15">
      <c r="D192">
        <v>728.931396484375</v>
      </c>
      <c r="E192">
        <v>591.39660644531295</v>
      </c>
      <c r="F192">
        <v>467.62042236328102</v>
      </c>
      <c r="G192">
        <v>466.93023681640602</v>
      </c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topLeftCell="A12" zoomScale="75" zoomScaleNormal="75" zoomScalePageLayoutView="75" workbookViewId="0">
      <selection activeCell="F27" sqref="F27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19</v>
      </c>
      <c r="F1" t="s">
        <v>40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879.01312255859398</v>
      </c>
      <c r="E2">
        <v>591.53997802734398</v>
      </c>
      <c r="F2">
        <v>377.697265625</v>
      </c>
      <c r="G2">
        <v>375.42907714843801</v>
      </c>
      <c r="I2" s="19">
        <f t="shared" ref="I2:J65" si="0">D2-F2</f>
        <v>501.31585693359398</v>
      </c>
      <c r="J2" s="19">
        <f t="shared" si="0"/>
        <v>216.11090087890597</v>
      </c>
      <c r="K2" s="19">
        <f t="shared" ref="K2:K65" si="1">I2-0.7*J2</f>
        <v>350.03822631835982</v>
      </c>
      <c r="L2" s="20">
        <f t="shared" ref="L2:L65" si="2">K2/J2</f>
        <v>1.6197157334256718</v>
      </c>
      <c r="M2" s="20"/>
      <c r="N2" s="18">
        <f>LINEST(V64:V104,U64:U104)</f>
        <v>-6.5885159817565715E-3</v>
      </c>
      <c r="O2" s="21">
        <f>AVERAGE(M38:M45)</f>
        <v>1.6814866986288757</v>
      </c>
    </row>
    <row r="3" spans="1:16" x14ac:dyDescent="0.15">
      <c r="A3" s="18">
        <v>1</v>
      </c>
      <c r="B3" s="18">
        <v>1</v>
      </c>
      <c r="C3" s="18" t="s">
        <v>7</v>
      </c>
      <c r="D3">
        <v>878.20684814453102</v>
      </c>
      <c r="E3">
        <v>589.34735107421898</v>
      </c>
      <c r="F3">
        <v>377.11892700195301</v>
      </c>
      <c r="G3">
        <v>375.17575073242199</v>
      </c>
      <c r="I3" s="19">
        <f t="shared" si="0"/>
        <v>501.08792114257801</v>
      </c>
      <c r="J3" s="19">
        <f t="shared" si="0"/>
        <v>214.17160034179699</v>
      </c>
      <c r="K3" s="19">
        <f t="shared" si="1"/>
        <v>351.16780090332014</v>
      </c>
      <c r="L3" s="20">
        <f t="shared" si="2"/>
        <v>1.6396562398697614</v>
      </c>
      <c r="M3" s="20"/>
    </row>
    <row r="4" spans="1:16" ht="15" x14ac:dyDescent="0.15">
      <c r="A4" s="18">
        <v>1.5</v>
      </c>
      <c r="B4" s="18">
        <v>2</v>
      </c>
      <c r="D4">
        <v>879.893798828125</v>
      </c>
      <c r="E4">
        <v>588.44659423828102</v>
      </c>
      <c r="F4">
        <v>377.149658203125</v>
      </c>
      <c r="G4">
        <v>375.10855102539102</v>
      </c>
      <c r="I4" s="19">
        <f t="shared" si="0"/>
        <v>502.744140625</v>
      </c>
      <c r="J4" s="19">
        <f t="shared" si="0"/>
        <v>213.33804321289</v>
      </c>
      <c r="K4" s="19">
        <f t="shared" si="1"/>
        <v>353.40751037597704</v>
      </c>
      <c r="L4" s="20">
        <f t="shared" si="2"/>
        <v>1.6565611320589069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873.31890869140602</v>
      </c>
      <c r="E5">
        <v>585.61999511718795</v>
      </c>
      <c r="F5">
        <v>377.15814208984398</v>
      </c>
      <c r="G5">
        <v>375.14712524414102</v>
      </c>
      <c r="I5" s="19">
        <f t="shared" si="0"/>
        <v>496.16076660156205</v>
      </c>
      <c r="J5" s="19">
        <f t="shared" si="0"/>
        <v>210.47286987304693</v>
      </c>
      <c r="K5" s="19">
        <f t="shared" si="1"/>
        <v>348.82975769042923</v>
      </c>
      <c r="L5" s="20">
        <f t="shared" si="2"/>
        <v>1.6573621004019969</v>
      </c>
      <c r="M5" s="20"/>
      <c r="N5" s="18">
        <f>RSQ(V64:V104,U64:U104)</f>
        <v>0.98882035689820846</v>
      </c>
    </row>
    <row r="6" spans="1:16" x14ac:dyDescent="0.15">
      <c r="A6" s="18">
        <v>2.5</v>
      </c>
      <c r="B6" s="18">
        <v>4</v>
      </c>
      <c r="C6" s="18" t="s">
        <v>5</v>
      </c>
      <c r="D6">
        <v>869.86169433593795</v>
      </c>
      <c r="E6">
        <v>585.79034423828102</v>
      </c>
      <c r="F6">
        <v>377.689208984375</v>
      </c>
      <c r="G6">
        <v>375.76339721679699</v>
      </c>
      <c r="I6" s="19">
        <f t="shared" si="0"/>
        <v>492.17248535156295</v>
      </c>
      <c r="J6" s="19">
        <f t="shared" si="0"/>
        <v>210.02694702148403</v>
      </c>
      <c r="K6" s="19">
        <f t="shared" si="1"/>
        <v>345.15362243652413</v>
      </c>
      <c r="L6" s="20">
        <f t="shared" si="2"/>
        <v>1.6433778014266796</v>
      </c>
      <c r="M6" s="20">
        <f t="shared" ref="M6:M22" si="3">L6+ABS($N$2)*A6</f>
        <v>1.6598490913810711</v>
      </c>
      <c r="P6" s="18">
        <f t="shared" ref="P6:P69" si="4">(M6-$O$2)/$O$2*100</f>
        <v>-1.2868140595729025</v>
      </c>
    </row>
    <row r="7" spans="1:16" x14ac:dyDescent="0.15">
      <c r="A7" s="18">
        <v>3</v>
      </c>
      <c r="B7" s="18">
        <v>5</v>
      </c>
      <c r="C7" s="18" t="s">
        <v>8</v>
      </c>
      <c r="D7">
        <v>871.37860107421898</v>
      </c>
      <c r="E7">
        <v>587.38195800781295</v>
      </c>
      <c r="F7">
        <v>377.54885864257801</v>
      </c>
      <c r="G7">
        <v>375.84756469726602</v>
      </c>
      <c r="I7" s="19">
        <f t="shared" si="0"/>
        <v>493.82974243164097</v>
      </c>
      <c r="J7" s="19">
        <f t="shared" si="0"/>
        <v>211.53439331054693</v>
      </c>
      <c r="K7" s="19">
        <f t="shared" si="1"/>
        <v>345.75566711425813</v>
      </c>
      <c r="L7" s="20">
        <f t="shared" si="2"/>
        <v>1.6345127697823834</v>
      </c>
      <c r="M7" s="20">
        <f t="shared" si="3"/>
        <v>1.654278317727653</v>
      </c>
      <c r="P7" s="18">
        <f t="shared" si="4"/>
        <v>-1.6181145484771924</v>
      </c>
    </row>
    <row r="8" spans="1:16" x14ac:dyDescent="0.15">
      <c r="A8" s="18">
        <v>3.5</v>
      </c>
      <c r="B8" s="18">
        <v>6</v>
      </c>
      <c r="D8">
        <v>866.48004150390602</v>
      </c>
      <c r="E8">
        <v>584.69500732421898</v>
      </c>
      <c r="F8">
        <v>377.38351440429699</v>
      </c>
      <c r="G8">
        <v>375.586181640625</v>
      </c>
      <c r="I8" s="19">
        <f t="shared" si="0"/>
        <v>489.09652709960903</v>
      </c>
      <c r="J8" s="19">
        <f t="shared" si="0"/>
        <v>209.10882568359398</v>
      </c>
      <c r="K8" s="19">
        <f t="shared" si="1"/>
        <v>342.72034912109325</v>
      </c>
      <c r="L8" s="20">
        <f t="shared" si="2"/>
        <v>1.6389568828609322</v>
      </c>
      <c r="M8" s="20">
        <f t="shared" si="3"/>
        <v>1.6620166887970802</v>
      </c>
      <c r="P8" s="18">
        <f t="shared" si="4"/>
        <v>-1.1579044810566617</v>
      </c>
    </row>
    <row r="9" spans="1:16" x14ac:dyDescent="0.15">
      <c r="A9" s="18">
        <v>4</v>
      </c>
      <c r="B9" s="18">
        <v>7</v>
      </c>
      <c r="D9">
        <v>868.3203125</v>
      </c>
      <c r="E9">
        <v>585.8330078125</v>
      </c>
      <c r="F9">
        <v>376.79605102539102</v>
      </c>
      <c r="G9">
        <v>375.01525878906301</v>
      </c>
      <c r="I9" s="19">
        <f t="shared" si="0"/>
        <v>491.52426147460898</v>
      </c>
      <c r="J9" s="19">
        <f t="shared" si="0"/>
        <v>210.81774902343699</v>
      </c>
      <c r="K9" s="19">
        <f t="shared" si="1"/>
        <v>343.95183715820309</v>
      </c>
      <c r="L9" s="20">
        <f t="shared" si="2"/>
        <v>1.6315127106302865</v>
      </c>
      <c r="M9" s="20">
        <f t="shared" si="3"/>
        <v>1.6578667745573128</v>
      </c>
      <c r="P9" s="18">
        <f t="shared" si="4"/>
        <v>-1.4047047824299252</v>
      </c>
    </row>
    <row r="10" spans="1:16" x14ac:dyDescent="0.15">
      <c r="A10" s="18">
        <v>4.5</v>
      </c>
      <c r="B10" s="18">
        <v>8</v>
      </c>
      <c r="D10">
        <v>871.81848144531295</v>
      </c>
      <c r="E10">
        <v>588.39978027343795</v>
      </c>
      <c r="F10">
        <v>376.69747924804699</v>
      </c>
      <c r="G10">
        <v>374.96755981445301</v>
      </c>
      <c r="I10" s="19">
        <f t="shared" si="0"/>
        <v>495.12100219726597</v>
      </c>
      <c r="J10" s="19">
        <f t="shared" si="0"/>
        <v>213.43222045898494</v>
      </c>
      <c r="K10" s="19">
        <f t="shared" si="1"/>
        <v>345.71844787597649</v>
      </c>
      <c r="L10" s="20">
        <f t="shared" si="2"/>
        <v>1.6198043909795374</v>
      </c>
      <c r="M10" s="20">
        <f t="shared" si="3"/>
        <v>1.6494527128974421</v>
      </c>
      <c r="P10" s="18">
        <f t="shared" si="4"/>
        <v>-1.9050989673337793</v>
      </c>
    </row>
    <row r="11" spans="1:16" x14ac:dyDescent="0.15">
      <c r="A11" s="18">
        <v>5</v>
      </c>
      <c r="B11" s="18">
        <v>9</v>
      </c>
      <c r="D11">
        <v>874.35687255859398</v>
      </c>
      <c r="E11">
        <v>589.57208251953102</v>
      </c>
      <c r="F11">
        <v>376.70617675781301</v>
      </c>
      <c r="G11">
        <v>374.95803833007801</v>
      </c>
      <c r="I11" s="19">
        <f t="shared" si="0"/>
        <v>497.65069580078097</v>
      </c>
      <c r="J11" s="19">
        <f t="shared" si="0"/>
        <v>214.61404418945301</v>
      </c>
      <c r="K11" s="19">
        <f t="shared" si="1"/>
        <v>347.4208648681639</v>
      </c>
      <c r="L11" s="20">
        <f t="shared" si="2"/>
        <v>1.6188170079003503</v>
      </c>
      <c r="M11" s="20">
        <f t="shared" si="3"/>
        <v>1.6517595878091331</v>
      </c>
      <c r="P11" s="18">
        <f t="shared" si="4"/>
        <v>-1.7679063916463178</v>
      </c>
    </row>
    <row r="12" spans="1:16" x14ac:dyDescent="0.15">
      <c r="A12" s="18">
        <v>5.5</v>
      </c>
      <c r="B12" s="18">
        <v>10</v>
      </c>
      <c r="D12">
        <v>879.20520019531295</v>
      </c>
      <c r="E12">
        <v>590.54113769531295</v>
      </c>
      <c r="F12">
        <v>377.11279296875</v>
      </c>
      <c r="G12">
        <v>375.33728027343801</v>
      </c>
      <c r="I12" s="19">
        <f t="shared" si="0"/>
        <v>502.09240722656295</v>
      </c>
      <c r="J12" s="19">
        <f t="shared" si="0"/>
        <v>215.20385742187494</v>
      </c>
      <c r="K12" s="19">
        <f t="shared" si="1"/>
        <v>351.44970703125051</v>
      </c>
      <c r="L12" s="20">
        <f t="shared" si="2"/>
        <v>1.6331013358291528</v>
      </c>
      <c r="M12" s="20">
        <f t="shared" si="3"/>
        <v>1.669338173728814</v>
      </c>
      <c r="P12" s="18">
        <f t="shared" si="4"/>
        <v>-0.72248712463606657</v>
      </c>
    </row>
    <row r="13" spans="1:16" x14ac:dyDescent="0.15">
      <c r="A13" s="18">
        <v>6</v>
      </c>
      <c r="B13" s="18">
        <v>11</v>
      </c>
      <c r="D13">
        <v>880.86676025390602</v>
      </c>
      <c r="E13">
        <v>592.320068359375</v>
      </c>
      <c r="F13">
        <v>377.10006713867199</v>
      </c>
      <c r="G13">
        <v>375.29681396484398</v>
      </c>
      <c r="I13" s="19">
        <f t="shared" si="0"/>
        <v>503.76669311523403</v>
      </c>
      <c r="J13" s="19">
        <f t="shared" si="0"/>
        <v>217.02325439453102</v>
      </c>
      <c r="K13" s="19">
        <f t="shared" si="1"/>
        <v>351.85041503906234</v>
      </c>
      <c r="L13" s="20">
        <f t="shared" si="2"/>
        <v>1.6212567451385935</v>
      </c>
      <c r="M13" s="20">
        <f t="shared" si="3"/>
        <v>1.660787841029133</v>
      </c>
      <c r="P13" s="18">
        <f t="shared" si="4"/>
        <v>-1.2309855092294815</v>
      </c>
    </row>
    <row r="14" spans="1:16" x14ac:dyDescent="0.15">
      <c r="A14" s="18">
        <v>6.5</v>
      </c>
      <c r="B14" s="18">
        <v>12</v>
      </c>
      <c r="D14">
        <v>873.12127685546898</v>
      </c>
      <c r="E14">
        <v>589.03009033203102</v>
      </c>
      <c r="F14">
        <v>376.66058349609398</v>
      </c>
      <c r="G14">
        <v>375.02120971679699</v>
      </c>
      <c r="I14" s="19">
        <f t="shared" si="0"/>
        <v>496.460693359375</v>
      </c>
      <c r="J14" s="19">
        <f t="shared" si="0"/>
        <v>214.00888061523403</v>
      </c>
      <c r="K14" s="19">
        <f t="shared" si="1"/>
        <v>346.65447692871118</v>
      </c>
      <c r="L14" s="20">
        <f t="shared" si="2"/>
        <v>1.6198135139632841</v>
      </c>
      <c r="M14" s="20">
        <f t="shared" si="3"/>
        <v>1.6626388678447017</v>
      </c>
      <c r="P14" s="18">
        <f t="shared" si="4"/>
        <v>-1.1209027582283542</v>
      </c>
    </row>
    <row r="15" spans="1:16" x14ac:dyDescent="0.15">
      <c r="A15" s="18">
        <v>7</v>
      </c>
      <c r="B15" s="18">
        <v>13</v>
      </c>
      <c r="D15">
        <v>871.61474609375</v>
      </c>
      <c r="E15">
        <v>589.11767578125</v>
      </c>
      <c r="F15">
        <v>376.10662841796898</v>
      </c>
      <c r="G15">
        <v>374.41998291015602</v>
      </c>
      <c r="I15" s="19">
        <f t="shared" si="0"/>
        <v>495.50811767578102</v>
      </c>
      <c r="J15" s="19">
        <f t="shared" si="0"/>
        <v>214.69769287109398</v>
      </c>
      <c r="K15" s="19">
        <f t="shared" si="1"/>
        <v>345.21973266601526</v>
      </c>
      <c r="L15" s="20">
        <f t="shared" si="2"/>
        <v>1.607934058580162</v>
      </c>
      <c r="M15" s="20">
        <f t="shared" si="3"/>
        <v>1.654053670452458</v>
      </c>
      <c r="P15" s="18">
        <f t="shared" si="4"/>
        <v>-1.6314745872677572</v>
      </c>
    </row>
    <row r="16" spans="1:16" x14ac:dyDescent="0.15">
      <c r="A16" s="18">
        <v>7.5</v>
      </c>
      <c r="B16" s="18">
        <v>14</v>
      </c>
      <c r="D16">
        <v>868.379150390625</v>
      </c>
      <c r="E16">
        <v>587.190673828125</v>
      </c>
      <c r="F16">
        <v>376.48419189453102</v>
      </c>
      <c r="G16">
        <v>374.62750244140602</v>
      </c>
      <c r="I16" s="19">
        <f t="shared" si="0"/>
        <v>491.89495849609398</v>
      </c>
      <c r="J16" s="19">
        <f t="shared" si="0"/>
        <v>212.56317138671898</v>
      </c>
      <c r="K16" s="19">
        <f t="shared" si="1"/>
        <v>343.10073852539074</v>
      </c>
      <c r="L16" s="20">
        <f t="shared" si="2"/>
        <v>1.6141118721887295</v>
      </c>
      <c r="M16" s="20">
        <f t="shared" si="3"/>
        <v>1.6635257420519038</v>
      </c>
      <c r="P16" s="18">
        <f t="shared" si="4"/>
        <v>-1.0681593016238322</v>
      </c>
    </row>
    <row r="17" spans="1:16" x14ac:dyDescent="0.15">
      <c r="A17" s="18">
        <v>8</v>
      </c>
      <c r="B17" s="18">
        <v>15</v>
      </c>
      <c r="D17">
        <v>868.26373291015602</v>
      </c>
      <c r="E17">
        <v>587.259521484375</v>
      </c>
      <c r="F17">
        <v>376.10791015625</v>
      </c>
      <c r="G17">
        <v>374.49502563476602</v>
      </c>
      <c r="I17" s="19">
        <f t="shared" si="0"/>
        <v>492.15582275390602</v>
      </c>
      <c r="J17" s="19">
        <f t="shared" si="0"/>
        <v>212.76449584960898</v>
      </c>
      <c r="K17" s="19">
        <f t="shared" si="1"/>
        <v>343.22067565917973</v>
      </c>
      <c r="L17" s="20">
        <f t="shared" si="2"/>
        <v>1.6131482571311275</v>
      </c>
      <c r="M17" s="20">
        <f t="shared" si="3"/>
        <v>1.6658563849851802</v>
      </c>
      <c r="P17" s="18">
        <f t="shared" si="4"/>
        <v>-0.92955321361987719</v>
      </c>
    </row>
    <row r="18" spans="1:16" x14ac:dyDescent="0.15">
      <c r="A18" s="18">
        <v>8.5</v>
      </c>
      <c r="B18" s="18">
        <v>16</v>
      </c>
      <c r="D18">
        <v>880.30975341796898</v>
      </c>
      <c r="E18">
        <v>592.79339599609398</v>
      </c>
      <c r="F18">
        <v>377.14437866210898</v>
      </c>
      <c r="G18">
        <v>375.43588256835898</v>
      </c>
      <c r="I18" s="19">
        <f t="shared" si="0"/>
        <v>503.16537475586</v>
      </c>
      <c r="J18" s="19">
        <f t="shared" si="0"/>
        <v>217.357513427735</v>
      </c>
      <c r="K18" s="19">
        <f t="shared" si="1"/>
        <v>351.01511535644551</v>
      </c>
      <c r="L18" s="20">
        <f t="shared" si="2"/>
        <v>1.6149205510355995</v>
      </c>
      <c r="M18" s="20">
        <f t="shared" si="3"/>
        <v>1.6709229368805303</v>
      </c>
      <c r="P18" s="18">
        <f t="shared" si="4"/>
        <v>-0.62823938821278424</v>
      </c>
    </row>
    <row r="19" spans="1:16" x14ac:dyDescent="0.15">
      <c r="A19" s="18">
        <v>9</v>
      </c>
      <c r="B19" s="18">
        <v>17</v>
      </c>
      <c r="D19">
        <v>882.381103515625</v>
      </c>
      <c r="E19">
        <v>593.893798828125</v>
      </c>
      <c r="F19">
        <v>377.09753417968801</v>
      </c>
      <c r="G19">
        <v>375.39877319335898</v>
      </c>
      <c r="I19" s="19">
        <f t="shared" si="0"/>
        <v>505.28356933593699</v>
      </c>
      <c r="J19" s="19">
        <f t="shared" si="0"/>
        <v>218.49502563476602</v>
      </c>
      <c r="K19" s="19">
        <f t="shared" si="1"/>
        <v>352.33705139160077</v>
      </c>
      <c r="L19" s="20">
        <f t="shared" si="2"/>
        <v>1.6125632625639892</v>
      </c>
      <c r="M19" s="20">
        <f t="shared" si="3"/>
        <v>1.6718599063997983</v>
      </c>
      <c r="P19" s="18">
        <f t="shared" si="4"/>
        <v>-0.57251670423127821</v>
      </c>
    </row>
    <row r="20" spans="1:16" x14ac:dyDescent="0.15">
      <c r="A20" s="18">
        <v>9.5</v>
      </c>
      <c r="B20" s="18">
        <v>18</v>
      </c>
      <c r="D20">
        <v>885.18371582031295</v>
      </c>
      <c r="E20">
        <v>594.87982177734398</v>
      </c>
      <c r="F20">
        <v>377.15792846679699</v>
      </c>
      <c r="G20">
        <v>375.33624267578102</v>
      </c>
      <c r="I20" s="19">
        <f t="shared" si="0"/>
        <v>508.02578735351597</v>
      </c>
      <c r="J20" s="19">
        <f t="shared" si="0"/>
        <v>219.54357910156295</v>
      </c>
      <c r="K20" s="19">
        <f t="shared" si="1"/>
        <v>354.34528198242191</v>
      </c>
      <c r="L20" s="20">
        <f t="shared" si="2"/>
        <v>1.6140088607123344</v>
      </c>
      <c r="M20" s="20">
        <f t="shared" si="3"/>
        <v>1.6765997625390219</v>
      </c>
      <c r="P20" s="18">
        <f t="shared" si="4"/>
        <v>-0.29063186130694485</v>
      </c>
    </row>
    <row r="21" spans="1:16" x14ac:dyDescent="0.15">
      <c r="A21" s="18">
        <v>10</v>
      </c>
      <c r="B21" s="18">
        <v>19</v>
      </c>
      <c r="D21">
        <v>883.12713623046898</v>
      </c>
      <c r="E21">
        <v>594.51043701171898</v>
      </c>
      <c r="F21">
        <v>376.66546630859398</v>
      </c>
      <c r="G21">
        <v>374.93026733398398</v>
      </c>
      <c r="I21" s="19">
        <f t="shared" si="0"/>
        <v>506.461669921875</v>
      </c>
      <c r="J21" s="19">
        <f t="shared" si="0"/>
        <v>219.580169677735</v>
      </c>
      <c r="K21" s="19">
        <f t="shared" si="1"/>
        <v>352.75555114746055</v>
      </c>
      <c r="L21" s="20">
        <f t="shared" si="2"/>
        <v>1.6065000389843003</v>
      </c>
      <c r="M21" s="20">
        <f t="shared" si="3"/>
        <v>1.6723851988018659</v>
      </c>
      <c r="P21" s="18">
        <f t="shared" si="4"/>
        <v>-0.5412769446485296</v>
      </c>
    </row>
    <row r="22" spans="1:16" x14ac:dyDescent="0.15">
      <c r="A22" s="18">
        <v>10.5</v>
      </c>
      <c r="B22" s="18">
        <v>20</v>
      </c>
      <c r="D22">
        <v>873.82659912109398</v>
      </c>
      <c r="E22">
        <v>590.62561035156295</v>
      </c>
      <c r="F22">
        <v>376.39367675781301</v>
      </c>
      <c r="G22">
        <v>374.77886962890602</v>
      </c>
      <c r="I22" s="19">
        <f t="shared" si="0"/>
        <v>497.43292236328097</v>
      </c>
      <c r="J22" s="19">
        <f t="shared" si="0"/>
        <v>215.84674072265693</v>
      </c>
      <c r="K22" s="19">
        <f t="shared" si="1"/>
        <v>346.3402038574211</v>
      </c>
      <c r="L22" s="20">
        <f t="shared" si="2"/>
        <v>1.6045653628953156</v>
      </c>
      <c r="M22" s="20">
        <f t="shared" si="3"/>
        <v>1.6737447807037595</v>
      </c>
      <c r="P22" s="18">
        <f t="shared" si="4"/>
        <v>-0.46042100311760314</v>
      </c>
    </row>
    <row r="23" spans="1:16" x14ac:dyDescent="0.15">
      <c r="A23" s="18">
        <v>11</v>
      </c>
      <c r="B23" s="18">
        <v>21</v>
      </c>
      <c r="D23">
        <v>875.40704345703102</v>
      </c>
      <c r="E23">
        <v>591.44073486328102</v>
      </c>
      <c r="F23">
        <v>376.45791625976602</v>
      </c>
      <c r="G23">
        <v>374.46978759765602</v>
      </c>
      <c r="I23" s="19">
        <f t="shared" si="0"/>
        <v>498.949127197265</v>
      </c>
      <c r="J23" s="19">
        <f t="shared" si="0"/>
        <v>216.970947265625</v>
      </c>
      <c r="K23" s="19">
        <f t="shared" si="1"/>
        <v>347.06946411132753</v>
      </c>
      <c r="L23" s="20">
        <f t="shared" si="2"/>
        <v>1.5996126139709868</v>
      </c>
      <c r="M23" s="20">
        <f>L23+ABS($N$2)*A23</f>
        <v>1.672086289770309</v>
      </c>
      <c r="P23" s="18">
        <f t="shared" si="4"/>
        <v>-0.55905341780175555</v>
      </c>
    </row>
    <row r="24" spans="1:16" x14ac:dyDescent="0.15">
      <c r="A24" s="18">
        <v>11.5</v>
      </c>
      <c r="B24" s="18">
        <v>22</v>
      </c>
      <c r="D24">
        <v>873.50823974609398</v>
      </c>
      <c r="E24">
        <v>590.16979980468795</v>
      </c>
      <c r="F24">
        <v>376.72503662109398</v>
      </c>
      <c r="G24">
        <v>374.91116333007801</v>
      </c>
      <c r="I24" s="19">
        <f t="shared" si="0"/>
        <v>496.783203125</v>
      </c>
      <c r="J24" s="19">
        <f t="shared" si="0"/>
        <v>215.25863647460994</v>
      </c>
      <c r="K24" s="19">
        <f t="shared" si="1"/>
        <v>346.10215759277304</v>
      </c>
      <c r="L24" s="20">
        <f t="shared" si="2"/>
        <v>1.6078433054350239</v>
      </c>
      <c r="M24" s="20">
        <f t="shared" ref="M24:M87" si="5">L24+ABS($N$2)*A24</f>
        <v>1.6836112392252245</v>
      </c>
      <c r="P24" s="18">
        <f t="shared" si="4"/>
        <v>0.12634893859589927</v>
      </c>
    </row>
    <row r="25" spans="1:16" x14ac:dyDescent="0.15">
      <c r="A25" s="18">
        <v>12</v>
      </c>
      <c r="B25" s="18">
        <v>23</v>
      </c>
      <c r="D25">
        <v>870.30023193359398</v>
      </c>
      <c r="E25">
        <v>588.8076171875</v>
      </c>
      <c r="F25">
        <v>376.31057739257801</v>
      </c>
      <c r="G25">
        <v>374.61669921875</v>
      </c>
      <c r="I25" s="19">
        <f t="shared" si="0"/>
        <v>493.98965454101597</v>
      </c>
      <c r="J25" s="19">
        <f t="shared" si="0"/>
        <v>214.19091796875</v>
      </c>
      <c r="K25" s="19">
        <f t="shared" si="1"/>
        <v>344.05601196289098</v>
      </c>
      <c r="L25" s="20">
        <f t="shared" si="2"/>
        <v>1.6063053243606156</v>
      </c>
      <c r="M25" s="20">
        <f t="shared" si="5"/>
        <v>1.6853675161416943</v>
      </c>
      <c r="P25" s="18">
        <f t="shared" si="4"/>
        <v>0.23079680118690016</v>
      </c>
    </row>
    <row r="26" spans="1:16" x14ac:dyDescent="0.15">
      <c r="A26" s="18">
        <v>12.5</v>
      </c>
      <c r="B26" s="18">
        <v>24</v>
      </c>
      <c r="D26">
        <v>870.744384765625</v>
      </c>
      <c r="E26">
        <v>589.88623046875</v>
      </c>
      <c r="F26">
        <v>377.146484375</v>
      </c>
      <c r="G26">
        <v>375.30316162109398</v>
      </c>
      <c r="I26" s="19">
        <f t="shared" si="0"/>
        <v>493.597900390625</v>
      </c>
      <c r="J26" s="19">
        <f t="shared" si="0"/>
        <v>214.58306884765602</v>
      </c>
      <c r="K26" s="19">
        <f t="shared" si="1"/>
        <v>343.38975219726581</v>
      </c>
      <c r="L26" s="20">
        <f t="shared" si="2"/>
        <v>1.6002648952749228</v>
      </c>
      <c r="M26" s="20">
        <f t="shared" si="5"/>
        <v>1.6826213450468799</v>
      </c>
      <c r="P26" s="18">
        <f t="shared" si="4"/>
        <v>6.7478762628893921E-2</v>
      </c>
    </row>
    <row r="27" spans="1:16" x14ac:dyDescent="0.15">
      <c r="A27" s="18">
        <v>13</v>
      </c>
      <c r="B27" s="18">
        <v>25</v>
      </c>
      <c r="D27">
        <v>870.72595214843795</v>
      </c>
      <c r="E27">
        <v>590.04376220703102</v>
      </c>
      <c r="F27">
        <v>376.97158813476602</v>
      </c>
      <c r="G27">
        <v>375.257568359375</v>
      </c>
      <c r="I27" s="19">
        <f t="shared" si="0"/>
        <v>493.75436401367193</v>
      </c>
      <c r="J27" s="19">
        <f t="shared" si="0"/>
        <v>214.78619384765602</v>
      </c>
      <c r="K27" s="19">
        <f t="shared" si="1"/>
        <v>343.4040283203127</v>
      </c>
      <c r="L27" s="20">
        <f t="shared" si="2"/>
        <v>1.5988179787937533</v>
      </c>
      <c r="M27" s="20">
        <f t="shared" si="5"/>
        <v>1.6844686865565888</v>
      </c>
      <c r="P27" s="18">
        <f t="shared" si="4"/>
        <v>0.17734234413776073</v>
      </c>
    </row>
    <row r="28" spans="1:16" x14ac:dyDescent="0.15">
      <c r="A28" s="18">
        <v>13.5</v>
      </c>
      <c r="B28" s="18">
        <v>26</v>
      </c>
      <c r="D28">
        <v>870.42596435546898</v>
      </c>
      <c r="E28">
        <v>592.33898925781295</v>
      </c>
      <c r="F28">
        <v>377.00762939453102</v>
      </c>
      <c r="G28">
        <v>375.37503051757801</v>
      </c>
      <c r="I28" s="19">
        <f t="shared" si="0"/>
        <v>493.41833496093795</v>
      </c>
      <c r="J28" s="19">
        <f t="shared" si="0"/>
        <v>216.96395874023494</v>
      </c>
      <c r="K28" s="19">
        <f t="shared" si="1"/>
        <v>341.54356384277349</v>
      </c>
      <c r="L28" s="20">
        <f t="shared" si="2"/>
        <v>1.5741949300053764</v>
      </c>
      <c r="M28" s="20">
        <f t="shared" si="5"/>
        <v>1.6631398957590902</v>
      </c>
      <c r="P28" s="18">
        <f t="shared" si="4"/>
        <v>-1.0911060363870815</v>
      </c>
    </row>
    <row r="29" spans="1:16" x14ac:dyDescent="0.15">
      <c r="A29" s="18">
        <v>14</v>
      </c>
      <c r="B29" s="18">
        <v>27</v>
      </c>
      <c r="D29">
        <v>874.19958496093795</v>
      </c>
      <c r="E29">
        <v>593.60858154296898</v>
      </c>
      <c r="F29">
        <v>376.3125</v>
      </c>
      <c r="G29">
        <v>374.62835693359398</v>
      </c>
      <c r="I29" s="19">
        <f t="shared" si="0"/>
        <v>497.88708496093795</v>
      </c>
      <c r="J29" s="19">
        <f t="shared" si="0"/>
        <v>218.980224609375</v>
      </c>
      <c r="K29" s="19">
        <f t="shared" si="1"/>
        <v>344.60092773437543</v>
      </c>
      <c r="L29" s="20">
        <f t="shared" si="2"/>
        <v>1.5736623174493829</v>
      </c>
      <c r="M29" s="20">
        <f t="shared" si="5"/>
        <v>1.6659015411939748</v>
      </c>
      <c r="P29" s="18">
        <f t="shared" si="4"/>
        <v>-0.92686772054809374</v>
      </c>
    </row>
    <row r="30" spans="1:16" x14ac:dyDescent="0.15">
      <c r="A30" s="18">
        <v>14.5</v>
      </c>
      <c r="B30" s="18">
        <v>28</v>
      </c>
      <c r="D30">
        <v>870.44885253906295</v>
      </c>
      <c r="E30">
        <v>591.80847167968795</v>
      </c>
      <c r="F30">
        <v>376.55798339843801</v>
      </c>
      <c r="G30">
        <v>374.563720703125</v>
      </c>
      <c r="I30" s="19">
        <f t="shared" si="0"/>
        <v>493.89086914062494</v>
      </c>
      <c r="J30" s="19">
        <f t="shared" si="0"/>
        <v>217.24475097656295</v>
      </c>
      <c r="K30" s="19">
        <f t="shared" si="1"/>
        <v>341.81954345703087</v>
      </c>
      <c r="L30" s="20">
        <f t="shared" si="2"/>
        <v>1.5734306210873994</v>
      </c>
      <c r="M30" s="20">
        <f t="shared" si="5"/>
        <v>1.6689641028228697</v>
      </c>
      <c r="P30" s="18">
        <f t="shared" si="4"/>
        <v>-0.74473356323408513</v>
      </c>
    </row>
    <row r="31" spans="1:16" x14ac:dyDescent="0.15">
      <c r="A31" s="18">
        <v>15</v>
      </c>
      <c r="B31" s="18">
        <v>29</v>
      </c>
      <c r="D31">
        <v>869.57873535156295</v>
      </c>
      <c r="E31">
        <v>591.78924560546898</v>
      </c>
      <c r="F31">
        <v>377.22430419921898</v>
      </c>
      <c r="G31">
        <v>375.51919555664102</v>
      </c>
      <c r="I31" s="19">
        <f t="shared" si="0"/>
        <v>492.35443115234398</v>
      </c>
      <c r="J31" s="19">
        <f t="shared" si="0"/>
        <v>216.27005004882795</v>
      </c>
      <c r="K31" s="19">
        <f t="shared" si="1"/>
        <v>340.96539611816445</v>
      </c>
      <c r="L31" s="20">
        <f t="shared" si="2"/>
        <v>1.5765724197186972</v>
      </c>
      <c r="M31" s="20">
        <f t="shared" si="5"/>
        <v>1.6754001594450458</v>
      </c>
      <c r="P31" s="18">
        <f t="shared" si="4"/>
        <v>-0.36197367417731885</v>
      </c>
    </row>
    <row r="32" spans="1:16" x14ac:dyDescent="0.15">
      <c r="A32" s="18">
        <v>15.5</v>
      </c>
      <c r="B32" s="18">
        <v>30</v>
      </c>
      <c r="D32">
        <v>872.21771240234398</v>
      </c>
      <c r="E32">
        <v>592.092529296875</v>
      </c>
      <c r="F32">
        <v>377.13757324218801</v>
      </c>
      <c r="G32">
        <v>375.26266479492199</v>
      </c>
      <c r="I32" s="19">
        <f t="shared" si="0"/>
        <v>495.08013916015597</v>
      </c>
      <c r="J32" s="19">
        <f t="shared" si="0"/>
        <v>216.82986450195301</v>
      </c>
      <c r="K32" s="19">
        <f t="shared" si="1"/>
        <v>343.29923400878886</v>
      </c>
      <c r="L32" s="20">
        <f t="shared" si="2"/>
        <v>1.5832654546795455</v>
      </c>
      <c r="M32" s="20">
        <f t="shared" si="5"/>
        <v>1.6853874523967725</v>
      </c>
      <c r="P32" s="18">
        <f t="shared" si="4"/>
        <v>0.23198243382344616</v>
      </c>
    </row>
    <row r="33" spans="1:16" x14ac:dyDescent="0.15">
      <c r="A33" s="18">
        <v>16</v>
      </c>
      <c r="B33" s="18">
        <v>31</v>
      </c>
      <c r="D33">
        <v>867.62506103515602</v>
      </c>
      <c r="E33">
        <v>591.33117675781295</v>
      </c>
      <c r="F33">
        <v>376.55776977539102</v>
      </c>
      <c r="G33">
        <v>374.80706787109398</v>
      </c>
      <c r="I33" s="19">
        <f t="shared" si="0"/>
        <v>491.067291259765</v>
      </c>
      <c r="J33" s="19">
        <f t="shared" si="0"/>
        <v>216.52410888671898</v>
      </c>
      <c r="K33" s="19">
        <f t="shared" si="1"/>
        <v>339.50041503906175</v>
      </c>
      <c r="L33" s="20">
        <f t="shared" si="2"/>
        <v>1.5679566436487749</v>
      </c>
      <c r="M33" s="20">
        <f t="shared" si="5"/>
        <v>1.6733728993568799</v>
      </c>
      <c r="P33" s="18">
        <f t="shared" si="4"/>
        <v>-0.48253722605191712</v>
      </c>
    </row>
    <row r="34" spans="1:16" x14ac:dyDescent="0.15">
      <c r="A34" s="18">
        <v>16.5</v>
      </c>
      <c r="B34" s="18">
        <v>32</v>
      </c>
      <c r="D34">
        <v>861.4853515625</v>
      </c>
      <c r="E34">
        <v>588.38916015625</v>
      </c>
      <c r="F34">
        <v>376.35510253906301</v>
      </c>
      <c r="G34">
        <v>374.73480224609398</v>
      </c>
      <c r="I34" s="19">
        <f t="shared" si="0"/>
        <v>485.13024902343699</v>
      </c>
      <c r="J34" s="19">
        <f t="shared" si="0"/>
        <v>213.65435791015602</v>
      </c>
      <c r="K34" s="19">
        <f t="shared" si="1"/>
        <v>335.57219848632781</v>
      </c>
      <c r="L34" s="20">
        <f t="shared" si="2"/>
        <v>1.5706311903426728</v>
      </c>
      <c r="M34" s="20">
        <f t="shared" si="5"/>
        <v>1.6793417040416563</v>
      </c>
      <c r="P34" s="18">
        <f t="shared" si="4"/>
        <v>-0.1275653615915294</v>
      </c>
    </row>
    <row r="35" spans="1:16" x14ac:dyDescent="0.15">
      <c r="A35" s="18">
        <v>17</v>
      </c>
      <c r="B35" s="18">
        <v>33</v>
      </c>
      <c r="D35">
        <v>860.04852294921898</v>
      </c>
      <c r="E35">
        <v>587.91662597656295</v>
      </c>
      <c r="F35">
        <v>376.61056518554699</v>
      </c>
      <c r="G35">
        <v>375.10006713867199</v>
      </c>
      <c r="I35" s="19">
        <f t="shared" si="0"/>
        <v>483.43795776367199</v>
      </c>
      <c r="J35" s="19">
        <f t="shared" si="0"/>
        <v>212.81655883789097</v>
      </c>
      <c r="K35" s="19">
        <f t="shared" si="1"/>
        <v>334.46636657714834</v>
      </c>
      <c r="L35" s="20">
        <f t="shared" si="2"/>
        <v>1.5716181504086899</v>
      </c>
      <c r="M35" s="20">
        <f t="shared" si="5"/>
        <v>1.6836229220985517</v>
      </c>
      <c r="P35" s="18">
        <f t="shared" si="4"/>
        <v>0.12704373287150833</v>
      </c>
    </row>
    <row r="36" spans="1:16" x14ac:dyDescent="0.15">
      <c r="A36" s="18">
        <v>17.5</v>
      </c>
      <c r="B36" s="18">
        <v>34</v>
      </c>
      <c r="D36">
        <v>859.12322998046898</v>
      </c>
      <c r="E36">
        <v>588.60052490234398</v>
      </c>
      <c r="F36">
        <v>376.40533447265602</v>
      </c>
      <c r="G36">
        <v>374.53720092773398</v>
      </c>
      <c r="I36" s="19">
        <f t="shared" si="0"/>
        <v>482.71789550781295</v>
      </c>
      <c r="J36" s="19">
        <f t="shared" si="0"/>
        <v>214.06332397461</v>
      </c>
      <c r="K36" s="19">
        <f t="shared" si="1"/>
        <v>332.87356872558598</v>
      </c>
      <c r="L36" s="20">
        <f t="shared" si="2"/>
        <v>1.5550238244691932</v>
      </c>
      <c r="M36" s="20">
        <f t="shared" si="5"/>
        <v>1.6703228541499331</v>
      </c>
      <c r="P36" s="18">
        <f t="shared" si="4"/>
        <v>-0.66392701696931955</v>
      </c>
    </row>
    <row r="37" spans="1:16" x14ac:dyDescent="0.15">
      <c r="A37" s="18">
        <v>18</v>
      </c>
      <c r="B37" s="18">
        <v>35</v>
      </c>
      <c r="D37">
        <v>854.64929199218795</v>
      </c>
      <c r="E37">
        <v>586.406494140625</v>
      </c>
      <c r="F37">
        <v>376.26309204101602</v>
      </c>
      <c r="G37">
        <v>374.63748168945301</v>
      </c>
      <c r="I37" s="19">
        <f t="shared" si="0"/>
        <v>478.38619995117193</v>
      </c>
      <c r="J37" s="19">
        <f t="shared" si="0"/>
        <v>211.76901245117199</v>
      </c>
      <c r="K37" s="19">
        <f t="shared" si="1"/>
        <v>330.14789123535155</v>
      </c>
      <c r="L37" s="20">
        <f t="shared" si="2"/>
        <v>1.5590000038909111</v>
      </c>
      <c r="M37" s="20">
        <f t="shared" si="5"/>
        <v>1.6775932915625293</v>
      </c>
      <c r="P37" s="18">
        <f t="shared" si="4"/>
        <v>-0.23154551680492683</v>
      </c>
    </row>
    <row r="38" spans="1:16" x14ac:dyDescent="0.15">
      <c r="A38" s="18">
        <v>18.5</v>
      </c>
      <c r="B38" s="18">
        <v>36</v>
      </c>
      <c r="D38">
        <v>854.707275390625</v>
      </c>
      <c r="E38">
        <v>586.62139892578102</v>
      </c>
      <c r="F38">
        <v>377.27688598632801</v>
      </c>
      <c r="G38">
        <v>375.392822265625</v>
      </c>
      <c r="I38" s="19">
        <f t="shared" si="0"/>
        <v>477.43038940429699</v>
      </c>
      <c r="J38" s="19">
        <f t="shared" si="0"/>
        <v>211.22857666015602</v>
      </c>
      <c r="K38" s="19">
        <f t="shared" si="1"/>
        <v>329.5703857421878</v>
      </c>
      <c r="L38" s="20">
        <f t="shared" si="2"/>
        <v>1.5602547295124323</v>
      </c>
      <c r="M38" s="20">
        <f t="shared" si="5"/>
        <v>1.6821422751749289</v>
      </c>
      <c r="P38" s="18">
        <f t="shared" si="4"/>
        <v>3.8987911506392914E-2</v>
      </c>
    </row>
    <row r="39" spans="1:16" x14ac:dyDescent="0.15">
      <c r="A39" s="18">
        <v>19</v>
      </c>
      <c r="B39" s="18">
        <v>37</v>
      </c>
      <c r="D39">
        <v>850.01641845703102</v>
      </c>
      <c r="E39">
        <v>584.27154541015602</v>
      </c>
      <c r="F39">
        <v>376.37799072265602</v>
      </c>
      <c r="G39">
        <v>374.39602661132801</v>
      </c>
      <c r="I39" s="19">
        <f t="shared" si="0"/>
        <v>473.638427734375</v>
      </c>
      <c r="J39" s="19">
        <f t="shared" si="0"/>
        <v>209.87551879882801</v>
      </c>
      <c r="K39" s="19">
        <f t="shared" si="1"/>
        <v>326.72556457519539</v>
      </c>
      <c r="L39" s="20">
        <f t="shared" si="2"/>
        <v>1.5567588180133181</v>
      </c>
      <c r="M39" s="20">
        <f t="shared" si="5"/>
        <v>1.681940621666693</v>
      </c>
      <c r="P39" s="18">
        <f t="shared" si="4"/>
        <v>2.6995339195217377E-2</v>
      </c>
    </row>
    <row r="40" spans="1:16" x14ac:dyDescent="0.15">
      <c r="A40" s="18">
        <v>19.5</v>
      </c>
      <c r="B40" s="18">
        <v>38</v>
      </c>
      <c r="D40">
        <v>853.094482421875</v>
      </c>
      <c r="E40">
        <v>585.99945068359398</v>
      </c>
      <c r="F40">
        <v>376.235107421875</v>
      </c>
      <c r="G40">
        <v>374.55523681640602</v>
      </c>
      <c r="I40" s="19">
        <f t="shared" si="0"/>
        <v>476.859375</v>
      </c>
      <c r="J40" s="19">
        <f t="shared" si="0"/>
        <v>211.44421386718795</v>
      </c>
      <c r="K40" s="19">
        <f t="shared" si="1"/>
        <v>328.84842529296844</v>
      </c>
      <c r="L40" s="20">
        <f t="shared" si="2"/>
        <v>1.5552491093443883</v>
      </c>
      <c r="M40" s="20">
        <f t="shared" si="5"/>
        <v>1.6837251709886414</v>
      </c>
      <c r="P40" s="18">
        <f t="shared" si="4"/>
        <v>0.13312459513304581</v>
      </c>
    </row>
    <row r="41" spans="1:16" x14ac:dyDescent="0.15">
      <c r="A41" s="18">
        <v>20</v>
      </c>
      <c r="B41" s="18">
        <v>39</v>
      </c>
      <c r="D41">
        <v>851.22302246093795</v>
      </c>
      <c r="E41">
        <v>585.89129638671898</v>
      </c>
      <c r="F41">
        <v>376.53381347656301</v>
      </c>
      <c r="G41">
        <v>374.54739379882801</v>
      </c>
      <c r="I41" s="19">
        <f t="shared" si="0"/>
        <v>474.68920898437494</v>
      </c>
      <c r="J41" s="19">
        <f t="shared" si="0"/>
        <v>211.34390258789097</v>
      </c>
      <c r="K41" s="19">
        <f t="shared" si="1"/>
        <v>326.74847717285127</v>
      </c>
      <c r="L41" s="20">
        <f t="shared" si="2"/>
        <v>1.5460511193927979</v>
      </c>
      <c r="M41" s="20">
        <f t="shared" si="5"/>
        <v>1.6778214390279294</v>
      </c>
      <c r="P41" s="18">
        <f t="shared" si="4"/>
        <v>-0.21797731756873634</v>
      </c>
    </row>
    <row r="42" spans="1:16" x14ac:dyDescent="0.15">
      <c r="A42" s="18">
        <v>20.5</v>
      </c>
      <c r="B42" s="18">
        <v>40</v>
      </c>
      <c r="D42">
        <v>848.58880615234398</v>
      </c>
      <c r="E42">
        <v>584.60662841796898</v>
      </c>
      <c r="F42">
        <v>376.990234375</v>
      </c>
      <c r="G42">
        <v>375.19842529296898</v>
      </c>
      <c r="I42" s="19">
        <f t="shared" si="0"/>
        <v>471.59857177734398</v>
      </c>
      <c r="J42" s="19">
        <f t="shared" si="0"/>
        <v>209.408203125</v>
      </c>
      <c r="K42" s="19">
        <f t="shared" si="1"/>
        <v>325.01282958984399</v>
      </c>
      <c r="L42" s="20">
        <f t="shared" si="2"/>
        <v>1.5520539536640656</v>
      </c>
      <c r="M42" s="20">
        <f t="shared" si="5"/>
        <v>1.6871185312900754</v>
      </c>
      <c r="P42" s="18">
        <f t="shared" si="4"/>
        <v>0.33493174021489674</v>
      </c>
    </row>
    <row r="43" spans="1:16" x14ac:dyDescent="0.15">
      <c r="A43" s="18">
        <v>21</v>
      </c>
      <c r="B43" s="18">
        <v>41</v>
      </c>
      <c r="D43">
        <v>847.65539550781295</v>
      </c>
      <c r="E43">
        <v>584.31140136718795</v>
      </c>
      <c r="F43">
        <v>377.07800292968801</v>
      </c>
      <c r="G43">
        <v>375.33282470703102</v>
      </c>
      <c r="I43" s="19">
        <f t="shared" si="0"/>
        <v>470.57739257812494</v>
      </c>
      <c r="J43" s="19">
        <f t="shared" si="0"/>
        <v>208.97857666015693</v>
      </c>
      <c r="K43" s="19">
        <f t="shared" si="1"/>
        <v>324.29238891601511</v>
      </c>
      <c r="L43" s="20">
        <f t="shared" si="2"/>
        <v>1.5517972899364831</v>
      </c>
      <c r="M43" s="20">
        <f t="shared" si="5"/>
        <v>1.6901561255533712</v>
      </c>
      <c r="P43" s="18">
        <f t="shared" si="4"/>
        <v>0.5155810588073535</v>
      </c>
    </row>
    <row r="44" spans="1:16" x14ac:dyDescent="0.15">
      <c r="A44" s="18">
        <v>21.5</v>
      </c>
      <c r="B44" s="18">
        <v>42</v>
      </c>
      <c r="D44">
        <v>847.5068359375</v>
      </c>
      <c r="E44">
        <v>585.1923828125</v>
      </c>
      <c r="F44">
        <v>376.289794921875</v>
      </c>
      <c r="G44">
        <v>374.41955566406301</v>
      </c>
      <c r="I44" s="19">
        <f t="shared" si="0"/>
        <v>471.217041015625</v>
      </c>
      <c r="J44" s="19">
        <f t="shared" si="0"/>
        <v>210.77282714843699</v>
      </c>
      <c r="K44" s="19">
        <f t="shared" si="1"/>
        <v>323.67606201171913</v>
      </c>
      <c r="L44" s="20">
        <f t="shared" si="2"/>
        <v>1.5356631421173181</v>
      </c>
      <c r="M44" s="20">
        <f t="shared" si="5"/>
        <v>1.6773162357250844</v>
      </c>
      <c r="P44" s="18">
        <f t="shared" si="4"/>
        <v>-0.24802235469314152</v>
      </c>
    </row>
    <row r="45" spans="1:16" x14ac:dyDescent="0.15">
      <c r="A45" s="18">
        <v>22</v>
      </c>
      <c r="B45" s="18">
        <v>43</v>
      </c>
      <c r="D45">
        <v>842.701171875</v>
      </c>
      <c r="E45">
        <v>583.876220703125</v>
      </c>
      <c r="F45">
        <v>376.34576416015602</v>
      </c>
      <c r="G45">
        <v>374.44073486328102</v>
      </c>
      <c r="I45" s="19">
        <f t="shared" si="0"/>
        <v>466.35540771484398</v>
      </c>
      <c r="J45" s="19">
        <f t="shared" si="0"/>
        <v>209.43548583984398</v>
      </c>
      <c r="K45" s="19">
        <f t="shared" si="1"/>
        <v>319.75056762695317</v>
      </c>
      <c r="L45" s="20">
        <f t="shared" si="2"/>
        <v>1.5267258380056354</v>
      </c>
      <c r="M45" s="20">
        <f t="shared" si="5"/>
        <v>1.67167318960428</v>
      </c>
      <c r="P45" s="18">
        <f t="shared" si="4"/>
        <v>-0.58362097259513412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845.51910400390602</v>
      </c>
      <c r="E46">
        <v>584.190673828125</v>
      </c>
      <c r="F46">
        <v>376.42907714843801</v>
      </c>
      <c r="G46">
        <v>374.58575439453102</v>
      </c>
      <c r="I46" s="19">
        <f t="shared" si="0"/>
        <v>469.09002685546801</v>
      </c>
      <c r="J46" s="19">
        <f t="shared" si="0"/>
        <v>209.60491943359398</v>
      </c>
      <c r="K46" s="19">
        <f t="shared" si="1"/>
        <v>322.36658325195225</v>
      </c>
      <c r="L46" s="20">
        <f t="shared" si="2"/>
        <v>1.5379724107767561</v>
      </c>
      <c r="M46" s="20">
        <f t="shared" si="5"/>
        <v>1.686214020366279</v>
      </c>
      <c r="P46" s="18">
        <f t="shared" si="4"/>
        <v>0.28113940724348774</v>
      </c>
    </row>
    <row r="47" spans="1:16" x14ac:dyDescent="0.15">
      <c r="A47" s="18">
        <v>23</v>
      </c>
      <c r="B47" s="18">
        <v>45</v>
      </c>
      <c r="D47">
        <v>845.12683105468795</v>
      </c>
      <c r="E47">
        <v>584.11486816406295</v>
      </c>
      <c r="F47">
        <v>376.46914672851602</v>
      </c>
      <c r="G47">
        <v>374.78332519531301</v>
      </c>
      <c r="I47" s="19">
        <f t="shared" si="0"/>
        <v>468.65768432617193</v>
      </c>
      <c r="J47" s="19">
        <f t="shared" si="0"/>
        <v>209.33154296874994</v>
      </c>
      <c r="K47" s="19">
        <f t="shared" si="1"/>
        <v>322.12560424804701</v>
      </c>
      <c r="L47" s="20">
        <f t="shared" si="2"/>
        <v>1.5388297419473735</v>
      </c>
      <c r="M47" s="20">
        <f t="shared" si="5"/>
        <v>1.6903656095277746</v>
      </c>
      <c r="P47" s="18">
        <f t="shared" si="4"/>
        <v>0.52803931819020589</v>
      </c>
    </row>
    <row r="48" spans="1:16" x14ac:dyDescent="0.15">
      <c r="A48" s="18">
        <v>23.5</v>
      </c>
      <c r="B48" s="18">
        <v>46</v>
      </c>
      <c r="D48">
        <v>842.79205322265602</v>
      </c>
      <c r="E48">
        <v>583.93420410156295</v>
      </c>
      <c r="F48">
        <v>376.99768066406301</v>
      </c>
      <c r="G48">
        <v>375.41552734375</v>
      </c>
      <c r="I48" s="19">
        <f t="shared" si="0"/>
        <v>465.79437255859301</v>
      </c>
      <c r="J48" s="19">
        <f t="shared" si="0"/>
        <v>208.51867675781295</v>
      </c>
      <c r="K48" s="19">
        <f t="shared" si="1"/>
        <v>319.83129882812398</v>
      </c>
      <c r="L48" s="20">
        <f t="shared" si="2"/>
        <v>1.5338256687653773</v>
      </c>
      <c r="M48" s="20">
        <f t="shared" si="5"/>
        <v>1.6886557943366567</v>
      </c>
      <c r="P48" s="18">
        <f t="shared" si="4"/>
        <v>0.4263545892826191</v>
      </c>
    </row>
    <row r="49" spans="1:22" x14ac:dyDescent="0.15">
      <c r="A49" s="18">
        <v>24</v>
      </c>
      <c r="B49" s="18">
        <v>47</v>
      </c>
      <c r="D49">
        <v>842.48089599609398</v>
      </c>
      <c r="E49">
        <v>585.16839599609398</v>
      </c>
      <c r="F49">
        <v>376.80303955078102</v>
      </c>
      <c r="G49">
        <v>375.02203369140602</v>
      </c>
      <c r="I49" s="19">
        <f t="shared" si="0"/>
        <v>465.67785644531295</v>
      </c>
      <c r="J49" s="19">
        <f t="shared" si="0"/>
        <v>210.14636230468795</v>
      </c>
      <c r="K49" s="19">
        <f t="shared" si="1"/>
        <v>318.57540283203139</v>
      </c>
      <c r="L49" s="20">
        <f t="shared" si="2"/>
        <v>1.5159691528237536</v>
      </c>
      <c r="M49" s="20">
        <f t="shared" si="5"/>
        <v>1.6740935363859113</v>
      </c>
      <c r="P49" s="18">
        <f t="shared" si="4"/>
        <v>-0.43968009077876974</v>
      </c>
    </row>
    <row r="50" spans="1:22" x14ac:dyDescent="0.15">
      <c r="A50" s="18">
        <v>24.5</v>
      </c>
      <c r="B50" s="18">
        <v>48</v>
      </c>
      <c r="D50">
        <v>844.41094970703102</v>
      </c>
      <c r="E50">
        <v>585.90856933593795</v>
      </c>
      <c r="F50">
        <v>376.53976440429699</v>
      </c>
      <c r="G50">
        <v>374.60165405273398</v>
      </c>
      <c r="I50" s="19">
        <f t="shared" si="0"/>
        <v>467.87118530273403</v>
      </c>
      <c r="J50" s="19">
        <f t="shared" si="0"/>
        <v>211.30691528320398</v>
      </c>
      <c r="K50" s="19">
        <f t="shared" si="1"/>
        <v>319.95634460449128</v>
      </c>
      <c r="L50" s="20">
        <f t="shared" si="2"/>
        <v>1.5141782945232529</v>
      </c>
      <c r="M50" s="20">
        <f t="shared" si="5"/>
        <v>1.675596936076289</v>
      </c>
      <c r="P50" s="18">
        <f t="shared" si="4"/>
        <v>-0.35027113550106087</v>
      </c>
    </row>
    <row r="51" spans="1:22" x14ac:dyDescent="0.15">
      <c r="A51" s="18">
        <v>25</v>
      </c>
      <c r="B51" s="18">
        <v>49</v>
      </c>
      <c r="D51">
        <v>841.76275634765602</v>
      </c>
      <c r="E51">
        <v>584.75158691406295</v>
      </c>
      <c r="F51">
        <v>376.38116455078102</v>
      </c>
      <c r="G51">
        <v>374.48739624023398</v>
      </c>
      <c r="I51" s="19">
        <f t="shared" si="0"/>
        <v>465.381591796875</v>
      </c>
      <c r="J51" s="19">
        <f t="shared" si="0"/>
        <v>210.26419067382898</v>
      </c>
      <c r="K51" s="19">
        <f t="shared" si="1"/>
        <v>318.19665832519473</v>
      </c>
      <c r="L51" s="20">
        <f t="shared" si="2"/>
        <v>1.5133183510966701</v>
      </c>
      <c r="M51" s="20">
        <f t="shared" si="5"/>
        <v>1.6780312506405843</v>
      </c>
      <c r="P51" s="18">
        <f t="shared" si="4"/>
        <v>-0.20549957315207978</v>
      </c>
    </row>
    <row r="52" spans="1:22" x14ac:dyDescent="0.15">
      <c r="A52" s="18">
        <v>25.5</v>
      </c>
      <c r="B52" s="18">
        <v>50</v>
      </c>
      <c r="D52">
        <v>839.87481689453102</v>
      </c>
      <c r="E52">
        <v>584.58123779296898</v>
      </c>
      <c r="F52">
        <v>376.1015625</v>
      </c>
      <c r="G52">
        <v>374.45620727539102</v>
      </c>
      <c r="I52" s="19">
        <f t="shared" si="0"/>
        <v>463.77325439453102</v>
      </c>
      <c r="J52" s="19">
        <f t="shared" si="0"/>
        <v>210.12503051757795</v>
      </c>
      <c r="K52" s="19">
        <f t="shared" si="1"/>
        <v>316.68573303222649</v>
      </c>
      <c r="L52" s="20">
        <f t="shared" si="2"/>
        <v>1.5071299799560731</v>
      </c>
      <c r="M52" s="20">
        <f t="shared" si="5"/>
        <v>1.6751371374908657</v>
      </c>
      <c r="P52" s="18">
        <f t="shared" si="4"/>
        <v>-0.37761590045211652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837.08142089843795</v>
      </c>
      <c r="E53">
        <v>583.19122314453102</v>
      </c>
      <c r="F53">
        <v>376.13314819335898</v>
      </c>
      <c r="G53">
        <v>374.46725463867199</v>
      </c>
      <c r="I53" s="19">
        <f t="shared" si="0"/>
        <v>460.94827270507898</v>
      </c>
      <c r="J53" s="19">
        <f t="shared" si="0"/>
        <v>208.72396850585903</v>
      </c>
      <c r="K53" s="19">
        <f t="shared" si="1"/>
        <v>314.84149475097763</v>
      </c>
      <c r="L53" s="20">
        <f t="shared" si="2"/>
        <v>1.5084108308439901</v>
      </c>
      <c r="M53" s="20">
        <f t="shared" si="5"/>
        <v>1.679712246369661</v>
      </c>
      <c r="P53" s="18">
        <f t="shared" si="4"/>
        <v>-0.10552877169124311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835.734619140625</v>
      </c>
      <c r="E54">
        <v>582.89654541015602</v>
      </c>
      <c r="F54">
        <v>376.27304077148398</v>
      </c>
      <c r="G54">
        <v>374.46365356445301</v>
      </c>
      <c r="I54" s="19">
        <f t="shared" si="0"/>
        <v>459.46157836914102</v>
      </c>
      <c r="J54" s="19">
        <f t="shared" si="0"/>
        <v>208.43289184570301</v>
      </c>
      <c r="K54" s="19">
        <f t="shared" si="1"/>
        <v>313.55855407714893</v>
      </c>
      <c r="L54" s="20">
        <f t="shared" si="2"/>
        <v>1.5043621536914984</v>
      </c>
      <c r="M54" s="20">
        <f t="shared" si="5"/>
        <v>1.6789578272080474</v>
      </c>
      <c r="P54" s="18">
        <f t="shared" si="4"/>
        <v>-0.15039497028970561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830.88262939453102</v>
      </c>
      <c r="E55">
        <v>580.77362060546898</v>
      </c>
      <c r="F55">
        <v>376.76998901367199</v>
      </c>
      <c r="G55">
        <v>374.91180419921898</v>
      </c>
      <c r="I55" s="19">
        <f t="shared" si="0"/>
        <v>454.11264038085903</v>
      </c>
      <c r="J55" s="19">
        <f t="shared" si="0"/>
        <v>205.86181640625</v>
      </c>
      <c r="K55" s="19">
        <f t="shared" si="1"/>
        <v>310.00936889648403</v>
      </c>
      <c r="L55" s="20">
        <f t="shared" si="2"/>
        <v>1.5059100046251808</v>
      </c>
      <c r="M55" s="20">
        <f t="shared" si="5"/>
        <v>1.6837999361326081</v>
      </c>
      <c r="P55" s="18">
        <f t="shared" si="4"/>
        <v>0.13757096655113224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823.95648193359398</v>
      </c>
      <c r="E56">
        <v>577.60552978515602</v>
      </c>
      <c r="F56">
        <v>376.40469360351602</v>
      </c>
      <c r="G56">
        <v>374.54949951171898</v>
      </c>
      <c r="I56" s="19">
        <f t="shared" si="0"/>
        <v>447.55178833007795</v>
      </c>
      <c r="J56" s="19">
        <f t="shared" si="0"/>
        <v>203.05603027343705</v>
      </c>
      <c r="K56" s="19">
        <f t="shared" si="1"/>
        <v>305.41256713867205</v>
      </c>
      <c r="L56" s="20">
        <f t="shared" si="2"/>
        <v>1.5040802616272995</v>
      </c>
      <c r="M56" s="20">
        <f t="shared" si="5"/>
        <v>1.6852644511256052</v>
      </c>
      <c r="P56" s="18">
        <f t="shared" si="4"/>
        <v>0.22466740294823526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796.97381591796898</v>
      </c>
      <c r="E57">
        <v>564.84332275390602</v>
      </c>
      <c r="F57">
        <v>376.11935424804699</v>
      </c>
      <c r="G57">
        <v>374.44415283203102</v>
      </c>
      <c r="I57" s="19">
        <f t="shared" si="0"/>
        <v>420.85446166992199</v>
      </c>
      <c r="J57" s="19">
        <f t="shared" si="0"/>
        <v>190.399169921875</v>
      </c>
      <c r="K57" s="19">
        <f t="shared" si="1"/>
        <v>287.57504272460949</v>
      </c>
      <c r="L57" s="20">
        <f t="shared" si="2"/>
        <v>1.5103797082865851</v>
      </c>
      <c r="M57" s="20">
        <f t="shared" si="5"/>
        <v>1.6948581557757691</v>
      </c>
      <c r="P57" s="18">
        <f t="shared" si="4"/>
        <v>0.79521634978123101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806.78228759765602</v>
      </c>
      <c r="E58">
        <v>568.62139892578102</v>
      </c>
      <c r="F58">
        <v>376.71084594726602</v>
      </c>
      <c r="G58">
        <v>375.1240234375</v>
      </c>
      <c r="I58" s="19">
        <f t="shared" si="0"/>
        <v>430.07144165039</v>
      </c>
      <c r="J58" s="19">
        <f t="shared" si="0"/>
        <v>193.49737548828102</v>
      </c>
      <c r="K58" s="19">
        <f t="shared" si="1"/>
        <v>294.62327880859328</v>
      </c>
      <c r="L58" s="20">
        <f t="shared" si="2"/>
        <v>1.5226215759522632</v>
      </c>
      <c r="M58" s="20">
        <f t="shared" si="5"/>
        <v>1.7103942814323254</v>
      </c>
      <c r="P58" s="18">
        <f t="shared" si="4"/>
        <v>1.7191680925589048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800.27404785156295</v>
      </c>
      <c r="E59">
        <v>568.28436279296898</v>
      </c>
      <c r="F59">
        <v>376.25057983398398</v>
      </c>
      <c r="G59">
        <v>374.46490478515602</v>
      </c>
      <c r="I59" s="19">
        <f t="shared" si="0"/>
        <v>424.02346801757898</v>
      </c>
      <c r="J59" s="19">
        <f t="shared" si="0"/>
        <v>193.81945800781295</v>
      </c>
      <c r="K59" s="19">
        <f t="shared" si="1"/>
        <v>288.34984741210991</v>
      </c>
      <c r="L59" s="20">
        <f t="shared" si="2"/>
        <v>1.4877239384318492</v>
      </c>
      <c r="M59" s="20">
        <f t="shared" si="5"/>
        <v>1.6787909019027898</v>
      </c>
      <c r="P59" s="18">
        <f t="shared" si="4"/>
        <v>-0.16032221535169461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826.347900390625</v>
      </c>
      <c r="E60">
        <v>580.41650390625</v>
      </c>
      <c r="F60">
        <v>375.77972412109398</v>
      </c>
      <c r="G60">
        <v>374.09243774414102</v>
      </c>
      <c r="I60" s="19">
        <f t="shared" si="0"/>
        <v>450.56817626953102</v>
      </c>
      <c r="J60" s="19">
        <f t="shared" si="0"/>
        <v>206.32406616210898</v>
      </c>
      <c r="K60" s="19">
        <f t="shared" si="1"/>
        <v>306.14132995605473</v>
      </c>
      <c r="L60" s="20">
        <f t="shared" si="2"/>
        <v>1.4837887583871057</v>
      </c>
      <c r="M60" s="20">
        <f t="shared" si="5"/>
        <v>1.6781499798489246</v>
      </c>
      <c r="P60" s="18">
        <f t="shared" si="4"/>
        <v>-0.19843860689899956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785.26788330078102</v>
      </c>
      <c r="E61">
        <v>553.58209228515602</v>
      </c>
      <c r="F61">
        <v>375.42379760742199</v>
      </c>
      <c r="G61">
        <v>373.78778076171898</v>
      </c>
      <c r="I61" s="19">
        <f t="shared" si="0"/>
        <v>409.84408569335903</v>
      </c>
      <c r="J61" s="19">
        <f t="shared" si="0"/>
        <v>179.79431152343705</v>
      </c>
      <c r="K61" s="19">
        <f t="shared" si="1"/>
        <v>283.98806762695312</v>
      </c>
      <c r="L61" s="20">
        <f t="shared" si="2"/>
        <v>1.5795164219638502</v>
      </c>
      <c r="M61" s="20">
        <f t="shared" si="5"/>
        <v>1.7771719014165475</v>
      </c>
      <c r="P61" s="18">
        <f t="shared" si="4"/>
        <v>5.6905120252033985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828.35852050781295</v>
      </c>
      <c r="E62">
        <v>576.93200683593795</v>
      </c>
      <c r="F62">
        <v>376.11383056640602</v>
      </c>
      <c r="G62">
        <v>374.44921875</v>
      </c>
      <c r="I62" s="19">
        <f t="shared" si="0"/>
        <v>452.24468994140693</v>
      </c>
      <c r="J62" s="19">
        <f t="shared" si="0"/>
        <v>202.48278808593795</v>
      </c>
      <c r="K62" s="19">
        <f t="shared" si="1"/>
        <v>310.50673828125036</v>
      </c>
      <c r="L62" s="20">
        <f t="shared" si="2"/>
        <v>1.5334969515999788</v>
      </c>
      <c r="M62" s="20">
        <f t="shared" si="5"/>
        <v>1.7344466890435541</v>
      </c>
      <c r="P62" s="18">
        <f t="shared" si="4"/>
        <v>3.1495931819064231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840.12268066406295</v>
      </c>
      <c r="E63">
        <v>583.15057373046898</v>
      </c>
      <c r="F63">
        <v>376.60632324218801</v>
      </c>
      <c r="G63">
        <v>374.90905761718801</v>
      </c>
      <c r="I63" s="19">
        <f t="shared" si="0"/>
        <v>463.51635742187494</v>
      </c>
      <c r="J63" s="19">
        <f t="shared" si="0"/>
        <v>208.24151611328097</v>
      </c>
      <c r="K63" s="19">
        <f t="shared" si="1"/>
        <v>317.74729614257831</v>
      </c>
      <c r="L63" s="20">
        <f t="shared" si="2"/>
        <v>1.5258595023373123</v>
      </c>
      <c r="M63" s="20">
        <f t="shared" si="5"/>
        <v>1.730103497771766</v>
      </c>
      <c r="P63" s="18">
        <f t="shared" si="4"/>
        <v>2.8912984671560946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810.00225830078102</v>
      </c>
      <c r="E64">
        <v>566.27569580078102</v>
      </c>
      <c r="F64">
        <v>376.111083984375</v>
      </c>
      <c r="G64">
        <v>374.18783569335898</v>
      </c>
      <c r="I64" s="19">
        <f t="shared" si="0"/>
        <v>433.89117431640602</v>
      </c>
      <c r="J64" s="19">
        <f t="shared" si="0"/>
        <v>192.08786010742205</v>
      </c>
      <c r="K64" s="19">
        <f t="shared" si="1"/>
        <v>299.4296722412106</v>
      </c>
      <c r="L64" s="20">
        <f t="shared" si="2"/>
        <v>1.5588162212529171</v>
      </c>
      <c r="M64" s="20">
        <f t="shared" si="5"/>
        <v>1.7663544746782491</v>
      </c>
      <c r="P64" s="18">
        <f t="shared" si="4"/>
        <v>5.0471868804300781</v>
      </c>
      <c r="R64" s="29"/>
      <c r="S64" s="29"/>
      <c r="T64" s="29"/>
      <c r="U64" s="18">
        <v>12.5</v>
      </c>
      <c r="V64" s="20">
        <f t="shared" ref="V64:V83" si="6">L26</f>
        <v>1.6002648952749228</v>
      </c>
    </row>
    <row r="65" spans="1:22" x14ac:dyDescent="0.15">
      <c r="A65" s="18">
        <v>32</v>
      </c>
      <c r="B65" s="18">
        <v>63</v>
      </c>
      <c r="D65">
        <v>823.84942626953102</v>
      </c>
      <c r="E65">
        <v>573.60748291015602</v>
      </c>
      <c r="F65">
        <v>375.77804565429699</v>
      </c>
      <c r="G65">
        <v>373.81069946289102</v>
      </c>
      <c r="I65" s="19">
        <f t="shared" si="0"/>
        <v>448.07138061523403</v>
      </c>
      <c r="J65" s="19">
        <f t="shared" si="0"/>
        <v>199.796783447265</v>
      </c>
      <c r="K65" s="19">
        <f t="shared" si="1"/>
        <v>308.21363220214857</v>
      </c>
      <c r="L65" s="20">
        <f t="shared" si="2"/>
        <v>1.5426356064610993</v>
      </c>
      <c r="M65" s="20">
        <f t="shared" si="5"/>
        <v>1.7534681178773095</v>
      </c>
      <c r="P65" s="18">
        <f t="shared" si="4"/>
        <v>4.2808200211829917</v>
      </c>
      <c r="R65" s="29"/>
      <c r="S65" s="29"/>
      <c r="T65" s="29"/>
      <c r="U65" s="18">
        <v>13</v>
      </c>
      <c r="V65" s="20">
        <f t="shared" si="6"/>
        <v>1.5988179787937533</v>
      </c>
    </row>
    <row r="66" spans="1:22" x14ac:dyDescent="0.15">
      <c r="A66" s="18">
        <v>32.5</v>
      </c>
      <c r="B66" s="18">
        <v>64</v>
      </c>
      <c r="D66">
        <v>806.774169921875</v>
      </c>
      <c r="E66">
        <v>565.19403076171898</v>
      </c>
      <c r="F66">
        <v>375.94296264648398</v>
      </c>
      <c r="G66">
        <v>374.11343383789102</v>
      </c>
      <c r="I66" s="19">
        <f t="shared" ref="I66:J129" si="7">D66-F66</f>
        <v>430.83120727539102</v>
      </c>
      <c r="J66" s="19">
        <f t="shared" si="7"/>
        <v>191.08059692382795</v>
      </c>
      <c r="K66" s="19">
        <f t="shared" ref="K66:K129" si="8">I66-0.7*J66</f>
        <v>297.07478942871148</v>
      </c>
      <c r="L66" s="20">
        <f t="shared" ref="L66:L129" si="9">K66/J66</f>
        <v>1.5547093436553208</v>
      </c>
      <c r="M66" s="20">
        <f t="shared" si="5"/>
        <v>1.7688361130624093</v>
      </c>
      <c r="P66" s="18">
        <f t="shared" si="4"/>
        <v>5.1947728462413894</v>
      </c>
      <c r="R66" s="29"/>
      <c r="S66" s="29"/>
      <c r="T66" s="29"/>
      <c r="U66" s="18">
        <v>13.5</v>
      </c>
      <c r="V66" s="20">
        <f t="shared" si="6"/>
        <v>1.5741949300053764</v>
      </c>
    </row>
    <row r="67" spans="1:22" x14ac:dyDescent="0.15">
      <c r="A67" s="18">
        <v>33</v>
      </c>
      <c r="B67" s="18">
        <v>65</v>
      </c>
      <c r="D67">
        <v>830.82769775390602</v>
      </c>
      <c r="E67">
        <v>576.06744384765602</v>
      </c>
      <c r="F67">
        <v>376.08755493164102</v>
      </c>
      <c r="G67">
        <v>374.24465942382801</v>
      </c>
      <c r="I67" s="19">
        <f t="shared" si="7"/>
        <v>454.740142822265</v>
      </c>
      <c r="J67" s="19">
        <f t="shared" si="7"/>
        <v>201.82278442382801</v>
      </c>
      <c r="K67" s="19">
        <f t="shared" si="8"/>
        <v>313.4641937255854</v>
      </c>
      <c r="L67" s="20">
        <f t="shared" si="9"/>
        <v>1.5531655388685468</v>
      </c>
      <c r="M67" s="20">
        <f t="shared" si="5"/>
        <v>1.7705865662665137</v>
      </c>
      <c r="P67" s="18">
        <f t="shared" si="4"/>
        <v>5.2988743657795299</v>
      </c>
      <c r="R67" s="29"/>
      <c r="S67" s="29"/>
      <c r="T67" s="29"/>
      <c r="U67" s="18">
        <v>14</v>
      </c>
      <c r="V67" s="20">
        <f t="shared" si="6"/>
        <v>1.5736623174493829</v>
      </c>
    </row>
    <row r="68" spans="1:22" x14ac:dyDescent="0.15">
      <c r="A68" s="18">
        <v>33.5</v>
      </c>
      <c r="B68" s="18">
        <v>66</v>
      </c>
      <c r="D68">
        <v>817.8310546875</v>
      </c>
      <c r="E68">
        <v>567.87066650390602</v>
      </c>
      <c r="F68">
        <v>375.62710571289102</v>
      </c>
      <c r="G68">
        <v>374.11129760742199</v>
      </c>
      <c r="I68" s="19">
        <f t="shared" si="7"/>
        <v>442.20394897460898</v>
      </c>
      <c r="J68" s="19">
        <f t="shared" si="7"/>
        <v>193.75936889648403</v>
      </c>
      <c r="K68" s="19">
        <f t="shared" si="8"/>
        <v>306.57239074707013</v>
      </c>
      <c r="L68" s="20">
        <f t="shared" si="9"/>
        <v>1.5822326037346688</v>
      </c>
      <c r="M68" s="20">
        <f t="shared" si="5"/>
        <v>1.802947889123514</v>
      </c>
      <c r="P68" s="18">
        <f t="shared" si="4"/>
        <v>7.2234404585942116</v>
      </c>
      <c r="R68" s="29"/>
      <c r="S68" s="29"/>
      <c r="T68" s="29"/>
      <c r="U68" s="18">
        <v>14.5</v>
      </c>
      <c r="V68" s="20">
        <f t="shared" si="6"/>
        <v>1.5734306210873994</v>
      </c>
    </row>
    <row r="69" spans="1:22" x14ac:dyDescent="0.15">
      <c r="A69" s="18">
        <v>34</v>
      </c>
      <c r="B69" s="18">
        <v>67</v>
      </c>
      <c r="D69">
        <v>837.634765625</v>
      </c>
      <c r="E69">
        <v>577.71008300781295</v>
      </c>
      <c r="F69">
        <v>375.55416870117199</v>
      </c>
      <c r="G69">
        <v>373.63113403320301</v>
      </c>
      <c r="I69" s="19">
        <f t="shared" si="7"/>
        <v>462.08059692382801</v>
      </c>
      <c r="J69" s="19">
        <f t="shared" si="7"/>
        <v>204.07894897460994</v>
      </c>
      <c r="K69" s="19">
        <f t="shared" si="8"/>
        <v>319.22533264160109</v>
      </c>
      <c r="L69" s="20">
        <f t="shared" si="9"/>
        <v>1.564224699536829</v>
      </c>
      <c r="M69" s="20">
        <f t="shared" si="5"/>
        <v>1.7882342429165523</v>
      </c>
      <c r="P69" s="18">
        <f t="shared" si="4"/>
        <v>6.3484025401283954</v>
      </c>
      <c r="U69" s="18">
        <v>15</v>
      </c>
      <c r="V69" s="20">
        <f t="shared" si="6"/>
        <v>1.5765724197186972</v>
      </c>
    </row>
    <row r="70" spans="1:22" x14ac:dyDescent="0.15">
      <c r="A70" s="18">
        <v>34.5</v>
      </c>
      <c r="B70" s="18">
        <v>68</v>
      </c>
      <c r="D70">
        <v>832.14971923828102</v>
      </c>
      <c r="E70">
        <v>575.12658691406295</v>
      </c>
      <c r="F70">
        <v>375.72482299804699</v>
      </c>
      <c r="G70">
        <v>374.01611328125</v>
      </c>
      <c r="I70" s="19">
        <f t="shared" si="7"/>
        <v>456.42489624023403</v>
      </c>
      <c r="J70" s="19">
        <f t="shared" si="7"/>
        <v>201.11047363281295</v>
      </c>
      <c r="K70" s="19">
        <f t="shared" si="8"/>
        <v>315.64756469726501</v>
      </c>
      <c r="L70" s="20">
        <f t="shared" si="9"/>
        <v>1.5695232525461285</v>
      </c>
      <c r="M70" s="20">
        <f t="shared" si="5"/>
        <v>1.7968270539167301</v>
      </c>
      <c r="P70" s="18">
        <f t="shared" ref="P70:P133" si="10">(M70-$O$2)/$O$2*100</f>
        <v>6.8594271594242011</v>
      </c>
      <c r="U70" s="18">
        <v>15.5</v>
      </c>
      <c r="V70" s="20">
        <f t="shared" si="6"/>
        <v>1.5832654546795455</v>
      </c>
    </row>
    <row r="71" spans="1:22" x14ac:dyDescent="0.15">
      <c r="A71" s="18">
        <v>35</v>
      </c>
      <c r="B71" s="18">
        <v>69</v>
      </c>
      <c r="D71">
        <v>826.45861816406295</v>
      </c>
      <c r="E71">
        <v>573.58068847656295</v>
      </c>
      <c r="F71">
        <v>376.03009033203102</v>
      </c>
      <c r="G71">
        <v>374.50711059570301</v>
      </c>
      <c r="I71" s="19">
        <f t="shared" si="7"/>
        <v>450.42852783203193</v>
      </c>
      <c r="J71" s="19">
        <f t="shared" si="7"/>
        <v>199.07357788085994</v>
      </c>
      <c r="K71" s="19">
        <f t="shared" si="8"/>
        <v>311.07702331542998</v>
      </c>
      <c r="L71" s="20">
        <f t="shared" si="9"/>
        <v>1.562623360803818</v>
      </c>
      <c r="M71" s="20">
        <f t="shared" si="5"/>
        <v>1.7932214201652981</v>
      </c>
      <c r="P71" s="18">
        <f t="shared" si="10"/>
        <v>6.6449958615511822</v>
      </c>
      <c r="U71" s="18">
        <v>16</v>
      </c>
      <c r="V71" s="20">
        <f t="shared" si="6"/>
        <v>1.5679566436487749</v>
      </c>
    </row>
    <row r="72" spans="1:22" x14ac:dyDescent="0.15">
      <c r="A72" s="18">
        <v>35.5</v>
      </c>
      <c r="B72" s="18">
        <v>70</v>
      </c>
      <c r="D72">
        <v>837.07135009765602</v>
      </c>
      <c r="E72">
        <v>579.57958984375</v>
      </c>
      <c r="F72">
        <v>375.84249877929699</v>
      </c>
      <c r="G72">
        <v>374.20245361328102</v>
      </c>
      <c r="I72" s="19">
        <f t="shared" si="7"/>
        <v>461.22885131835903</v>
      </c>
      <c r="J72" s="19">
        <f t="shared" si="7"/>
        <v>205.37713623046898</v>
      </c>
      <c r="K72" s="19">
        <f t="shared" si="8"/>
        <v>317.46485595703075</v>
      </c>
      <c r="L72" s="20">
        <f t="shared" si="9"/>
        <v>1.545765326091507</v>
      </c>
      <c r="M72" s="20">
        <f t="shared" si="5"/>
        <v>1.7796576434438653</v>
      </c>
      <c r="P72" s="18">
        <f t="shared" si="10"/>
        <v>5.8383420395201817</v>
      </c>
      <c r="U72" s="18">
        <v>16.5</v>
      </c>
      <c r="V72" s="20">
        <f t="shared" si="6"/>
        <v>1.5706311903426728</v>
      </c>
    </row>
    <row r="73" spans="1:22" x14ac:dyDescent="0.15">
      <c r="A73" s="18">
        <v>36</v>
      </c>
      <c r="B73" s="18">
        <v>71</v>
      </c>
      <c r="D73">
        <v>827.73236083984398</v>
      </c>
      <c r="E73">
        <v>575.48260498046898</v>
      </c>
      <c r="F73">
        <v>375.83612060546898</v>
      </c>
      <c r="G73">
        <v>374.11999511718801</v>
      </c>
      <c r="I73" s="19">
        <f t="shared" si="7"/>
        <v>451.896240234375</v>
      </c>
      <c r="J73" s="19">
        <f t="shared" si="7"/>
        <v>201.36260986328097</v>
      </c>
      <c r="K73" s="19">
        <f t="shared" si="8"/>
        <v>310.94241333007835</v>
      </c>
      <c r="L73" s="20">
        <f t="shared" si="9"/>
        <v>1.5441914143901825</v>
      </c>
      <c r="M73" s="20">
        <f t="shared" si="5"/>
        <v>1.781377989733419</v>
      </c>
      <c r="P73" s="18">
        <f t="shared" si="10"/>
        <v>5.940653065290201</v>
      </c>
      <c r="U73" s="18">
        <v>17</v>
      </c>
      <c r="V73" s="20">
        <f t="shared" si="6"/>
        <v>1.5716181504086899</v>
      </c>
    </row>
    <row r="74" spans="1:22" x14ac:dyDescent="0.15">
      <c r="A74" s="18">
        <v>36.5</v>
      </c>
      <c r="B74" s="18">
        <v>72</v>
      </c>
      <c r="D74">
        <v>827.62054443359398</v>
      </c>
      <c r="E74">
        <v>576.811279296875</v>
      </c>
      <c r="F74">
        <v>375.85137939453102</v>
      </c>
      <c r="G74">
        <v>374.19314575195301</v>
      </c>
      <c r="I74" s="19">
        <f t="shared" si="7"/>
        <v>451.76916503906295</v>
      </c>
      <c r="J74" s="19">
        <f t="shared" si="7"/>
        <v>202.61813354492199</v>
      </c>
      <c r="K74" s="19">
        <f t="shared" si="8"/>
        <v>309.93647155761755</v>
      </c>
      <c r="L74" s="20">
        <f t="shared" si="9"/>
        <v>1.5296581117153676</v>
      </c>
      <c r="M74" s="20">
        <f t="shared" si="5"/>
        <v>1.7701389450494824</v>
      </c>
      <c r="P74" s="18">
        <f t="shared" si="10"/>
        <v>5.27225380330965</v>
      </c>
      <c r="U74" s="18">
        <v>17.5</v>
      </c>
      <c r="V74" s="20">
        <f t="shared" si="6"/>
        <v>1.5550238244691932</v>
      </c>
    </row>
    <row r="75" spans="1:22" x14ac:dyDescent="0.15">
      <c r="A75" s="18">
        <v>37</v>
      </c>
      <c r="B75" s="18">
        <v>73</v>
      </c>
      <c r="D75">
        <v>826.43853759765602</v>
      </c>
      <c r="E75">
        <v>576.19958496093795</v>
      </c>
      <c r="F75">
        <v>375.88064575195301</v>
      </c>
      <c r="G75">
        <v>374.02566528320301</v>
      </c>
      <c r="I75" s="19">
        <f t="shared" si="7"/>
        <v>450.55789184570301</v>
      </c>
      <c r="J75" s="19">
        <f t="shared" si="7"/>
        <v>202.17391967773494</v>
      </c>
      <c r="K75" s="19">
        <f t="shared" si="8"/>
        <v>309.03614807128855</v>
      </c>
      <c r="L75" s="20">
        <f t="shared" si="9"/>
        <v>1.528565843526662</v>
      </c>
      <c r="M75" s="20">
        <f t="shared" si="5"/>
        <v>1.7723409348516552</v>
      </c>
      <c r="P75" s="18">
        <f t="shared" si="10"/>
        <v>5.4032087376524744</v>
      </c>
      <c r="U75" s="18">
        <v>18</v>
      </c>
      <c r="V75" s="20">
        <f t="shared" si="6"/>
        <v>1.5590000038909111</v>
      </c>
    </row>
    <row r="76" spans="1:22" x14ac:dyDescent="0.15">
      <c r="A76" s="18">
        <v>37.5</v>
      </c>
      <c r="B76" s="18">
        <v>74</v>
      </c>
      <c r="D76">
        <v>819.68218994140602</v>
      </c>
      <c r="E76">
        <v>574.54949951171898</v>
      </c>
      <c r="F76">
        <v>376.51177978515602</v>
      </c>
      <c r="G76">
        <v>374.75619506835898</v>
      </c>
      <c r="I76" s="19">
        <f t="shared" si="7"/>
        <v>443.17041015625</v>
      </c>
      <c r="J76" s="19">
        <f t="shared" si="7"/>
        <v>199.79330444336</v>
      </c>
      <c r="K76" s="19">
        <f t="shared" si="8"/>
        <v>303.31509704589803</v>
      </c>
      <c r="L76" s="20">
        <f t="shared" si="9"/>
        <v>1.5181444537941746</v>
      </c>
      <c r="M76" s="20">
        <f t="shared" si="5"/>
        <v>1.7652138031100462</v>
      </c>
      <c r="P76" s="18">
        <f t="shared" si="10"/>
        <v>4.9793497950024568</v>
      </c>
      <c r="U76" s="18">
        <v>18.5</v>
      </c>
      <c r="V76" s="20">
        <f t="shared" si="6"/>
        <v>1.5602547295124323</v>
      </c>
    </row>
    <row r="77" spans="1:22" x14ac:dyDescent="0.15">
      <c r="A77" s="18">
        <v>38</v>
      </c>
      <c r="B77" s="18">
        <v>75</v>
      </c>
      <c r="D77">
        <v>819.08282470703102</v>
      </c>
      <c r="E77">
        <v>573.03375244140602</v>
      </c>
      <c r="F77">
        <v>376.56689453125</v>
      </c>
      <c r="G77">
        <v>374.88021850585898</v>
      </c>
      <c r="I77" s="19">
        <f t="shared" si="7"/>
        <v>442.51593017578102</v>
      </c>
      <c r="J77" s="19">
        <f t="shared" si="7"/>
        <v>198.15353393554705</v>
      </c>
      <c r="K77" s="19">
        <f t="shared" si="8"/>
        <v>303.8084564208981</v>
      </c>
      <c r="L77" s="20">
        <f t="shared" si="9"/>
        <v>1.5331972657107251</v>
      </c>
      <c r="M77" s="20">
        <f t="shared" si="5"/>
        <v>1.7835608730174748</v>
      </c>
      <c r="P77" s="18">
        <f t="shared" si="10"/>
        <v>6.0704717124335765</v>
      </c>
      <c r="U77" s="18">
        <v>19</v>
      </c>
      <c r="V77" s="20">
        <f t="shared" si="6"/>
        <v>1.5567588180133181</v>
      </c>
    </row>
    <row r="78" spans="1:22" x14ac:dyDescent="0.15">
      <c r="A78" s="18">
        <v>38.5</v>
      </c>
      <c r="B78" s="18">
        <v>76</v>
      </c>
      <c r="D78">
        <v>819.91912841796898</v>
      </c>
      <c r="E78">
        <v>572.55114746093795</v>
      </c>
      <c r="F78">
        <v>375.87451171875</v>
      </c>
      <c r="G78">
        <v>374.30123901367199</v>
      </c>
      <c r="I78" s="19">
        <f t="shared" si="7"/>
        <v>444.04461669921898</v>
      </c>
      <c r="J78" s="19">
        <f t="shared" si="7"/>
        <v>198.24990844726597</v>
      </c>
      <c r="K78" s="19">
        <f t="shared" si="8"/>
        <v>305.26968078613282</v>
      </c>
      <c r="L78" s="20">
        <f t="shared" si="9"/>
        <v>1.5398225561719938</v>
      </c>
      <c r="M78" s="20">
        <f t="shared" si="5"/>
        <v>1.7934804214696218</v>
      </c>
      <c r="P78" s="18">
        <f t="shared" si="10"/>
        <v>6.6603989750301631</v>
      </c>
      <c r="U78" s="18">
        <v>19.5</v>
      </c>
      <c r="V78" s="20">
        <f t="shared" si="6"/>
        <v>1.5552491093443883</v>
      </c>
    </row>
    <row r="79" spans="1:22" x14ac:dyDescent="0.15">
      <c r="A79" s="18">
        <v>39</v>
      </c>
      <c r="B79" s="18">
        <v>77</v>
      </c>
      <c r="D79">
        <v>816.390869140625</v>
      </c>
      <c r="E79">
        <v>572.91802978515602</v>
      </c>
      <c r="F79">
        <v>375.76934814453102</v>
      </c>
      <c r="G79">
        <v>374.19079589843801</v>
      </c>
      <c r="I79" s="19">
        <f t="shared" si="7"/>
        <v>440.62152099609398</v>
      </c>
      <c r="J79" s="19">
        <f t="shared" si="7"/>
        <v>198.72723388671801</v>
      </c>
      <c r="K79" s="19">
        <f t="shared" si="8"/>
        <v>301.5124572753914</v>
      </c>
      <c r="L79" s="20">
        <f t="shared" si="9"/>
        <v>1.5172176021292825</v>
      </c>
      <c r="M79" s="20">
        <f t="shared" si="5"/>
        <v>1.7741697254177888</v>
      </c>
      <c r="P79" s="18">
        <f t="shared" si="10"/>
        <v>5.5119690726360853</v>
      </c>
      <c r="U79" s="18">
        <v>20</v>
      </c>
      <c r="V79" s="20">
        <f t="shared" si="6"/>
        <v>1.5460511193927979</v>
      </c>
    </row>
    <row r="80" spans="1:22" x14ac:dyDescent="0.15">
      <c r="A80" s="18">
        <v>39.5</v>
      </c>
      <c r="B80" s="18">
        <v>78</v>
      </c>
      <c r="D80">
        <v>816.8310546875</v>
      </c>
      <c r="E80">
        <v>574.44439697265602</v>
      </c>
      <c r="F80">
        <v>375.43991088867199</v>
      </c>
      <c r="G80">
        <v>373.75027465820301</v>
      </c>
      <c r="I80" s="19">
        <f t="shared" si="7"/>
        <v>441.39114379882801</v>
      </c>
      <c r="J80" s="19">
        <f t="shared" si="7"/>
        <v>200.69412231445301</v>
      </c>
      <c r="K80" s="19">
        <f t="shared" si="8"/>
        <v>300.90525817871094</v>
      </c>
      <c r="L80" s="20">
        <f t="shared" si="9"/>
        <v>1.4993227240967446</v>
      </c>
      <c r="M80" s="20">
        <f t="shared" si="5"/>
        <v>1.7595691053761291</v>
      </c>
      <c r="P80" s="18">
        <f t="shared" si="10"/>
        <v>4.6436529537179023</v>
      </c>
      <c r="U80" s="18">
        <v>20.5</v>
      </c>
      <c r="V80" s="20">
        <f t="shared" si="6"/>
        <v>1.5520539536640656</v>
      </c>
    </row>
    <row r="81" spans="1:22" x14ac:dyDescent="0.15">
      <c r="A81" s="18">
        <v>40</v>
      </c>
      <c r="B81" s="18">
        <v>79</v>
      </c>
      <c r="D81">
        <v>816.89880371093795</v>
      </c>
      <c r="E81">
        <v>574.13018798828102</v>
      </c>
      <c r="F81">
        <v>375.77719116210898</v>
      </c>
      <c r="G81">
        <v>374.01907348632801</v>
      </c>
      <c r="I81" s="19">
        <f t="shared" si="7"/>
        <v>441.12161254882898</v>
      </c>
      <c r="J81" s="19">
        <f t="shared" si="7"/>
        <v>200.11111450195301</v>
      </c>
      <c r="K81" s="19">
        <f t="shared" si="8"/>
        <v>301.04383239746187</v>
      </c>
      <c r="L81" s="20">
        <f t="shared" si="9"/>
        <v>1.504383367943932</v>
      </c>
      <c r="M81" s="20">
        <f t="shared" si="5"/>
        <v>1.7679240072141948</v>
      </c>
      <c r="P81" s="18">
        <f t="shared" si="10"/>
        <v>5.1405288341443445</v>
      </c>
      <c r="U81" s="18">
        <v>21</v>
      </c>
      <c r="V81" s="20">
        <f t="shared" si="6"/>
        <v>1.5517972899364831</v>
      </c>
    </row>
    <row r="82" spans="1:22" x14ac:dyDescent="0.15">
      <c r="A82" s="18">
        <v>40.5</v>
      </c>
      <c r="B82" s="18">
        <v>80</v>
      </c>
      <c r="D82">
        <v>832.58239746093795</v>
      </c>
      <c r="E82">
        <v>582.01702880859398</v>
      </c>
      <c r="F82">
        <v>376.06085205078102</v>
      </c>
      <c r="G82">
        <v>374.32458496093801</v>
      </c>
      <c r="I82" s="19">
        <f t="shared" si="7"/>
        <v>456.52154541015693</v>
      </c>
      <c r="J82" s="19">
        <f t="shared" si="7"/>
        <v>207.69244384765597</v>
      </c>
      <c r="K82" s="19">
        <f t="shared" si="8"/>
        <v>311.13683471679781</v>
      </c>
      <c r="L82" s="20">
        <f t="shared" si="9"/>
        <v>1.4980652591531887</v>
      </c>
      <c r="M82" s="20">
        <f t="shared" si="5"/>
        <v>1.7649001564143298</v>
      </c>
      <c r="P82" s="18">
        <f t="shared" si="10"/>
        <v>4.9606968555547599</v>
      </c>
      <c r="U82" s="18">
        <v>21.5</v>
      </c>
      <c r="V82" s="20">
        <f t="shared" si="6"/>
        <v>1.5356631421173181</v>
      </c>
    </row>
    <row r="83" spans="1:22" x14ac:dyDescent="0.15">
      <c r="A83" s="18">
        <v>41</v>
      </c>
      <c r="B83" s="18">
        <v>81</v>
      </c>
      <c r="D83">
        <v>827.40478515625</v>
      </c>
      <c r="E83">
        <v>579.67156982421898</v>
      </c>
      <c r="F83">
        <v>376.4912109375</v>
      </c>
      <c r="G83">
        <v>374.88021850585898</v>
      </c>
      <c r="I83" s="19">
        <f t="shared" si="7"/>
        <v>450.91357421875</v>
      </c>
      <c r="J83" s="19">
        <f t="shared" si="7"/>
        <v>204.79135131836</v>
      </c>
      <c r="K83" s="19">
        <f t="shared" si="8"/>
        <v>307.55962829589805</v>
      </c>
      <c r="L83" s="20">
        <f t="shared" si="9"/>
        <v>1.5018194192086698</v>
      </c>
      <c r="M83" s="20">
        <f t="shared" si="5"/>
        <v>1.7719485744606893</v>
      </c>
      <c r="P83" s="18">
        <f t="shared" si="10"/>
        <v>5.3798746017782006</v>
      </c>
      <c r="U83" s="18">
        <v>22</v>
      </c>
      <c r="V83" s="20">
        <f t="shared" si="6"/>
        <v>1.5267258380056354</v>
      </c>
    </row>
    <row r="84" spans="1:22" x14ac:dyDescent="0.15">
      <c r="A84" s="18">
        <v>41.5</v>
      </c>
      <c r="B84" s="18">
        <v>82</v>
      </c>
      <c r="D84">
        <v>820.78753662109398</v>
      </c>
      <c r="E84">
        <v>577.218017578125</v>
      </c>
      <c r="F84">
        <v>376.37609863281301</v>
      </c>
      <c r="G84">
        <v>374.72735595703102</v>
      </c>
      <c r="I84" s="19">
        <f t="shared" si="7"/>
        <v>444.41143798828097</v>
      </c>
      <c r="J84" s="19">
        <f t="shared" si="7"/>
        <v>202.49066162109398</v>
      </c>
      <c r="K84" s="19">
        <f t="shared" si="8"/>
        <v>302.6679748535152</v>
      </c>
      <c r="L84" s="20">
        <f t="shared" si="9"/>
        <v>1.4947255958888401</v>
      </c>
      <c r="M84" s="20">
        <f t="shared" si="5"/>
        <v>1.7681490091317378</v>
      </c>
      <c r="P84" s="18">
        <f t="shared" si="10"/>
        <v>5.1539099639342147</v>
      </c>
      <c r="U84" s="18">
        <v>65</v>
      </c>
      <c r="V84" s="20">
        <f t="shared" ref="V84:V104" si="11">L131</f>
        <v>1.207011728732861</v>
      </c>
    </row>
    <row r="85" spans="1:22" x14ac:dyDescent="0.15">
      <c r="A85" s="18">
        <v>42</v>
      </c>
      <c r="B85" s="18">
        <v>83</v>
      </c>
      <c r="D85">
        <v>813.63171386718795</v>
      </c>
      <c r="E85">
        <v>574.69390869140602</v>
      </c>
      <c r="F85">
        <v>376.41574096679699</v>
      </c>
      <c r="G85">
        <v>374.79562377929699</v>
      </c>
      <c r="I85" s="19">
        <f t="shared" si="7"/>
        <v>437.21597290039097</v>
      </c>
      <c r="J85" s="19">
        <f t="shared" si="7"/>
        <v>199.89828491210903</v>
      </c>
      <c r="K85" s="19">
        <f t="shared" si="8"/>
        <v>297.28717346191468</v>
      </c>
      <c r="L85" s="20">
        <f t="shared" si="9"/>
        <v>1.4871922167447582</v>
      </c>
      <c r="M85" s="20">
        <f t="shared" si="5"/>
        <v>1.7639098879785342</v>
      </c>
      <c r="P85" s="18">
        <f t="shared" si="10"/>
        <v>4.9018044220550996</v>
      </c>
      <c r="U85" s="18">
        <v>65.5</v>
      </c>
      <c r="V85" s="20">
        <f t="shared" si="11"/>
        <v>1.1976052904646024</v>
      </c>
    </row>
    <row r="86" spans="1:22" x14ac:dyDescent="0.15">
      <c r="A86" s="18">
        <v>42.5</v>
      </c>
      <c r="B86" s="18">
        <v>84</v>
      </c>
      <c r="D86">
        <v>809.25427246093795</v>
      </c>
      <c r="E86">
        <v>572.58123779296898</v>
      </c>
      <c r="F86">
        <v>376.06805419921898</v>
      </c>
      <c r="G86">
        <v>374.58404541015602</v>
      </c>
      <c r="I86" s="19">
        <f t="shared" si="7"/>
        <v>433.18621826171898</v>
      </c>
      <c r="J86" s="19">
        <f t="shared" si="7"/>
        <v>197.99719238281295</v>
      </c>
      <c r="K86" s="19">
        <f t="shared" si="8"/>
        <v>294.58818359374993</v>
      </c>
      <c r="L86" s="20">
        <f t="shared" si="9"/>
        <v>1.4878402064620464</v>
      </c>
      <c r="M86" s="20">
        <f t="shared" si="5"/>
        <v>1.7678521356867007</v>
      </c>
      <c r="P86" s="18">
        <f t="shared" si="10"/>
        <v>5.136254549515586</v>
      </c>
      <c r="U86" s="18">
        <v>66</v>
      </c>
      <c r="V86" s="20">
        <f t="shared" si="11"/>
        <v>1.2064054303449296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805.292724609375</v>
      </c>
      <c r="E87">
        <v>571.12042236328102</v>
      </c>
      <c r="F87">
        <v>376.25524902343801</v>
      </c>
      <c r="G87">
        <v>374.47634887695301</v>
      </c>
      <c r="I87" s="19">
        <f t="shared" si="7"/>
        <v>429.03747558593699</v>
      </c>
      <c r="J87" s="19">
        <f t="shared" si="7"/>
        <v>196.64407348632801</v>
      </c>
      <c r="K87" s="19">
        <f t="shared" si="8"/>
        <v>291.38662414550743</v>
      </c>
      <c r="L87" s="20">
        <f t="shared" si="9"/>
        <v>1.481797132145793</v>
      </c>
      <c r="M87" s="20">
        <f t="shared" si="5"/>
        <v>1.7651033193613257</v>
      </c>
      <c r="P87" s="18">
        <f t="shared" si="10"/>
        <v>4.9727791959718148</v>
      </c>
      <c r="U87" s="18">
        <v>66.5</v>
      </c>
      <c r="V87" s="20">
        <f t="shared" si="11"/>
        <v>1.2055005224850861</v>
      </c>
    </row>
    <row r="88" spans="1:22" x14ac:dyDescent="0.15">
      <c r="A88" s="18">
        <v>43.5</v>
      </c>
      <c r="B88" s="18">
        <v>86</v>
      </c>
      <c r="D88">
        <v>809.8251953125</v>
      </c>
      <c r="E88">
        <v>574.345703125</v>
      </c>
      <c r="F88">
        <v>375.95950317382801</v>
      </c>
      <c r="G88">
        <v>374.11682128906301</v>
      </c>
      <c r="I88" s="19">
        <f t="shared" si="7"/>
        <v>433.86569213867199</v>
      </c>
      <c r="J88" s="19">
        <f t="shared" si="7"/>
        <v>200.22888183593699</v>
      </c>
      <c r="K88" s="19">
        <f t="shared" si="8"/>
        <v>293.70547485351608</v>
      </c>
      <c r="L88" s="20">
        <f t="shared" si="9"/>
        <v>1.466848699151063</v>
      </c>
      <c r="M88" s="20">
        <f t="shared" ref="M88:M151" si="12">L88+ABS($N$2)*A88</f>
        <v>1.7534491443574738</v>
      </c>
      <c r="P88" s="18">
        <f t="shared" si="10"/>
        <v>4.2796916435484142</v>
      </c>
      <c r="U88" s="18">
        <v>67</v>
      </c>
      <c r="V88" s="20">
        <f t="shared" si="11"/>
        <v>1.1922332540953444</v>
      </c>
    </row>
    <row r="89" spans="1:22" x14ac:dyDescent="0.15">
      <c r="A89" s="18">
        <v>44</v>
      </c>
      <c r="B89" s="18">
        <v>87</v>
      </c>
      <c r="D89">
        <v>809.42181396484398</v>
      </c>
      <c r="E89">
        <v>574.19543457031295</v>
      </c>
      <c r="F89">
        <v>375.62689208984398</v>
      </c>
      <c r="G89">
        <v>373.67987060546898</v>
      </c>
      <c r="I89" s="19">
        <f t="shared" si="7"/>
        <v>433.794921875</v>
      </c>
      <c r="J89" s="19">
        <f t="shared" si="7"/>
        <v>200.51556396484398</v>
      </c>
      <c r="K89" s="19">
        <f t="shared" si="8"/>
        <v>293.43402709960924</v>
      </c>
      <c r="L89" s="20">
        <f t="shared" si="9"/>
        <v>1.4633977597422636</v>
      </c>
      <c r="M89" s="20">
        <f t="shared" si="12"/>
        <v>1.7532924629395528</v>
      </c>
      <c r="P89" s="18">
        <f t="shared" si="10"/>
        <v>4.270373614565564</v>
      </c>
      <c r="U89" s="18">
        <v>67.5</v>
      </c>
      <c r="V89" s="20">
        <f t="shared" si="11"/>
        <v>1.2166644982742738</v>
      </c>
    </row>
    <row r="90" spans="1:22" x14ac:dyDescent="0.15">
      <c r="A90" s="18">
        <v>44.5</v>
      </c>
      <c r="B90" s="18">
        <v>88</v>
      </c>
      <c r="D90">
        <v>804.876220703125</v>
      </c>
      <c r="E90">
        <v>573.97210693359398</v>
      </c>
      <c r="F90">
        <v>375.84164428710898</v>
      </c>
      <c r="G90">
        <v>374.33963012695301</v>
      </c>
      <c r="I90" s="19">
        <f t="shared" si="7"/>
        <v>429.03457641601602</v>
      </c>
      <c r="J90" s="19">
        <f t="shared" si="7"/>
        <v>199.63247680664097</v>
      </c>
      <c r="K90" s="19">
        <f t="shared" si="8"/>
        <v>289.29184265136735</v>
      </c>
      <c r="L90" s="20">
        <f t="shared" si="9"/>
        <v>1.4491221432451005</v>
      </c>
      <c r="M90" s="20">
        <f t="shared" si="12"/>
        <v>1.742311104433268</v>
      </c>
      <c r="P90" s="18">
        <f t="shared" si="10"/>
        <v>3.6172992539274897</v>
      </c>
      <c r="U90" s="18">
        <v>68</v>
      </c>
      <c r="V90" s="20">
        <f t="shared" si="11"/>
        <v>1.2180369268627282</v>
      </c>
    </row>
    <row r="91" spans="1:22" x14ac:dyDescent="0.15">
      <c r="A91" s="18">
        <v>45</v>
      </c>
      <c r="B91" s="18">
        <v>89</v>
      </c>
      <c r="D91">
        <v>797.40368652343795</v>
      </c>
      <c r="E91">
        <v>570.25897216796898</v>
      </c>
      <c r="F91">
        <v>376.225341796875</v>
      </c>
      <c r="G91">
        <v>374.45217895507801</v>
      </c>
      <c r="I91" s="19">
        <f t="shared" si="7"/>
        <v>421.17834472656295</v>
      </c>
      <c r="J91" s="19">
        <f t="shared" si="7"/>
        <v>195.80679321289097</v>
      </c>
      <c r="K91" s="19">
        <f t="shared" si="8"/>
        <v>284.11358947753928</v>
      </c>
      <c r="L91" s="20">
        <f t="shared" si="9"/>
        <v>1.4509894412531272</v>
      </c>
      <c r="M91" s="20">
        <f t="shared" si="12"/>
        <v>1.7474726604321731</v>
      </c>
      <c r="P91" s="18">
        <f t="shared" si="10"/>
        <v>3.924263085583962</v>
      </c>
      <c r="U91" s="18">
        <v>68.5</v>
      </c>
      <c r="V91" s="20">
        <f t="shared" si="11"/>
        <v>1.2223583810428049</v>
      </c>
    </row>
    <row r="92" spans="1:22" x14ac:dyDescent="0.15">
      <c r="A92" s="18">
        <v>45.5</v>
      </c>
      <c r="B92" s="18">
        <v>90</v>
      </c>
      <c r="D92">
        <v>790.357421875</v>
      </c>
      <c r="E92">
        <v>567.38079833984398</v>
      </c>
      <c r="F92">
        <v>376.07675170898398</v>
      </c>
      <c r="G92">
        <v>374.37588500976602</v>
      </c>
      <c r="I92" s="19">
        <f t="shared" si="7"/>
        <v>414.28067016601602</v>
      </c>
      <c r="J92" s="19">
        <f t="shared" si="7"/>
        <v>193.00491333007795</v>
      </c>
      <c r="K92" s="19">
        <f t="shared" si="8"/>
        <v>279.17723083496151</v>
      </c>
      <c r="L92" s="20">
        <f t="shared" si="9"/>
        <v>1.4464773254632706</v>
      </c>
      <c r="M92" s="20">
        <f t="shared" si="12"/>
        <v>1.7462548026331945</v>
      </c>
      <c r="P92" s="18">
        <f t="shared" si="10"/>
        <v>3.8518356438461465</v>
      </c>
      <c r="U92" s="18">
        <v>69</v>
      </c>
      <c r="V92" s="20">
        <f t="shared" si="11"/>
        <v>1.2183044791412552</v>
      </c>
    </row>
    <row r="93" spans="1:22" x14ac:dyDescent="0.15">
      <c r="A93" s="18">
        <v>46</v>
      </c>
      <c r="B93" s="18">
        <v>91</v>
      </c>
      <c r="D93">
        <v>808.74353027343795</v>
      </c>
      <c r="E93">
        <v>575.87512207031295</v>
      </c>
      <c r="F93">
        <v>375.58850097656301</v>
      </c>
      <c r="G93">
        <v>374.18698120117199</v>
      </c>
      <c r="I93" s="19">
        <f t="shared" si="7"/>
        <v>433.15502929687494</v>
      </c>
      <c r="J93" s="19">
        <f t="shared" si="7"/>
        <v>201.68814086914097</v>
      </c>
      <c r="K93" s="19">
        <f t="shared" si="8"/>
        <v>291.97333068847627</v>
      </c>
      <c r="L93" s="20">
        <f t="shared" si="9"/>
        <v>1.4476474889910063</v>
      </c>
      <c r="M93" s="20">
        <f t="shared" si="12"/>
        <v>1.7507192241518086</v>
      </c>
      <c r="P93" s="18">
        <f t="shared" si="10"/>
        <v>4.1173400645623168</v>
      </c>
      <c r="U93" s="18">
        <v>69.5</v>
      </c>
      <c r="V93" s="20">
        <f t="shared" si="11"/>
        <v>1.2094196935636894</v>
      </c>
    </row>
    <row r="94" spans="1:22" x14ac:dyDescent="0.15">
      <c r="A94" s="18">
        <v>46.5</v>
      </c>
      <c r="B94" s="18">
        <v>92</v>
      </c>
      <c r="D94">
        <v>840.722900390625</v>
      </c>
      <c r="E94">
        <v>589.24591064453102</v>
      </c>
      <c r="F94">
        <v>375.624755859375</v>
      </c>
      <c r="G94">
        <v>373.85775756835898</v>
      </c>
      <c r="I94" s="19">
        <f t="shared" si="7"/>
        <v>465.09814453125</v>
      </c>
      <c r="J94" s="19">
        <f t="shared" si="7"/>
        <v>215.38815307617205</v>
      </c>
      <c r="K94" s="19">
        <f t="shared" si="8"/>
        <v>314.32643737792955</v>
      </c>
      <c r="L94" s="20">
        <f t="shared" si="9"/>
        <v>1.4593487751704151</v>
      </c>
      <c r="M94" s="20">
        <f t="shared" si="12"/>
        <v>1.7657147683220957</v>
      </c>
      <c r="P94" s="18">
        <f t="shared" si="10"/>
        <v>5.0091427878615775</v>
      </c>
      <c r="U94" s="18">
        <v>70</v>
      </c>
      <c r="V94" s="20">
        <f t="shared" si="11"/>
        <v>1.2247834606085981</v>
      </c>
    </row>
    <row r="95" spans="1:22" x14ac:dyDescent="0.15">
      <c r="A95" s="18">
        <v>47</v>
      </c>
      <c r="B95" s="18">
        <v>93</v>
      </c>
      <c r="D95">
        <v>842.23114013671898</v>
      </c>
      <c r="E95">
        <v>590.58044433593795</v>
      </c>
      <c r="F95">
        <v>374.95654296875</v>
      </c>
      <c r="G95">
        <v>373.265625</v>
      </c>
      <c r="I95" s="19">
        <f t="shared" si="7"/>
        <v>467.27459716796898</v>
      </c>
      <c r="J95" s="19">
        <f t="shared" si="7"/>
        <v>217.31481933593795</v>
      </c>
      <c r="K95" s="19">
        <f t="shared" si="8"/>
        <v>315.15422363281243</v>
      </c>
      <c r="L95" s="20">
        <f t="shared" si="9"/>
        <v>1.4502196610238007</v>
      </c>
      <c r="M95" s="20">
        <f t="shared" si="12"/>
        <v>1.7598799121663595</v>
      </c>
      <c r="P95" s="18">
        <f t="shared" si="10"/>
        <v>4.6621370006320921</v>
      </c>
      <c r="U95" s="18">
        <v>70.5</v>
      </c>
      <c r="V95" s="20">
        <f t="shared" si="11"/>
        <v>1.2242011974985381</v>
      </c>
    </row>
    <row r="96" spans="1:22" x14ac:dyDescent="0.15">
      <c r="A96" s="18">
        <v>47.5</v>
      </c>
      <c r="B96" s="18">
        <v>94</v>
      </c>
      <c r="D96">
        <v>844.330078125</v>
      </c>
      <c r="E96">
        <v>592.36047363281295</v>
      </c>
      <c r="F96">
        <v>375.541015625</v>
      </c>
      <c r="G96">
        <v>373.66482543945301</v>
      </c>
      <c r="I96" s="19">
        <f t="shared" si="7"/>
        <v>468.7890625</v>
      </c>
      <c r="J96" s="19">
        <f t="shared" si="7"/>
        <v>218.69564819335994</v>
      </c>
      <c r="K96" s="19">
        <f t="shared" si="8"/>
        <v>315.70210876464807</v>
      </c>
      <c r="L96" s="20">
        <f t="shared" si="9"/>
        <v>1.4435683168488098</v>
      </c>
      <c r="M96" s="20">
        <f t="shared" si="12"/>
        <v>1.756522825982247</v>
      </c>
      <c r="P96" s="18">
        <f t="shared" si="10"/>
        <v>4.4624871201513239</v>
      </c>
      <c r="U96" s="18">
        <v>71</v>
      </c>
      <c r="V96" s="20">
        <f t="shared" si="11"/>
        <v>1.2295221624438908</v>
      </c>
    </row>
    <row r="97" spans="1:22" x14ac:dyDescent="0.15">
      <c r="A97" s="18">
        <v>48</v>
      </c>
      <c r="B97" s="18">
        <v>95</v>
      </c>
      <c r="D97">
        <v>835.58294677734398</v>
      </c>
      <c r="E97">
        <v>590.3359375</v>
      </c>
      <c r="F97">
        <v>375.91476440429699</v>
      </c>
      <c r="G97">
        <v>374.02267456054699</v>
      </c>
      <c r="I97" s="19">
        <f t="shared" si="7"/>
        <v>459.66818237304699</v>
      </c>
      <c r="J97" s="19">
        <f t="shared" si="7"/>
        <v>216.31326293945301</v>
      </c>
      <c r="K97" s="19">
        <f t="shared" si="8"/>
        <v>308.24889831542987</v>
      </c>
      <c r="L97" s="20">
        <f t="shared" si="9"/>
        <v>1.4250115509639834</v>
      </c>
      <c r="M97" s="20">
        <f t="shared" si="12"/>
        <v>1.7412603180882988</v>
      </c>
      <c r="P97" s="18">
        <f t="shared" si="10"/>
        <v>3.5548077488905503</v>
      </c>
      <c r="U97" s="18">
        <v>71.5</v>
      </c>
      <c r="V97" s="20">
        <f t="shared" si="11"/>
        <v>1.2176011465593135</v>
      </c>
    </row>
    <row r="98" spans="1:22" x14ac:dyDescent="0.15">
      <c r="A98" s="18">
        <v>48.5</v>
      </c>
      <c r="B98" s="18">
        <v>96</v>
      </c>
      <c r="D98">
        <v>841.48370361328102</v>
      </c>
      <c r="E98">
        <v>593.42376708984398</v>
      </c>
      <c r="F98">
        <v>376.04260253906301</v>
      </c>
      <c r="G98">
        <v>374.34555053710898</v>
      </c>
      <c r="I98" s="19">
        <f t="shared" si="7"/>
        <v>465.44110107421801</v>
      </c>
      <c r="J98" s="19">
        <f t="shared" si="7"/>
        <v>219.078216552735</v>
      </c>
      <c r="K98" s="19">
        <f t="shared" si="8"/>
        <v>312.08634948730355</v>
      </c>
      <c r="L98" s="20">
        <f t="shared" si="9"/>
        <v>1.4245430440236411</v>
      </c>
      <c r="M98" s="20">
        <f t="shared" si="12"/>
        <v>1.7440860691388349</v>
      </c>
      <c r="P98" s="18">
        <f t="shared" si="10"/>
        <v>3.7228585014085604</v>
      </c>
      <c r="U98" s="18">
        <v>72</v>
      </c>
      <c r="V98" s="20">
        <f t="shared" si="11"/>
        <v>1.2170305535265986</v>
      </c>
    </row>
    <row r="99" spans="1:22" x14ac:dyDescent="0.15">
      <c r="A99" s="18">
        <v>49</v>
      </c>
      <c r="B99" s="18">
        <v>97</v>
      </c>
      <c r="D99">
        <v>845.194580078125</v>
      </c>
      <c r="E99">
        <v>596.60998535156295</v>
      </c>
      <c r="F99">
        <v>376.09030151367199</v>
      </c>
      <c r="G99">
        <v>374.66949462890602</v>
      </c>
      <c r="I99" s="19">
        <f t="shared" si="7"/>
        <v>469.10427856445301</v>
      </c>
      <c r="J99" s="19">
        <f t="shared" si="7"/>
        <v>221.94049072265693</v>
      </c>
      <c r="K99" s="19">
        <f t="shared" si="8"/>
        <v>313.7459350585932</v>
      </c>
      <c r="L99" s="20">
        <f t="shared" si="9"/>
        <v>1.4136489201993292</v>
      </c>
      <c r="M99" s="20">
        <f t="shared" si="12"/>
        <v>1.7364862033054012</v>
      </c>
      <c r="P99" s="18">
        <f t="shared" si="10"/>
        <v>3.2708855039634499</v>
      </c>
      <c r="U99" s="18">
        <v>72.5</v>
      </c>
      <c r="V99" s="20">
        <f t="shared" si="11"/>
        <v>1.2128178113310106</v>
      </c>
    </row>
    <row r="100" spans="1:22" x14ac:dyDescent="0.15">
      <c r="A100" s="18">
        <v>49.5</v>
      </c>
      <c r="B100" s="18">
        <v>98</v>
      </c>
      <c r="D100">
        <v>848.70892333984398</v>
      </c>
      <c r="E100">
        <v>601.73291015625</v>
      </c>
      <c r="F100">
        <v>375.89907836914102</v>
      </c>
      <c r="G100">
        <v>374.33367919921898</v>
      </c>
      <c r="I100" s="19">
        <f t="shared" si="7"/>
        <v>472.80984497070295</v>
      </c>
      <c r="J100" s="19">
        <f t="shared" si="7"/>
        <v>227.39923095703102</v>
      </c>
      <c r="K100" s="19">
        <f t="shared" si="8"/>
        <v>313.63038330078126</v>
      </c>
      <c r="L100" s="20">
        <f t="shared" si="9"/>
        <v>1.3792059981066704</v>
      </c>
      <c r="M100" s="20">
        <f t="shared" si="12"/>
        <v>1.7053375392036207</v>
      </c>
      <c r="P100" s="18">
        <f t="shared" si="10"/>
        <v>1.4184376596135795</v>
      </c>
      <c r="U100" s="18">
        <v>73</v>
      </c>
      <c r="V100" s="20">
        <f t="shared" si="11"/>
        <v>1.2188160588555947</v>
      </c>
    </row>
    <row r="101" spans="1:22" x14ac:dyDescent="0.15">
      <c r="A101" s="18">
        <v>50</v>
      </c>
      <c r="B101" s="18">
        <v>99</v>
      </c>
      <c r="D101">
        <v>842.575439453125</v>
      </c>
      <c r="E101">
        <v>599.49401855468795</v>
      </c>
      <c r="F101">
        <v>375.326904296875</v>
      </c>
      <c r="G101">
        <v>373.71847534179699</v>
      </c>
      <c r="I101" s="19">
        <f t="shared" si="7"/>
        <v>467.24853515625</v>
      </c>
      <c r="J101" s="19">
        <f t="shared" si="7"/>
        <v>225.77554321289097</v>
      </c>
      <c r="K101" s="19">
        <f t="shared" si="8"/>
        <v>309.20565490722635</v>
      </c>
      <c r="L101" s="20">
        <f t="shared" si="9"/>
        <v>1.3695267897801777</v>
      </c>
      <c r="M101" s="20">
        <f t="shared" si="12"/>
        <v>1.6989525888680064</v>
      </c>
      <c r="P101" s="18">
        <f t="shared" si="10"/>
        <v>1.0387171217811477</v>
      </c>
      <c r="U101" s="18">
        <v>73.5</v>
      </c>
      <c r="V101" s="20">
        <f t="shared" si="11"/>
        <v>1.2154564442140787</v>
      </c>
    </row>
    <row r="102" spans="1:22" x14ac:dyDescent="0.15">
      <c r="A102" s="18">
        <v>50.5</v>
      </c>
      <c r="B102" s="18">
        <v>100</v>
      </c>
      <c r="D102">
        <v>859.86895751953102</v>
      </c>
      <c r="E102">
        <v>609.744384765625</v>
      </c>
      <c r="F102">
        <v>375.30484008789102</v>
      </c>
      <c r="G102">
        <v>373.50180053710898</v>
      </c>
      <c r="I102" s="19">
        <f t="shared" si="7"/>
        <v>484.56411743164</v>
      </c>
      <c r="J102" s="19">
        <f t="shared" si="7"/>
        <v>236.24258422851602</v>
      </c>
      <c r="K102" s="19">
        <f t="shared" si="8"/>
        <v>319.19430847167882</v>
      </c>
      <c r="L102" s="20">
        <f t="shared" si="9"/>
        <v>1.3511294312752864</v>
      </c>
      <c r="M102" s="20">
        <f t="shared" si="12"/>
        <v>1.6838494883539932</v>
      </c>
      <c r="P102" s="18">
        <f t="shared" si="10"/>
        <v>0.14051789568387149</v>
      </c>
      <c r="U102" s="18">
        <v>74</v>
      </c>
      <c r="V102" s="20">
        <f t="shared" si="11"/>
        <v>1.213992572422105</v>
      </c>
    </row>
    <row r="103" spans="1:22" x14ac:dyDescent="0.15">
      <c r="A103" s="18">
        <v>51</v>
      </c>
      <c r="B103" s="18">
        <v>101</v>
      </c>
      <c r="D103">
        <v>871.96154785156295</v>
      </c>
      <c r="E103">
        <v>617.20098876953102</v>
      </c>
      <c r="F103">
        <v>375.450927734375</v>
      </c>
      <c r="G103">
        <v>373.94253540039102</v>
      </c>
      <c r="I103" s="19">
        <f t="shared" si="7"/>
        <v>496.51062011718795</v>
      </c>
      <c r="J103" s="19">
        <f t="shared" si="7"/>
        <v>243.25845336914</v>
      </c>
      <c r="K103" s="19">
        <f t="shared" si="8"/>
        <v>326.22970275878993</v>
      </c>
      <c r="L103" s="20">
        <f t="shared" si="9"/>
        <v>1.3410826971909693</v>
      </c>
      <c r="M103" s="20">
        <f t="shared" si="12"/>
        <v>1.6770970122605544</v>
      </c>
      <c r="P103" s="18">
        <f t="shared" si="10"/>
        <v>-0.26105983305730107</v>
      </c>
      <c r="U103" s="18">
        <v>74.5</v>
      </c>
      <c r="V103" s="20">
        <f t="shared" si="11"/>
        <v>1.218162353574566</v>
      </c>
    </row>
    <row r="104" spans="1:22" x14ac:dyDescent="0.15">
      <c r="A104" s="18">
        <v>51.5</v>
      </c>
      <c r="B104" s="18">
        <v>102</v>
      </c>
      <c r="D104">
        <v>839.90856933593795</v>
      </c>
      <c r="E104">
        <v>603.48089599609398</v>
      </c>
      <c r="F104">
        <v>376.22366333007801</v>
      </c>
      <c r="G104">
        <v>374.45706176757801</v>
      </c>
      <c r="I104" s="19">
        <f t="shared" si="7"/>
        <v>463.68490600585994</v>
      </c>
      <c r="J104" s="19">
        <f t="shared" si="7"/>
        <v>229.02383422851597</v>
      </c>
      <c r="K104" s="19">
        <f t="shared" si="8"/>
        <v>303.36822204589879</v>
      </c>
      <c r="L104" s="20">
        <f t="shared" si="9"/>
        <v>1.3246141960194557</v>
      </c>
      <c r="M104" s="20">
        <f t="shared" si="12"/>
        <v>1.6639227690799192</v>
      </c>
      <c r="P104" s="18">
        <f t="shared" si="10"/>
        <v>-1.0445476353323828</v>
      </c>
      <c r="U104" s="18">
        <v>75</v>
      </c>
      <c r="V104" s="20">
        <f t="shared" si="11"/>
        <v>1.2057276624925035</v>
      </c>
    </row>
    <row r="105" spans="1:22" x14ac:dyDescent="0.15">
      <c r="A105" s="18">
        <v>52</v>
      </c>
      <c r="B105" s="18">
        <v>103</v>
      </c>
      <c r="D105">
        <v>842.221923828125</v>
      </c>
      <c r="E105">
        <v>606.41064453125</v>
      </c>
      <c r="F105">
        <v>375.87322998046898</v>
      </c>
      <c r="G105">
        <v>374.22915649414102</v>
      </c>
      <c r="I105" s="19">
        <f t="shared" si="7"/>
        <v>466.34869384765602</v>
      </c>
      <c r="J105" s="19">
        <f t="shared" si="7"/>
        <v>232.18148803710898</v>
      </c>
      <c r="K105" s="19">
        <f t="shared" si="8"/>
        <v>303.82165222167976</v>
      </c>
      <c r="L105" s="20">
        <f t="shared" si="9"/>
        <v>1.3085524379666338</v>
      </c>
      <c r="M105" s="20">
        <f t="shared" si="12"/>
        <v>1.6511552690179756</v>
      </c>
      <c r="P105" s="18">
        <f t="shared" si="10"/>
        <v>-1.8038459439276591</v>
      </c>
      <c r="V105" s="20"/>
    </row>
    <row r="106" spans="1:22" x14ac:dyDescent="0.15">
      <c r="A106" s="18">
        <v>52.5</v>
      </c>
      <c r="B106" s="18">
        <v>104</v>
      </c>
      <c r="D106">
        <v>815.90802001953102</v>
      </c>
      <c r="E106">
        <v>594.31500244140602</v>
      </c>
      <c r="F106">
        <v>375.40832519531301</v>
      </c>
      <c r="G106">
        <v>373.85754394531301</v>
      </c>
      <c r="I106" s="19">
        <f t="shared" si="7"/>
        <v>440.49969482421801</v>
      </c>
      <c r="J106" s="19">
        <f t="shared" si="7"/>
        <v>220.45745849609301</v>
      </c>
      <c r="K106" s="19">
        <f t="shared" si="8"/>
        <v>286.1794738769529</v>
      </c>
      <c r="L106" s="20">
        <f t="shared" si="9"/>
        <v>1.2981165428885892</v>
      </c>
      <c r="M106" s="20">
        <f t="shared" si="12"/>
        <v>1.6440136319308092</v>
      </c>
      <c r="P106" s="18">
        <f t="shared" si="10"/>
        <v>-2.228567536610484</v>
      </c>
    </row>
    <row r="107" spans="1:22" x14ac:dyDescent="0.15">
      <c r="A107" s="18">
        <v>53</v>
      </c>
      <c r="B107" s="18">
        <v>105</v>
      </c>
      <c r="D107">
        <v>824.685791015625</v>
      </c>
      <c r="E107">
        <v>599.732666015625</v>
      </c>
      <c r="F107">
        <v>375.62350463867199</v>
      </c>
      <c r="G107">
        <v>374.28533935546898</v>
      </c>
      <c r="I107" s="19">
        <f t="shared" si="7"/>
        <v>449.06228637695301</v>
      </c>
      <c r="J107" s="19">
        <f t="shared" si="7"/>
        <v>225.44732666015602</v>
      </c>
      <c r="K107" s="19">
        <f t="shared" si="8"/>
        <v>291.24915771484382</v>
      </c>
      <c r="L107" s="20">
        <f t="shared" si="9"/>
        <v>1.2918723057376451</v>
      </c>
      <c r="M107" s="20">
        <f t="shared" si="12"/>
        <v>1.6410636527707434</v>
      </c>
      <c r="P107" s="18">
        <f t="shared" si="10"/>
        <v>-2.4040062815301599</v>
      </c>
    </row>
    <row r="108" spans="1:22" x14ac:dyDescent="0.15">
      <c r="A108" s="18">
        <v>53.5</v>
      </c>
      <c r="B108" s="18">
        <v>106</v>
      </c>
      <c r="D108">
        <v>811.025634765625</v>
      </c>
      <c r="E108">
        <v>594.18206787109398</v>
      </c>
      <c r="F108">
        <v>376.59210205078102</v>
      </c>
      <c r="G108">
        <v>374.98431396484398</v>
      </c>
      <c r="I108" s="19">
        <f t="shared" si="7"/>
        <v>434.43353271484398</v>
      </c>
      <c r="J108" s="19">
        <f t="shared" si="7"/>
        <v>219.19775390625</v>
      </c>
      <c r="K108" s="19">
        <f t="shared" si="8"/>
        <v>280.99510498046902</v>
      </c>
      <c r="L108" s="20">
        <f t="shared" si="9"/>
        <v>1.2819251108779586</v>
      </c>
      <c r="M108" s="20">
        <f t="shared" si="12"/>
        <v>1.6344107159019352</v>
      </c>
      <c r="P108" s="18">
        <f t="shared" si="10"/>
        <v>-2.7996642950150807</v>
      </c>
    </row>
    <row r="109" spans="1:22" x14ac:dyDescent="0.15">
      <c r="A109" s="18">
        <v>54</v>
      </c>
      <c r="B109" s="18">
        <v>107</v>
      </c>
      <c r="D109">
        <v>847.656005859375</v>
      </c>
      <c r="E109">
        <v>610.76776123046898</v>
      </c>
      <c r="F109">
        <v>376.40576171875</v>
      </c>
      <c r="G109">
        <v>374.7841796875</v>
      </c>
      <c r="I109" s="19">
        <f t="shared" si="7"/>
        <v>471.250244140625</v>
      </c>
      <c r="J109" s="19">
        <f t="shared" si="7"/>
        <v>235.98358154296898</v>
      </c>
      <c r="K109" s="19">
        <f t="shared" si="8"/>
        <v>306.06173706054676</v>
      </c>
      <c r="L109" s="20">
        <f t="shared" si="9"/>
        <v>1.2969619965057511</v>
      </c>
      <c r="M109" s="20">
        <f t="shared" si="12"/>
        <v>1.652741859520606</v>
      </c>
      <c r="P109" s="18">
        <f t="shared" si="10"/>
        <v>-1.7094895327871975</v>
      </c>
    </row>
    <row r="110" spans="1:22" x14ac:dyDescent="0.15">
      <c r="A110" s="18">
        <v>54.5</v>
      </c>
      <c r="B110" s="18">
        <v>108</v>
      </c>
      <c r="D110">
        <v>851.06353759765602</v>
      </c>
      <c r="E110">
        <v>611.6484375</v>
      </c>
      <c r="F110">
        <v>376.14373779296898</v>
      </c>
      <c r="G110">
        <v>374.27920532226602</v>
      </c>
      <c r="I110" s="19">
        <f t="shared" si="7"/>
        <v>474.91979980468705</v>
      </c>
      <c r="J110" s="19">
        <f t="shared" si="7"/>
        <v>237.36923217773398</v>
      </c>
      <c r="K110" s="19">
        <f t="shared" si="8"/>
        <v>308.76133728027327</v>
      </c>
      <c r="L110" s="20">
        <f t="shared" si="9"/>
        <v>1.3007639383063907</v>
      </c>
      <c r="M110" s="20">
        <f t="shared" si="12"/>
        <v>1.6598380593121238</v>
      </c>
      <c r="P110" s="18">
        <f t="shared" si="10"/>
        <v>-1.2874701497433603</v>
      </c>
    </row>
    <row r="111" spans="1:22" x14ac:dyDescent="0.15">
      <c r="A111" s="18">
        <v>55</v>
      </c>
      <c r="B111" s="18">
        <v>109</v>
      </c>
      <c r="D111">
        <v>864.355712890625</v>
      </c>
      <c r="E111">
        <v>616.61218261718795</v>
      </c>
      <c r="F111">
        <v>376.12188720703102</v>
      </c>
      <c r="G111">
        <v>374.51940917968801</v>
      </c>
      <c r="I111" s="19">
        <f t="shared" si="7"/>
        <v>488.23382568359398</v>
      </c>
      <c r="J111" s="19">
        <f t="shared" si="7"/>
        <v>242.09277343749994</v>
      </c>
      <c r="K111" s="19">
        <f t="shared" si="8"/>
        <v>318.768884277344</v>
      </c>
      <c r="L111" s="20">
        <f t="shared" si="9"/>
        <v>1.3167220142555771</v>
      </c>
      <c r="M111" s="20">
        <f t="shared" si="12"/>
        <v>1.6790903932521886</v>
      </c>
      <c r="P111" s="18">
        <f t="shared" si="10"/>
        <v>-0.14251111106862266</v>
      </c>
    </row>
    <row r="112" spans="1:22" x14ac:dyDescent="0.15">
      <c r="A112" s="18">
        <v>55.5</v>
      </c>
      <c r="B112" s="18">
        <v>110</v>
      </c>
      <c r="D112">
        <v>865.30358886718795</v>
      </c>
      <c r="E112">
        <v>619.38641357421898</v>
      </c>
      <c r="F112">
        <v>375.61926269531301</v>
      </c>
      <c r="G112">
        <v>374.20712280273398</v>
      </c>
      <c r="I112" s="19">
        <f t="shared" si="7"/>
        <v>489.68432617187494</v>
      </c>
      <c r="J112" s="19">
        <f t="shared" si="7"/>
        <v>245.179290771485</v>
      </c>
      <c r="K112" s="19">
        <f t="shared" si="8"/>
        <v>318.05882263183548</v>
      </c>
      <c r="L112" s="20">
        <f t="shared" si="9"/>
        <v>1.2972499497450483</v>
      </c>
      <c r="M112" s="20">
        <f t="shared" si="12"/>
        <v>1.6629125867325381</v>
      </c>
      <c r="P112" s="18">
        <f t="shared" si="10"/>
        <v>-1.1046243726746927</v>
      </c>
    </row>
    <row r="113" spans="1:16" x14ac:dyDescent="0.15">
      <c r="A113" s="18">
        <v>56</v>
      </c>
      <c r="B113" s="18">
        <v>111</v>
      </c>
      <c r="D113">
        <v>830.74768066406295</v>
      </c>
      <c r="E113">
        <v>603.42321777343795</v>
      </c>
      <c r="F113">
        <v>375.69494628906301</v>
      </c>
      <c r="G113">
        <v>374.17150878906301</v>
      </c>
      <c r="I113" s="19">
        <f t="shared" si="7"/>
        <v>455.05273437499994</v>
      </c>
      <c r="J113" s="19">
        <f t="shared" si="7"/>
        <v>229.25170898437494</v>
      </c>
      <c r="K113" s="19">
        <f t="shared" si="8"/>
        <v>294.5765380859375</v>
      </c>
      <c r="L113" s="20">
        <f t="shared" si="9"/>
        <v>1.2849480572727809</v>
      </c>
      <c r="M113" s="20">
        <f t="shared" si="12"/>
        <v>1.6539049522511489</v>
      </c>
      <c r="P113" s="18">
        <f t="shared" si="10"/>
        <v>-1.6403190343532084</v>
      </c>
    </row>
    <row r="114" spans="1:16" x14ac:dyDescent="0.15">
      <c r="A114" s="18">
        <v>56.5</v>
      </c>
      <c r="B114" s="18">
        <v>112</v>
      </c>
      <c r="D114">
        <v>843.42236328125</v>
      </c>
      <c r="E114">
        <v>610.56927490234398</v>
      </c>
      <c r="F114">
        <v>376.25588989257801</v>
      </c>
      <c r="G114">
        <v>374.47784423828102</v>
      </c>
      <c r="I114" s="19">
        <f t="shared" si="7"/>
        <v>467.16647338867199</v>
      </c>
      <c r="J114" s="19">
        <f t="shared" si="7"/>
        <v>236.09143066406295</v>
      </c>
      <c r="K114" s="19">
        <f t="shared" si="8"/>
        <v>301.90247192382793</v>
      </c>
      <c r="L114" s="20">
        <f t="shared" si="9"/>
        <v>1.2787523506238911</v>
      </c>
      <c r="M114" s="20">
        <f t="shared" si="12"/>
        <v>1.6510035035931374</v>
      </c>
      <c r="P114" s="18">
        <f t="shared" si="10"/>
        <v>-1.8128716129955109</v>
      </c>
    </row>
    <row r="115" spans="1:16" x14ac:dyDescent="0.15">
      <c r="A115" s="18">
        <v>57</v>
      </c>
      <c r="B115" s="18">
        <v>113</v>
      </c>
      <c r="D115">
        <v>859.67077636718795</v>
      </c>
      <c r="E115">
        <v>618.50347900390602</v>
      </c>
      <c r="F115">
        <v>376.09921264648398</v>
      </c>
      <c r="G115">
        <v>374.75048828125</v>
      </c>
      <c r="I115" s="19">
        <f t="shared" si="7"/>
        <v>483.57156372070398</v>
      </c>
      <c r="J115" s="19">
        <f t="shared" si="7"/>
        <v>243.75299072265602</v>
      </c>
      <c r="K115" s="19">
        <f t="shared" si="8"/>
        <v>312.94447021484478</v>
      </c>
      <c r="L115" s="20">
        <f t="shared" si="9"/>
        <v>1.283858997122687</v>
      </c>
      <c r="M115" s="20">
        <f t="shared" si="12"/>
        <v>1.6594044080828116</v>
      </c>
      <c r="P115" s="18">
        <f t="shared" si="10"/>
        <v>-1.3132599005433976</v>
      </c>
    </row>
    <row r="116" spans="1:16" x14ac:dyDescent="0.15">
      <c r="A116" s="18">
        <v>57.5</v>
      </c>
      <c r="B116" s="18">
        <v>114</v>
      </c>
      <c r="D116">
        <v>808.76885986328102</v>
      </c>
      <c r="E116">
        <v>593.027587890625</v>
      </c>
      <c r="F116">
        <v>376.28811645507801</v>
      </c>
      <c r="G116">
        <v>374.30783081054699</v>
      </c>
      <c r="I116" s="19">
        <f t="shared" si="7"/>
        <v>432.48074340820301</v>
      </c>
      <c r="J116" s="19">
        <f t="shared" si="7"/>
        <v>218.71975708007801</v>
      </c>
      <c r="K116" s="19">
        <f t="shared" si="8"/>
        <v>279.37691345214841</v>
      </c>
      <c r="L116" s="20">
        <f t="shared" si="9"/>
        <v>1.2773281992529943</v>
      </c>
      <c r="M116" s="20">
        <f t="shared" si="12"/>
        <v>1.6561678682039971</v>
      </c>
      <c r="P116" s="18">
        <f t="shared" si="10"/>
        <v>-1.5057407498688018</v>
      </c>
    </row>
    <row r="117" spans="1:16" x14ac:dyDescent="0.15">
      <c r="A117" s="18">
        <v>58</v>
      </c>
      <c r="B117" s="18">
        <v>115</v>
      </c>
      <c r="D117">
        <v>828.0078125</v>
      </c>
      <c r="E117">
        <v>604.07165527343795</v>
      </c>
      <c r="F117">
        <v>375.89422607421898</v>
      </c>
      <c r="G117">
        <v>374.10855102539102</v>
      </c>
      <c r="I117" s="19">
        <f t="shared" si="7"/>
        <v>452.11358642578102</v>
      </c>
      <c r="J117" s="19">
        <f t="shared" si="7"/>
        <v>229.96310424804693</v>
      </c>
      <c r="K117" s="19">
        <f t="shared" si="8"/>
        <v>291.13941345214818</v>
      </c>
      <c r="L117" s="20">
        <f t="shared" si="9"/>
        <v>1.2660266280721022</v>
      </c>
      <c r="M117" s="20">
        <f t="shared" si="12"/>
        <v>1.6481605550139833</v>
      </c>
      <c r="P117" s="18">
        <f t="shared" si="10"/>
        <v>-1.9819451228527303</v>
      </c>
    </row>
    <row r="118" spans="1:16" x14ac:dyDescent="0.15">
      <c r="A118" s="18">
        <v>58.5</v>
      </c>
      <c r="B118" s="18">
        <v>116</v>
      </c>
      <c r="D118">
        <v>798.93865966796898</v>
      </c>
      <c r="E118">
        <v>588.16534423828102</v>
      </c>
      <c r="F118">
        <v>375.51705932617199</v>
      </c>
      <c r="G118">
        <v>373.96078491210898</v>
      </c>
      <c r="I118" s="19">
        <f t="shared" si="7"/>
        <v>423.42160034179699</v>
      </c>
      <c r="J118" s="19">
        <f t="shared" si="7"/>
        <v>214.20455932617205</v>
      </c>
      <c r="K118" s="19">
        <f t="shared" si="8"/>
        <v>273.47840881347656</v>
      </c>
      <c r="L118" s="20">
        <f t="shared" si="9"/>
        <v>1.276716096397591</v>
      </c>
      <c r="M118" s="20">
        <f t="shared" si="12"/>
        <v>1.6621442813303504</v>
      </c>
      <c r="P118" s="18">
        <f t="shared" si="10"/>
        <v>-1.1503164024013708</v>
      </c>
    </row>
    <row r="119" spans="1:16" x14ac:dyDescent="0.15">
      <c r="A119" s="18">
        <v>59</v>
      </c>
      <c r="B119" s="18">
        <v>117</v>
      </c>
      <c r="D119">
        <v>791.88543701171898</v>
      </c>
      <c r="E119">
        <v>585.11877441406295</v>
      </c>
      <c r="F119">
        <v>375.64215087890602</v>
      </c>
      <c r="G119">
        <v>373.83590698242199</v>
      </c>
      <c r="I119" s="19">
        <f t="shared" si="7"/>
        <v>416.24328613281295</v>
      </c>
      <c r="J119" s="19">
        <f t="shared" si="7"/>
        <v>211.28286743164097</v>
      </c>
      <c r="K119" s="19">
        <f t="shared" si="8"/>
        <v>268.34527893066428</v>
      </c>
      <c r="L119" s="20">
        <f t="shared" si="9"/>
        <v>1.2700759043678043</v>
      </c>
      <c r="M119" s="20">
        <f t="shared" si="12"/>
        <v>1.658798347291442</v>
      </c>
      <c r="P119" s="18">
        <f t="shared" si="10"/>
        <v>-1.3493030516348572</v>
      </c>
    </row>
    <row r="120" spans="1:16" x14ac:dyDescent="0.15">
      <c r="A120" s="18">
        <v>59.5</v>
      </c>
      <c r="B120" s="18">
        <v>118</v>
      </c>
      <c r="D120">
        <v>804.52911376953102</v>
      </c>
      <c r="E120">
        <v>593.43658447265602</v>
      </c>
      <c r="F120">
        <v>375.94445800781301</v>
      </c>
      <c r="G120">
        <v>374.10980224609398</v>
      </c>
      <c r="I120" s="19">
        <f t="shared" si="7"/>
        <v>428.58465576171801</v>
      </c>
      <c r="J120" s="19">
        <f t="shared" si="7"/>
        <v>219.32678222656205</v>
      </c>
      <c r="K120" s="19">
        <f t="shared" si="8"/>
        <v>275.0559082031246</v>
      </c>
      <c r="L120" s="20">
        <f t="shared" si="9"/>
        <v>1.2540917502678492</v>
      </c>
      <c r="M120" s="20">
        <f t="shared" si="12"/>
        <v>1.6461084511823652</v>
      </c>
      <c r="P120" s="18">
        <f t="shared" si="10"/>
        <v>-2.1039861614938014</v>
      </c>
    </row>
    <row r="121" spans="1:16" x14ac:dyDescent="0.15">
      <c r="A121" s="18">
        <v>60</v>
      </c>
      <c r="B121" s="18">
        <v>119</v>
      </c>
      <c r="D121">
        <v>798.29718017578102</v>
      </c>
      <c r="E121">
        <v>591.06158447265602</v>
      </c>
      <c r="F121">
        <v>376.22747802734398</v>
      </c>
      <c r="G121">
        <v>374.90481567382801</v>
      </c>
      <c r="I121" s="19">
        <f t="shared" si="7"/>
        <v>422.06970214843705</v>
      </c>
      <c r="J121" s="19">
        <f t="shared" si="7"/>
        <v>216.15676879882801</v>
      </c>
      <c r="K121" s="19">
        <f t="shared" si="8"/>
        <v>270.75996398925747</v>
      </c>
      <c r="L121" s="20">
        <f t="shared" si="9"/>
        <v>1.2526092312253583</v>
      </c>
      <c r="M121" s="20">
        <f t="shared" si="12"/>
        <v>1.6479201901307525</v>
      </c>
      <c r="P121" s="18">
        <f t="shared" si="10"/>
        <v>-1.9962399063575158</v>
      </c>
    </row>
    <row r="122" spans="1:16" x14ac:dyDescent="0.15">
      <c r="A122" s="18">
        <v>60.5</v>
      </c>
      <c r="B122" s="18">
        <v>120</v>
      </c>
      <c r="D122">
        <v>801.718994140625</v>
      </c>
      <c r="E122">
        <v>593.35406494140602</v>
      </c>
      <c r="F122">
        <v>376.16027832031301</v>
      </c>
      <c r="G122">
        <v>374.67288208007801</v>
      </c>
      <c r="I122" s="19">
        <f t="shared" si="7"/>
        <v>425.55871582031199</v>
      </c>
      <c r="J122" s="19">
        <f t="shared" si="7"/>
        <v>218.68118286132801</v>
      </c>
      <c r="K122" s="19">
        <f t="shared" si="8"/>
        <v>272.48188781738236</v>
      </c>
      <c r="L122" s="20">
        <f t="shared" si="9"/>
        <v>1.2460234769727347</v>
      </c>
      <c r="M122" s="20">
        <f t="shared" si="12"/>
        <v>1.6446286938690073</v>
      </c>
      <c r="P122" s="18">
        <f t="shared" si="10"/>
        <v>-2.1919890766857226</v>
      </c>
    </row>
    <row r="123" spans="1:16" x14ac:dyDescent="0.15">
      <c r="A123" s="18">
        <v>61</v>
      </c>
      <c r="B123" s="18">
        <v>121</v>
      </c>
      <c r="D123">
        <v>790.45135498046898</v>
      </c>
      <c r="E123">
        <v>587.182861328125</v>
      </c>
      <c r="F123">
        <v>375.888916015625</v>
      </c>
      <c r="G123">
        <v>374.33071899414102</v>
      </c>
      <c r="I123" s="19">
        <f t="shared" si="7"/>
        <v>414.56243896484398</v>
      </c>
      <c r="J123" s="19">
        <f t="shared" si="7"/>
        <v>212.85214233398398</v>
      </c>
      <c r="K123" s="19">
        <f t="shared" si="8"/>
        <v>265.56593933105523</v>
      </c>
      <c r="L123" s="20">
        <f t="shared" si="9"/>
        <v>1.247654528721438</v>
      </c>
      <c r="M123" s="20">
        <f t="shared" si="12"/>
        <v>1.6495540036085889</v>
      </c>
      <c r="P123" s="18">
        <f t="shared" si="10"/>
        <v>-1.8990750891056947</v>
      </c>
    </row>
    <row r="124" spans="1:16" x14ac:dyDescent="0.15">
      <c r="A124" s="18">
        <v>61.5</v>
      </c>
      <c r="B124" s="18">
        <v>122</v>
      </c>
      <c r="D124">
        <v>803.90856933593795</v>
      </c>
      <c r="E124">
        <v>594.8017578125</v>
      </c>
      <c r="F124">
        <v>375.51983642578102</v>
      </c>
      <c r="G124">
        <v>373.99237060546898</v>
      </c>
      <c r="I124" s="19">
        <f t="shared" si="7"/>
        <v>428.38873291015693</v>
      </c>
      <c r="J124" s="19">
        <f t="shared" si="7"/>
        <v>220.80938720703102</v>
      </c>
      <c r="K124" s="19">
        <f t="shared" si="8"/>
        <v>273.82216186523522</v>
      </c>
      <c r="L124" s="20">
        <f t="shared" si="9"/>
        <v>1.2400838810738575</v>
      </c>
      <c r="M124" s="20">
        <f t="shared" si="12"/>
        <v>1.6452776139518865</v>
      </c>
      <c r="P124" s="18">
        <f t="shared" si="10"/>
        <v>-2.1533970329063492</v>
      </c>
    </row>
    <row r="125" spans="1:16" x14ac:dyDescent="0.15">
      <c r="A125" s="18">
        <v>62</v>
      </c>
      <c r="B125" s="18">
        <v>123</v>
      </c>
      <c r="D125">
        <v>774.62701416015602</v>
      </c>
      <c r="E125">
        <v>579.22918701171898</v>
      </c>
      <c r="F125">
        <v>375.65338134765602</v>
      </c>
      <c r="G125">
        <v>373.94171142578102</v>
      </c>
      <c r="I125" s="19">
        <f t="shared" si="7"/>
        <v>398.9736328125</v>
      </c>
      <c r="J125" s="19">
        <f t="shared" si="7"/>
        <v>205.28747558593795</v>
      </c>
      <c r="K125" s="19">
        <f t="shared" si="8"/>
        <v>255.27239990234344</v>
      </c>
      <c r="L125" s="20">
        <f t="shared" si="9"/>
        <v>1.2434874517977141</v>
      </c>
      <c r="M125" s="20">
        <f t="shared" si="12"/>
        <v>1.6519754426666216</v>
      </c>
      <c r="P125" s="18">
        <f t="shared" si="10"/>
        <v>-1.7550692483216372</v>
      </c>
    </row>
    <row r="126" spans="1:16" x14ac:dyDescent="0.15">
      <c r="A126" s="18">
        <v>62.5</v>
      </c>
      <c r="B126" s="18">
        <v>124</v>
      </c>
      <c r="D126">
        <v>785.343994140625</v>
      </c>
      <c r="E126">
        <v>586.25036621093795</v>
      </c>
      <c r="F126">
        <v>376.05044555664102</v>
      </c>
      <c r="G126">
        <v>374.22854614257801</v>
      </c>
      <c r="I126" s="19">
        <f t="shared" si="7"/>
        <v>409.29354858398398</v>
      </c>
      <c r="J126" s="19">
        <f t="shared" si="7"/>
        <v>212.02182006835994</v>
      </c>
      <c r="K126" s="19">
        <f t="shared" si="8"/>
        <v>260.87827453613204</v>
      </c>
      <c r="L126" s="20">
        <f t="shared" si="9"/>
        <v>1.2304312568018698</v>
      </c>
      <c r="M126" s="20">
        <f t="shared" si="12"/>
        <v>1.6422135056616556</v>
      </c>
      <c r="P126" s="18">
        <f t="shared" si="10"/>
        <v>-2.3356231719968044</v>
      </c>
    </row>
    <row r="127" spans="1:16" x14ac:dyDescent="0.15">
      <c r="A127" s="18">
        <v>63</v>
      </c>
      <c r="B127" s="18">
        <v>125</v>
      </c>
      <c r="D127">
        <v>789.18817138671898</v>
      </c>
      <c r="E127">
        <v>589.90490722656295</v>
      </c>
      <c r="F127">
        <v>376.15710449218801</v>
      </c>
      <c r="G127">
        <v>374.64785766601602</v>
      </c>
      <c r="I127" s="19">
        <f t="shared" si="7"/>
        <v>413.03106689453097</v>
      </c>
      <c r="J127" s="19">
        <f t="shared" si="7"/>
        <v>215.25704956054693</v>
      </c>
      <c r="K127" s="19">
        <f t="shared" si="8"/>
        <v>262.35113220214816</v>
      </c>
      <c r="L127" s="20">
        <f t="shared" si="9"/>
        <v>1.2187806751869221</v>
      </c>
      <c r="M127" s="20">
        <f t="shared" si="12"/>
        <v>1.6338571820375862</v>
      </c>
      <c r="P127" s="18">
        <f t="shared" si="10"/>
        <v>-2.832583607716177</v>
      </c>
    </row>
    <row r="128" spans="1:16" x14ac:dyDescent="0.15">
      <c r="A128" s="18">
        <v>63.5</v>
      </c>
      <c r="B128" s="18">
        <v>126</v>
      </c>
      <c r="D128">
        <v>776.37829589843795</v>
      </c>
      <c r="E128">
        <v>583.06744384765602</v>
      </c>
      <c r="F128">
        <v>375.77145385742199</v>
      </c>
      <c r="G128">
        <v>374.17849731445301</v>
      </c>
      <c r="I128" s="19">
        <f t="shared" si="7"/>
        <v>400.60684204101597</v>
      </c>
      <c r="J128" s="19">
        <f t="shared" si="7"/>
        <v>208.88894653320301</v>
      </c>
      <c r="K128" s="19">
        <f t="shared" si="8"/>
        <v>254.38457946777388</v>
      </c>
      <c r="L128" s="20">
        <f t="shared" si="9"/>
        <v>1.2177981826689872</v>
      </c>
      <c r="M128" s="20">
        <f t="shared" si="12"/>
        <v>1.6361689475105294</v>
      </c>
      <c r="P128" s="18">
        <f t="shared" si="10"/>
        <v>-2.6951001845747227</v>
      </c>
    </row>
    <row r="129" spans="1:16" x14ac:dyDescent="0.15">
      <c r="A129" s="18">
        <v>64</v>
      </c>
      <c r="B129" s="18">
        <v>127</v>
      </c>
      <c r="D129">
        <v>776.34875488281295</v>
      </c>
      <c r="E129">
        <v>584.872314453125</v>
      </c>
      <c r="F129">
        <v>375.37820434570301</v>
      </c>
      <c r="G129">
        <v>373.75408935546898</v>
      </c>
      <c r="I129" s="19">
        <f t="shared" si="7"/>
        <v>400.97055053710994</v>
      </c>
      <c r="J129" s="19">
        <f t="shared" si="7"/>
        <v>211.11822509765602</v>
      </c>
      <c r="K129" s="19">
        <f t="shared" si="8"/>
        <v>253.18779296875073</v>
      </c>
      <c r="L129" s="20">
        <f t="shared" si="9"/>
        <v>1.1992701854689938</v>
      </c>
      <c r="M129" s="20">
        <f t="shared" si="12"/>
        <v>1.6209352083014144</v>
      </c>
      <c r="P129" s="18">
        <f t="shared" si="10"/>
        <v>-3.6010686481692931</v>
      </c>
    </row>
    <row r="130" spans="1:16" x14ac:dyDescent="0.15">
      <c r="A130" s="18">
        <v>64.5</v>
      </c>
      <c r="B130" s="18">
        <v>128</v>
      </c>
      <c r="D130">
        <v>761.8466796875</v>
      </c>
      <c r="E130">
        <v>577.17340087890602</v>
      </c>
      <c r="F130">
        <v>375.49523925781301</v>
      </c>
      <c r="G130">
        <v>373.82763671875</v>
      </c>
      <c r="I130" s="19">
        <f t="shared" ref="I130:J152" si="13">D130-F130</f>
        <v>386.35144042968699</v>
      </c>
      <c r="J130" s="19">
        <f t="shared" si="13"/>
        <v>203.34576416015602</v>
      </c>
      <c r="K130" s="19">
        <f t="shared" ref="K130:K152" si="14">I130-0.7*J130</f>
        <v>244.00940551757779</v>
      </c>
      <c r="L130" s="20">
        <f t="shared" ref="L130:L152" si="15">K130/J130</f>
        <v>1.1999728960441729</v>
      </c>
      <c r="M130" s="20">
        <f t="shared" si="12"/>
        <v>1.6249321768674718</v>
      </c>
      <c r="P130" s="18">
        <f t="shared" si="10"/>
        <v>-3.3633642066582961</v>
      </c>
    </row>
    <row r="131" spans="1:16" x14ac:dyDescent="0.15">
      <c r="A131" s="18">
        <v>65</v>
      </c>
      <c r="B131" s="18">
        <v>129</v>
      </c>
      <c r="D131">
        <v>762.53778076171898</v>
      </c>
      <c r="E131">
        <v>577.11065673828102</v>
      </c>
      <c r="F131">
        <v>375.63473510742199</v>
      </c>
      <c r="G131">
        <v>374.22619628906301</v>
      </c>
      <c r="I131" s="19">
        <f t="shared" si="13"/>
        <v>386.90304565429699</v>
      </c>
      <c r="J131" s="19">
        <f t="shared" si="13"/>
        <v>202.88446044921801</v>
      </c>
      <c r="K131" s="19">
        <f t="shared" si="14"/>
        <v>244.88392333984439</v>
      </c>
      <c r="L131" s="20">
        <f t="shared" si="15"/>
        <v>1.207011728732861</v>
      </c>
      <c r="M131" s="20">
        <f t="shared" si="12"/>
        <v>1.6352652675470383</v>
      </c>
      <c r="P131" s="18">
        <f t="shared" si="10"/>
        <v>-2.7488430993553181</v>
      </c>
    </row>
    <row r="132" spans="1:16" x14ac:dyDescent="0.15">
      <c r="A132" s="18">
        <v>65.5</v>
      </c>
      <c r="B132" s="18">
        <v>130</v>
      </c>
      <c r="D132">
        <v>761.94927978515602</v>
      </c>
      <c r="E132">
        <v>577.67938232421898</v>
      </c>
      <c r="F132">
        <v>376.03115844726602</v>
      </c>
      <c r="G132">
        <v>374.30825805664102</v>
      </c>
      <c r="I132" s="19">
        <f t="shared" si="13"/>
        <v>385.91812133789</v>
      </c>
      <c r="J132" s="19">
        <f t="shared" si="13"/>
        <v>203.37112426757795</v>
      </c>
      <c r="K132" s="19">
        <f t="shared" si="14"/>
        <v>243.55833435058545</v>
      </c>
      <c r="L132" s="20">
        <f t="shared" si="15"/>
        <v>1.1976052904646024</v>
      </c>
      <c r="M132" s="20">
        <f t="shared" si="12"/>
        <v>1.6291530872696578</v>
      </c>
      <c r="P132" s="18">
        <f t="shared" si="10"/>
        <v>-3.1123416796512249</v>
      </c>
    </row>
    <row r="133" spans="1:16" x14ac:dyDescent="0.15">
      <c r="A133" s="18">
        <v>66</v>
      </c>
      <c r="B133" s="18">
        <v>131</v>
      </c>
      <c r="D133">
        <v>772.71594238281295</v>
      </c>
      <c r="E133">
        <v>582.548095703125</v>
      </c>
      <c r="F133">
        <v>375.76193237304699</v>
      </c>
      <c r="G133">
        <v>374.326904296875</v>
      </c>
      <c r="I133" s="19">
        <f t="shared" si="13"/>
        <v>396.95401000976597</v>
      </c>
      <c r="J133" s="19">
        <f t="shared" si="13"/>
        <v>208.22119140625</v>
      </c>
      <c r="K133" s="19">
        <f t="shared" si="14"/>
        <v>251.19917602539098</v>
      </c>
      <c r="L133" s="20">
        <f t="shared" si="15"/>
        <v>1.2064054303449296</v>
      </c>
      <c r="M133" s="20">
        <f t="shared" si="12"/>
        <v>1.6412474851408634</v>
      </c>
      <c r="P133" s="18">
        <f t="shared" si="10"/>
        <v>-2.3930735533515852</v>
      </c>
    </row>
    <row r="134" spans="1:16" x14ac:dyDescent="0.15">
      <c r="A134" s="18">
        <v>66.5</v>
      </c>
      <c r="B134" s="18">
        <v>132</v>
      </c>
      <c r="D134">
        <v>758.68304443359398</v>
      </c>
      <c r="E134">
        <v>575.23693847656295</v>
      </c>
      <c r="F134">
        <v>375.81979370117199</v>
      </c>
      <c r="G134">
        <v>374.31164550781301</v>
      </c>
      <c r="I134" s="19">
        <f t="shared" si="13"/>
        <v>382.86325073242199</v>
      </c>
      <c r="J134" s="19">
        <f t="shared" si="13"/>
        <v>200.92529296874994</v>
      </c>
      <c r="K134" s="19">
        <f t="shared" si="14"/>
        <v>242.21554565429705</v>
      </c>
      <c r="L134" s="20">
        <f t="shared" si="15"/>
        <v>1.2055005224850861</v>
      </c>
      <c r="M134" s="20">
        <f t="shared" si="12"/>
        <v>1.6436368352718982</v>
      </c>
      <c r="P134" s="18">
        <f t="shared" ref="P134:P152" si="16">(M134-$O$2)/$O$2*100</f>
        <v>-2.2509760789568638</v>
      </c>
    </row>
    <row r="135" spans="1:16" x14ac:dyDescent="0.15">
      <c r="A135" s="18">
        <v>67</v>
      </c>
      <c r="B135" s="18">
        <v>133</v>
      </c>
      <c r="D135">
        <v>762.92889404296898</v>
      </c>
      <c r="E135">
        <v>578.71203613281295</v>
      </c>
      <c r="F135">
        <v>376.14562988281301</v>
      </c>
      <c r="G135">
        <v>374.30633544921898</v>
      </c>
      <c r="I135" s="19">
        <f t="shared" si="13"/>
        <v>386.78326416015597</v>
      </c>
      <c r="J135" s="19">
        <f t="shared" si="13"/>
        <v>204.40570068359398</v>
      </c>
      <c r="K135" s="19">
        <f t="shared" si="14"/>
        <v>243.69927368164019</v>
      </c>
      <c r="L135" s="20">
        <f t="shared" si="15"/>
        <v>1.1922332540953444</v>
      </c>
      <c r="M135" s="20">
        <f t="shared" si="12"/>
        <v>1.6336638248730346</v>
      </c>
      <c r="P135" s="18">
        <f t="shared" si="16"/>
        <v>-2.8440827866694964</v>
      </c>
    </row>
    <row r="136" spans="1:16" x14ac:dyDescent="0.15">
      <c r="A136" s="18">
        <v>67.5</v>
      </c>
      <c r="B136" s="18">
        <v>134</v>
      </c>
      <c r="D136">
        <v>753.008056640625</v>
      </c>
      <c r="E136">
        <v>570.656005859375</v>
      </c>
      <c r="F136">
        <v>375.36080932617199</v>
      </c>
      <c r="G136">
        <v>373.62243652343801</v>
      </c>
      <c r="I136" s="19">
        <f t="shared" si="13"/>
        <v>377.64724731445301</v>
      </c>
      <c r="J136" s="19">
        <f t="shared" si="13"/>
        <v>197.03356933593699</v>
      </c>
      <c r="K136" s="19">
        <f t="shared" si="14"/>
        <v>239.72374877929713</v>
      </c>
      <c r="L136" s="20">
        <f t="shared" si="15"/>
        <v>1.2166644982742738</v>
      </c>
      <c r="M136" s="20">
        <f t="shared" si="12"/>
        <v>1.6613893270428424</v>
      </c>
      <c r="P136" s="18">
        <f t="shared" si="16"/>
        <v>-1.1952144255688244</v>
      </c>
    </row>
    <row r="137" spans="1:16" x14ac:dyDescent="0.15">
      <c r="A137" s="18">
        <v>68</v>
      </c>
      <c r="B137" s="18">
        <v>135</v>
      </c>
      <c r="D137">
        <v>752.05072021484398</v>
      </c>
      <c r="E137">
        <v>570.34710693359398</v>
      </c>
      <c r="F137">
        <v>375.17361450195301</v>
      </c>
      <c r="G137">
        <v>373.85604858398398</v>
      </c>
      <c r="I137" s="19">
        <f t="shared" si="13"/>
        <v>376.87710571289097</v>
      </c>
      <c r="J137" s="19">
        <f t="shared" si="13"/>
        <v>196.49105834961</v>
      </c>
      <c r="K137" s="19">
        <f t="shared" si="14"/>
        <v>239.33336486816398</v>
      </c>
      <c r="L137" s="20">
        <f t="shared" si="15"/>
        <v>1.2180369268627282</v>
      </c>
      <c r="M137" s="20">
        <f t="shared" si="12"/>
        <v>1.6660560136221751</v>
      </c>
      <c r="P137" s="18">
        <f t="shared" si="16"/>
        <v>-0.91768106279300798</v>
      </c>
    </row>
    <row r="138" spans="1:16" x14ac:dyDescent="0.15">
      <c r="A138" s="18">
        <v>68.5</v>
      </c>
      <c r="B138" s="18">
        <v>136</v>
      </c>
      <c r="D138">
        <v>753.10986328125</v>
      </c>
      <c r="E138">
        <v>570.54333496093795</v>
      </c>
      <c r="F138">
        <v>375.73181152343801</v>
      </c>
      <c r="G138">
        <v>374.2333984375</v>
      </c>
      <c r="I138" s="19">
        <f t="shared" si="13"/>
        <v>377.37805175781199</v>
      </c>
      <c r="J138" s="19">
        <f t="shared" si="13"/>
        <v>196.30993652343795</v>
      </c>
      <c r="K138" s="19">
        <f t="shared" si="14"/>
        <v>239.96109619140543</v>
      </c>
      <c r="L138" s="20">
        <f t="shared" si="15"/>
        <v>1.2223583810428049</v>
      </c>
      <c r="M138" s="20">
        <f t="shared" si="12"/>
        <v>1.6736717257931302</v>
      </c>
      <c r="P138" s="18">
        <f t="shared" si="16"/>
        <v>-0.46476566493912908</v>
      </c>
    </row>
    <row r="139" spans="1:16" x14ac:dyDescent="0.15">
      <c r="A139" s="18">
        <v>69</v>
      </c>
      <c r="B139" s="18">
        <v>137</v>
      </c>
      <c r="D139">
        <v>748.66656494140602</v>
      </c>
      <c r="E139">
        <v>568.55419921875</v>
      </c>
      <c r="F139">
        <v>375.695556640625</v>
      </c>
      <c r="G139">
        <v>374.12677001953102</v>
      </c>
      <c r="I139" s="19">
        <f t="shared" si="13"/>
        <v>372.97100830078102</v>
      </c>
      <c r="J139" s="19">
        <f t="shared" si="13"/>
        <v>194.42742919921898</v>
      </c>
      <c r="K139" s="19">
        <f t="shared" si="14"/>
        <v>236.87180786132774</v>
      </c>
      <c r="L139" s="20">
        <f t="shared" si="15"/>
        <v>1.2183044791412552</v>
      </c>
      <c r="M139" s="20">
        <f t="shared" si="12"/>
        <v>1.6729120818824585</v>
      </c>
      <c r="P139" s="18">
        <f t="shared" si="16"/>
        <v>-0.50994258553511462</v>
      </c>
    </row>
    <row r="140" spans="1:16" x14ac:dyDescent="0.15">
      <c r="A140" s="18">
        <v>69.5</v>
      </c>
      <c r="B140" s="18">
        <v>138</v>
      </c>
      <c r="D140">
        <v>750.19293212890602</v>
      </c>
      <c r="E140">
        <v>570.64093017578102</v>
      </c>
      <c r="F140">
        <v>376.299560546875</v>
      </c>
      <c r="G140">
        <v>374.82574462890602</v>
      </c>
      <c r="I140" s="19">
        <f t="shared" si="13"/>
        <v>373.89337158203102</v>
      </c>
      <c r="J140" s="19">
        <f t="shared" si="13"/>
        <v>195.815185546875</v>
      </c>
      <c r="K140" s="19">
        <f t="shared" si="14"/>
        <v>236.82274169921854</v>
      </c>
      <c r="L140" s="20">
        <f t="shared" si="15"/>
        <v>1.2094196935636894</v>
      </c>
      <c r="M140" s="20">
        <f t="shared" si="12"/>
        <v>1.6673215542957711</v>
      </c>
      <c r="P140" s="18">
        <f t="shared" si="16"/>
        <v>-0.8424178641826402</v>
      </c>
    </row>
    <row r="141" spans="1:16" x14ac:dyDescent="0.15">
      <c r="A141" s="18">
        <v>70</v>
      </c>
      <c r="B141" s="18">
        <v>139</v>
      </c>
      <c r="D141">
        <v>767.60052490234398</v>
      </c>
      <c r="E141">
        <v>577.56341552734398</v>
      </c>
      <c r="F141">
        <v>375.87237548828102</v>
      </c>
      <c r="G141">
        <v>374.04537963867199</v>
      </c>
      <c r="I141" s="19">
        <f t="shared" si="13"/>
        <v>391.72814941406295</v>
      </c>
      <c r="J141" s="19">
        <f t="shared" si="13"/>
        <v>203.51803588867199</v>
      </c>
      <c r="K141" s="19">
        <f t="shared" si="14"/>
        <v>249.26552429199256</v>
      </c>
      <c r="L141" s="20">
        <f t="shared" si="15"/>
        <v>1.2247834606085981</v>
      </c>
      <c r="M141" s="20">
        <f t="shared" si="12"/>
        <v>1.6859795793315582</v>
      </c>
      <c r="P141" s="18">
        <f t="shared" si="16"/>
        <v>0.26719692200634726</v>
      </c>
    </row>
    <row r="142" spans="1:16" x14ac:dyDescent="0.15">
      <c r="A142" s="18">
        <v>70.5</v>
      </c>
      <c r="B142" s="18">
        <v>140</v>
      </c>
      <c r="D142">
        <v>769.62194824218795</v>
      </c>
      <c r="E142">
        <v>578.75134277343795</v>
      </c>
      <c r="F142">
        <v>375.13739013671898</v>
      </c>
      <c r="G142">
        <v>373.73922729492199</v>
      </c>
      <c r="I142" s="19">
        <f t="shared" si="13"/>
        <v>394.48455810546898</v>
      </c>
      <c r="J142" s="19">
        <f t="shared" si="13"/>
        <v>205.01211547851597</v>
      </c>
      <c r="K142" s="19">
        <f t="shared" si="14"/>
        <v>250.9760772705078</v>
      </c>
      <c r="L142" s="20">
        <f t="shared" si="15"/>
        <v>1.2242011974985381</v>
      </c>
      <c r="M142" s="20">
        <f t="shared" si="12"/>
        <v>1.6886915742123763</v>
      </c>
      <c r="P142" s="18">
        <f t="shared" si="16"/>
        <v>0.42848246075188151</v>
      </c>
    </row>
    <row r="143" spans="1:16" x14ac:dyDescent="0.15">
      <c r="A143" s="18">
        <v>71</v>
      </c>
      <c r="B143" s="18">
        <v>141</v>
      </c>
      <c r="D143">
        <v>773.09729003906295</v>
      </c>
      <c r="E143">
        <v>580.04266357421898</v>
      </c>
      <c r="F143">
        <v>375.41275024414102</v>
      </c>
      <c r="G143">
        <v>373.93746948242199</v>
      </c>
      <c r="I143" s="19">
        <f t="shared" si="13"/>
        <v>397.68453979492193</v>
      </c>
      <c r="J143" s="19">
        <f t="shared" si="13"/>
        <v>206.10519409179699</v>
      </c>
      <c r="K143" s="19">
        <f t="shared" si="14"/>
        <v>253.41090393066406</v>
      </c>
      <c r="L143" s="20">
        <f t="shared" si="15"/>
        <v>1.2295221624438908</v>
      </c>
      <c r="M143" s="20">
        <f t="shared" si="12"/>
        <v>1.6973067971486073</v>
      </c>
      <c r="P143" s="18">
        <f t="shared" si="16"/>
        <v>0.94083994435589269</v>
      </c>
    </row>
    <row r="144" spans="1:16" x14ac:dyDescent="0.15">
      <c r="A144" s="18">
        <v>71.5</v>
      </c>
      <c r="B144" s="18">
        <v>142</v>
      </c>
      <c r="D144">
        <v>768.94616699218795</v>
      </c>
      <c r="E144">
        <v>578.79010009765602</v>
      </c>
      <c r="F144">
        <v>374.83465576171898</v>
      </c>
      <c r="G144">
        <v>373.26690673828102</v>
      </c>
      <c r="I144" s="19">
        <f t="shared" si="13"/>
        <v>394.11151123046898</v>
      </c>
      <c r="J144" s="19">
        <f t="shared" si="13"/>
        <v>205.523193359375</v>
      </c>
      <c r="K144" s="19">
        <f t="shared" si="14"/>
        <v>250.24527587890648</v>
      </c>
      <c r="L144" s="20">
        <f t="shared" si="15"/>
        <v>1.2176011465593135</v>
      </c>
      <c r="M144" s="20">
        <f t="shared" si="12"/>
        <v>1.6886800392549084</v>
      </c>
      <c r="P144" s="18">
        <f t="shared" si="16"/>
        <v>0.42779646320713333</v>
      </c>
    </row>
    <row r="145" spans="1:16" x14ac:dyDescent="0.15">
      <c r="A145" s="18">
        <v>72</v>
      </c>
      <c r="B145" s="18">
        <v>143</v>
      </c>
      <c r="D145">
        <v>772.00946044921898</v>
      </c>
      <c r="E145">
        <v>580.575439453125</v>
      </c>
      <c r="F145">
        <v>375.061279296875</v>
      </c>
      <c r="G145">
        <v>373.51135253906301</v>
      </c>
      <c r="I145" s="19">
        <f t="shared" si="13"/>
        <v>396.94818115234398</v>
      </c>
      <c r="J145" s="19">
        <f t="shared" si="13"/>
        <v>207.06408691406199</v>
      </c>
      <c r="K145" s="19">
        <f t="shared" si="14"/>
        <v>252.00332031250059</v>
      </c>
      <c r="L145" s="20">
        <f t="shared" si="15"/>
        <v>1.2170305535265986</v>
      </c>
      <c r="M145" s="20">
        <f t="shared" si="12"/>
        <v>1.6914037042130716</v>
      </c>
      <c r="P145" s="18">
        <f t="shared" si="16"/>
        <v>0.58977603523611044</v>
      </c>
    </row>
    <row r="146" spans="1:16" x14ac:dyDescent="0.15">
      <c r="A146" s="18">
        <v>72.5</v>
      </c>
      <c r="B146" s="18">
        <v>144</v>
      </c>
      <c r="D146">
        <v>768.78308105468795</v>
      </c>
      <c r="E146">
        <v>579.58489990234398</v>
      </c>
      <c r="F146">
        <v>375.17977905273398</v>
      </c>
      <c r="G146">
        <v>373.81344604492199</v>
      </c>
      <c r="I146" s="19">
        <f t="shared" si="13"/>
        <v>393.60330200195398</v>
      </c>
      <c r="J146" s="19">
        <f t="shared" si="13"/>
        <v>205.77145385742199</v>
      </c>
      <c r="K146" s="19">
        <f t="shared" si="14"/>
        <v>249.56328430175859</v>
      </c>
      <c r="L146" s="20">
        <f t="shared" si="15"/>
        <v>1.2128178113310106</v>
      </c>
      <c r="M146" s="20">
        <f t="shared" si="12"/>
        <v>1.690485220008362</v>
      </c>
      <c r="P146" s="18">
        <f t="shared" si="16"/>
        <v>0.53515269474471139</v>
      </c>
    </row>
    <row r="147" spans="1:16" x14ac:dyDescent="0.15">
      <c r="A147" s="18">
        <v>73</v>
      </c>
      <c r="B147" s="18">
        <v>145</v>
      </c>
      <c r="D147">
        <v>772.22662353515602</v>
      </c>
      <c r="E147">
        <v>581.02813720703102</v>
      </c>
      <c r="F147">
        <v>375.39791870117199</v>
      </c>
      <c r="G147">
        <v>374.218994140625</v>
      </c>
      <c r="I147" s="19">
        <f t="shared" si="13"/>
        <v>396.82870483398403</v>
      </c>
      <c r="J147" s="19">
        <f t="shared" si="13"/>
        <v>206.80914306640602</v>
      </c>
      <c r="K147" s="19">
        <f t="shared" si="14"/>
        <v>252.06230468749982</v>
      </c>
      <c r="L147" s="20">
        <f t="shared" si="15"/>
        <v>1.2188160588555947</v>
      </c>
      <c r="M147" s="20">
        <f t="shared" si="12"/>
        <v>1.6997777255238244</v>
      </c>
      <c r="P147" s="18">
        <f t="shared" si="16"/>
        <v>1.0877889732855877</v>
      </c>
    </row>
    <row r="148" spans="1:16" x14ac:dyDescent="0.15">
      <c r="A148" s="18">
        <v>73.5</v>
      </c>
      <c r="B148" s="18">
        <v>146</v>
      </c>
      <c r="D148">
        <v>775.15222167968795</v>
      </c>
      <c r="E148">
        <v>582.90686035156295</v>
      </c>
      <c r="F148">
        <v>375.80264282226602</v>
      </c>
      <c r="G148">
        <v>374.41891479492199</v>
      </c>
      <c r="I148" s="19">
        <f t="shared" si="13"/>
        <v>399.34957885742193</v>
      </c>
      <c r="J148" s="19">
        <f t="shared" si="13"/>
        <v>208.48794555664097</v>
      </c>
      <c r="K148" s="19">
        <f t="shared" si="14"/>
        <v>253.40801696777328</v>
      </c>
      <c r="L148" s="20">
        <f t="shared" si="15"/>
        <v>1.2154564442140787</v>
      </c>
      <c r="M148" s="20">
        <f t="shared" si="12"/>
        <v>1.6997123688731868</v>
      </c>
      <c r="P148" s="18">
        <f t="shared" si="16"/>
        <v>1.0839021360783134</v>
      </c>
    </row>
    <row r="149" spans="1:16" x14ac:dyDescent="0.15">
      <c r="A149" s="18">
        <v>74</v>
      </c>
      <c r="B149" s="18">
        <v>147</v>
      </c>
      <c r="D149">
        <v>775.50457763671898</v>
      </c>
      <c r="E149">
        <v>583.1337890625</v>
      </c>
      <c r="F149">
        <v>376.02947998046898</v>
      </c>
      <c r="G149">
        <v>374.42080688476602</v>
      </c>
      <c r="I149" s="19">
        <f t="shared" si="13"/>
        <v>399.47509765625</v>
      </c>
      <c r="J149" s="19">
        <f t="shared" si="13"/>
        <v>208.71298217773398</v>
      </c>
      <c r="K149" s="19">
        <f t="shared" si="14"/>
        <v>253.37601013183624</v>
      </c>
      <c r="L149" s="20">
        <f t="shared" si="15"/>
        <v>1.213992572422105</v>
      </c>
      <c r="M149" s="20">
        <f t="shared" si="12"/>
        <v>1.7015427550720914</v>
      </c>
      <c r="P149" s="18">
        <f t="shared" si="16"/>
        <v>1.1927573652274455</v>
      </c>
    </row>
    <row r="150" spans="1:16" x14ac:dyDescent="0.15">
      <c r="A150" s="18">
        <v>74.5</v>
      </c>
      <c r="B150" s="18">
        <v>148</v>
      </c>
      <c r="D150">
        <v>772.28186035156295</v>
      </c>
      <c r="E150">
        <v>581.13244628906295</v>
      </c>
      <c r="F150">
        <v>376.07186889648398</v>
      </c>
      <c r="G150">
        <v>374.57537841796898</v>
      </c>
      <c r="I150" s="19">
        <f t="shared" si="13"/>
        <v>396.20999145507898</v>
      </c>
      <c r="J150" s="19">
        <f t="shared" si="13"/>
        <v>206.55706787109398</v>
      </c>
      <c r="K150" s="19">
        <f t="shared" si="14"/>
        <v>251.6200439453132</v>
      </c>
      <c r="L150" s="20">
        <f t="shared" si="15"/>
        <v>1.218162353574566</v>
      </c>
      <c r="M150" s="20">
        <f t="shared" si="12"/>
        <v>1.7090067942154306</v>
      </c>
      <c r="P150" s="18">
        <f t="shared" si="16"/>
        <v>1.6366525889854151</v>
      </c>
    </row>
    <row r="151" spans="1:16" x14ac:dyDescent="0.15">
      <c r="A151" s="18">
        <v>75</v>
      </c>
      <c r="B151" s="18">
        <v>149</v>
      </c>
      <c r="D151">
        <v>771.540283203125</v>
      </c>
      <c r="E151">
        <v>581.81042480468795</v>
      </c>
      <c r="F151">
        <v>375.81280517578102</v>
      </c>
      <c r="G151">
        <v>374.15878295898398</v>
      </c>
      <c r="I151" s="19">
        <f t="shared" si="13"/>
        <v>395.72747802734398</v>
      </c>
      <c r="J151" s="19">
        <f t="shared" si="13"/>
        <v>207.65164184570398</v>
      </c>
      <c r="K151" s="19">
        <f t="shared" si="14"/>
        <v>250.3713287353512</v>
      </c>
      <c r="L151" s="20">
        <f t="shared" si="15"/>
        <v>1.2057276624925035</v>
      </c>
      <c r="M151" s="20">
        <f t="shared" si="12"/>
        <v>1.6998663611242464</v>
      </c>
      <c r="P151" s="18">
        <f t="shared" si="16"/>
        <v>1.0930602371316955</v>
      </c>
    </row>
    <row r="152" spans="1:16" x14ac:dyDescent="0.15">
      <c r="A152" s="18">
        <v>75.5</v>
      </c>
      <c r="B152" s="18">
        <v>150</v>
      </c>
      <c r="D152">
        <v>770.718994140625</v>
      </c>
      <c r="E152">
        <v>581.11151123046898</v>
      </c>
      <c r="F152">
        <v>375.90374755859398</v>
      </c>
      <c r="G152">
        <v>374.31396484375</v>
      </c>
      <c r="I152" s="19">
        <f t="shared" si="13"/>
        <v>394.81524658203102</v>
      </c>
      <c r="J152" s="19">
        <f t="shared" si="13"/>
        <v>206.79754638671898</v>
      </c>
      <c r="K152" s="19">
        <f t="shared" si="14"/>
        <v>250.05696411132774</v>
      </c>
      <c r="L152" s="20">
        <f t="shared" si="15"/>
        <v>1.2091872871823734</v>
      </c>
      <c r="M152" s="20">
        <f t="shared" ref="M152" si="17">L152+ABS($N$2)*A152</f>
        <v>1.7066202438049947</v>
      </c>
      <c r="P152" s="18">
        <f t="shared" si="16"/>
        <v>1.4947216172815092</v>
      </c>
    </row>
    <row r="153" spans="1:16" x14ac:dyDescent="0.15">
      <c r="D153">
        <v>772.09533691406295</v>
      </c>
      <c r="E153">
        <v>582.63342285156295</v>
      </c>
      <c r="F153">
        <v>375.46151733398398</v>
      </c>
      <c r="G153">
        <v>373.85604858398398</v>
      </c>
      <c r="I153" s="19"/>
      <c r="J153" s="19"/>
      <c r="K153" s="19"/>
      <c r="L153" s="20"/>
      <c r="M153" s="20"/>
    </row>
    <row r="154" spans="1:16" x14ac:dyDescent="0.15">
      <c r="D154">
        <v>777.74993896484398</v>
      </c>
      <c r="E154">
        <v>584.28631591796898</v>
      </c>
      <c r="F154">
        <v>375.75915527343801</v>
      </c>
      <c r="G154">
        <v>374.27603149414102</v>
      </c>
      <c r="I154" s="19"/>
      <c r="J154" s="19"/>
      <c r="K154" s="19"/>
      <c r="L154" s="20"/>
      <c r="M154" s="20"/>
    </row>
    <row r="155" spans="1:16" x14ac:dyDescent="0.15">
      <c r="D155">
        <v>800.306396484375</v>
      </c>
      <c r="E155">
        <v>595.56646728515602</v>
      </c>
      <c r="F155">
        <v>375.55648803710898</v>
      </c>
      <c r="G155">
        <v>374.11532592773398</v>
      </c>
      <c r="I155" s="19"/>
      <c r="J155" s="19"/>
      <c r="K155" s="19"/>
      <c r="L155" s="20"/>
      <c r="M155" s="20"/>
    </row>
    <row r="156" spans="1:16" x14ac:dyDescent="0.15">
      <c r="D156">
        <v>800.53106689453102</v>
      </c>
      <c r="E156">
        <v>594.79144287109398</v>
      </c>
      <c r="F156">
        <v>375.35934448242199</v>
      </c>
      <c r="G156">
        <v>373.96649169921898</v>
      </c>
      <c r="I156" s="19"/>
      <c r="J156" s="19"/>
      <c r="K156" s="19"/>
      <c r="L156" s="20"/>
      <c r="M156" s="20"/>
    </row>
    <row r="157" spans="1:16" x14ac:dyDescent="0.15">
      <c r="D157">
        <v>803.889892578125</v>
      </c>
      <c r="E157">
        <v>597.67272949218795</v>
      </c>
      <c r="F157">
        <v>375.55926513671898</v>
      </c>
      <c r="G157">
        <v>373.76086425781301</v>
      </c>
      <c r="I157" s="19"/>
      <c r="J157" s="19"/>
      <c r="K157" s="19"/>
      <c r="L157" s="20"/>
      <c r="M157" s="20"/>
    </row>
    <row r="158" spans="1:16" x14ac:dyDescent="0.15">
      <c r="D158">
        <v>804.53942871093795</v>
      </c>
      <c r="E158">
        <v>597.52581787109398</v>
      </c>
      <c r="F158">
        <v>375.66589355468801</v>
      </c>
      <c r="G158">
        <v>373.96545410156301</v>
      </c>
      <c r="I158" s="19"/>
      <c r="J158" s="19"/>
      <c r="K158" s="19"/>
      <c r="L158" s="20"/>
      <c r="M158" s="20"/>
    </row>
    <row r="159" spans="1:16" x14ac:dyDescent="0.15">
      <c r="D159">
        <v>804.80511474609398</v>
      </c>
      <c r="E159">
        <v>597.95428466796898</v>
      </c>
      <c r="F159">
        <v>375.64682006835898</v>
      </c>
      <c r="G159">
        <v>374.20755004882801</v>
      </c>
      <c r="I159" s="19"/>
      <c r="J159" s="19"/>
      <c r="K159" s="19"/>
      <c r="L159" s="20"/>
      <c r="M159" s="20"/>
    </row>
    <row r="160" spans="1:16" x14ac:dyDescent="0.15">
      <c r="D160">
        <v>807.29803466796898</v>
      </c>
      <c r="E160">
        <v>599.18902587890602</v>
      </c>
      <c r="F160">
        <v>375.79244995117199</v>
      </c>
      <c r="G160">
        <v>374.40216064453102</v>
      </c>
      <c r="I160" s="19"/>
      <c r="J160" s="19"/>
      <c r="K160" s="19"/>
      <c r="L160" s="20"/>
      <c r="M160" s="20"/>
    </row>
    <row r="161" spans="4:13" x14ac:dyDescent="0.15">
      <c r="D161">
        <v>804.033447265625</v>
      </c>
      <c r="E161">
        <v>598.02789306640602</v>
      </c>
      <c r="F161">
        <v>375.47891235351602</v>
      </c>
      <c r="G161">
        <v>373.84588623046898</v>
      </c>
      <c r="I161" s="19"/>
      <c r="J161" s="19"/>
      <c r="K161" s="19"/>
      <c r="L161" s="20"/>
      <c r="M161" s="20"/>
    </row>
    <row r="162" spans="4:13" x14ac:dyDescent="0.15">
      <c r="D162">
        <v>807.08197021484398</v>
      </c>
      <c r="E162">
        <v>598.237548828125</v>
      </c>
      <c r="F162">
        <v>375.37268066406301</v>
      </c>
      <c r="G162">
        <v>373.76150512695301</v>
      </c>
      <c r="I162" s="19"/>
      <c r="J162" s="19"/>
      <c r="K162" s="19"/>
      <c r="L162" s="20"/>
      <c r="M162" s="20"/>
    </row>
    <row r="163" spans="4:13" x14ac:dyDescent="0.15">
      <c r="D163">
        <v>809.15557861328102</v>
      </c>
      <c r="E163">
        <v>599.923583984375</v>
      </c>
      <c r="F163">
        <v>375.17108154296898</v>
      </c>
      <c r="G163">
        <v>373.74771118164102</v>
      </c>
      <c r="I163" s="19"/>
      <c r="J163" s="19"/>
      <c r="K163" s="19"/>
      <c r="L163" s="20"/>
      <c r="M163" s="20"/>
    </row>
    <row r="164" spans="4:13" x14ac:dyDescent="0.15">
      <c r="D164">
        <v>806.75079345703102</v>
      </c>
      <c r="E164">
        <v>599.18927001953102</v>
      </c>
      <c r="F164">
        <v>375.27984619140602</v>
      </c>
      <c r="G164">
        <v>373.88317871093801</v>
      </c>
      <c r="I164" s="19"/>
      <c r="J164" s="19"/>
      <c r="K164" s="19"/>
      <c r="L164" s="20"/>
      <c r="M164" s="20"/>
    </row>
    <row r="165" spans="4:13" x14ac:dyDescent="0.15">
      <c r="D165">
        <v>806.55615234375</v>
      </c>
      <c r="E165">
        <v>598.96209716796898</v>
      </c>
      <c r="F165">
        <v>375.54782104492199</v>
      </c>
      <c r="G165">
        <v>373.96798706054699</v>
      </c>
      <c r="I165" s="19"/>
      <c r="J165" s="19"/>
      <c r="K165" s="19"/>
      <c r="L165" s="20"/>
      <c r="M165" s="20"/>
    </row>
    <row r="166" spans="4:13" x14ac:dyDescent="0.15">
      <c r="D166">
        <v>812.524658203125</v>
      </c>
      <c r="E166">
        <v>601.935302734375</v>
      </c>
      <c r="F166">
        <v>375.82785034179699</v>
      </c>
      <c r="G166">
        <v>374.29638671875</v>
      </c>
      <c r="I166" s="19"/>
      <c r="J166" s="19"/>
      <c r="K166" s="19"/>
      <c r="L166" s="20"/>
      <c r="M166" s="20"/>
    </row>
    <row r="167" spans="4:13" x14ac:dyDescent="0.15">
      <c r="D167">
        <v>809.056884765625</v>
      </c>
      <c r="E167">
        <v>601.65655517578102</v>
      </c>
      <c r="F167">
        <v>375.99914550781301</v>
      </c>
      <c r="G167">
        <v>374.36380004882801</v>
      </c>
      <c r="I167" s="19"/>
      <c r="J167" s="19"/>
      <c r="K167" s="19"/>
      <c r="L167" s="20"/>
      <c r="M167" s="20"/>
    </row>
    <row r="168" spans="4:13" x14ac:dyDescent="0.15">
      <c r="D168">
        <v>805.81848144531295</v>
      </c>
      <c r="E168">
        <v>600.40338134765602</v>
      </c>
      <c r="F168">
        <v>376.15878295898398</v>
      </c>
      <c r="G168">
        <v>374.52703857421898</v>
      </c>
      <c r="I168" s="19"/>
      <c r="J168" s="19"/>
      <c r="K168" s="19"/>
      <c r="L168" s="20"/>
      <c r="M168" s="20"/>
    </row>
    <row r="169" spans="4:13" x14ac:dyDescent="0.15">
      <c r="D169">
        <v>805.09509277343795</v>
      </c>
      <c r="E169">
        <v>599.15441894531295</v>
      </c>
      <c r="F169">
        <v>376.03329467773398</v>
      </c>
      <c r="G169">
        <v>374.72991943359398</v>
      </c>
      <c r="I169" s="19"/>
      <c r="J169" s="19"/>
      <c r="K169" s="19"/>
      <c r="L169" s="20"/>
      <c r="M169" s="20"/>
    </row>
    <row r="170" spans="4:13" x14ac:dyDescent="0.15">
      <c r="D170">
        <v>807.93841552734398</v>
      </c>
      <c r="E170">
        <v>599.59020996093795</v>
      </c>
      <c r="F170">
        <v>376.21856689453102</v>
      </c>
      <c r="G170">
        <v>374.75576782226602</v>
      </c>
      <c r="I170" s="19"/>
      <c r="J170" s="19"/>
      <c r="K170" s="19"/>
      <c r="L170" s="20"/>
      <c r="M170" s="20"/>
    </row>
    <row r="171" spans="4:13" x14ac:dyDescent="0.15">
      <c r="D171">
        <v>802.12237548828102</v>
      </c>
      <c r="E171">
        <v>597.51214599609398</v>
      </c>
      <c r="F171">
        <v>376.26013183593801</v>
      </c>
      <c r="G171">
        <v>374.697265625</v>
      </c>
      <c r="I171" s="19"/>
      <c r="J171" s="19"/>
      <c r="K171" s="19"/>
      <c r="L171" s="20"/>
      <c r="M171" s="20"/>
    </row>
    <row r="172" spans="4:13" x14ac:dyDescent="0.15">
      <c r="D172">
        <v>806.27264404296898</v>
      </c>
      <c r="E172">
        <v>597.49371337890602</v>
      </c>
      <c r="F172">
        <v>375.97604370117199</v>
      </c>
      <c r="G172">
        <v>374.38095092773398</v>
      </c>
      <c r="I172" s="19"/>
      <c r="J172" s="19"/>
      <c r="K172" s="19"/>
      <c r="L172" s="20"/>
      <c r="M172" s="20"/>
    </row>
    <row r="173" spans="4:13" x14ac:dyDescent="0.15">
      <c r="D173">
        <v>801.02618408203102</v>
      </c>
      <c r="E173">
        <v>596.33758544921898</v>
      </c>
      <c r="F173">
        <v>375.90692138671898</v>
      </c>
      <c r="G173">
        <v>374.33963012695301</v>
      </c>
      <c r="I173" s="19"/>
      <c r="J173" s="19"/>
      <c r="K173" s="19"/>
      <c r="L173" s="20"/>
      <c r="M173" s="20"/>
    </row>
    <row r="174" spans="4:13" x14ac:dyDescent="0.15">
      <c r="D174">
        <v>802.40478515625</v>
      </c>
      <c r="E174">
        <v>597.32086181640602</v>
      </c>
      <c r="F174">
        <v>375.74688720703102</v>
      </c>
      <c r="G174">
        <v>374.03814697265602</v>
      </c>
      <c r="I174" s="19"/>
      <c r="J174" s="19"/>
      <c r="K174" s="19"/>
      <c r="L174" s="20"/>
      <c r="M174" s="20"/>
    </row>
    <row r="175" spans="4:13" x14ac:dyDescent="0.15">
      <c r="D175">
        <v>803.72955322265602</v>
      </c>
      <c r="E175">
        <v>599.21716308593795</v>
      </c>
      <c r="F175">
        <v>375.55416870117199</v>
      </c>
      <c r="G175">
        <v>373.87344360351602</v>
      </c>
      <c r="I175" s="19"/>
      <c r="J175" s="19"/>
      <c r="K175" s="19"/>
      <c r="L175" s="20"/>
      <c r="M175" s="20"/>
    </row>
    <row r="176" spans="4:13" x14ac:dyDescent="0.15">
      <c r="D176">
        <v>799.63421630859398</v>
      </c>
      <c r="E176">
        <v>597.34149169921898</v>
      </c>
      <c r="F176">
        <v>375.69174194335898</v>
      </c>
      <c r="G176">
        <v>373.91497802734398</v>
      </c>
      <c r="I176" s="19"/>
      <c r="J176" s="19"/>
      <c r="K176" s="19"/>
      <c r="L176" s="20"/>
      <c r="M176" s="20"/>
    </row>
    <row r="177" spans="4:13" x14ac:dyDescent="0.15">
      <c r="D177">
        <v>802.30218505859398</v>
      </c>
      <c r="E177">
        <v>599.83245849609398</v>
      </c>
      <c r="F177">
        <v>376.05682373046898</v>
      </c>
      <c r="G177">
        <v>374.40661621093801</v>
      </c>
      <c r="I177" s="19"/>
      <c r="J177" s="19"/>
      <c r="K177" s="19"/>
      <c r="L177" s="20"/>
      <c r="M177" s="20"/>
    </row>
    <row r="178" spans="4:13" x14ac:dyDescent="0.15">
      <c r="D178">
        <v>804.47033691406295</v>
      </c>
      <c r="E178">
        <v>601.14605712890602</v>
      </c>
      <c r="F178">
        <v>376.20034790039102</v>
      </c>
      <c r="G178">
        <v>374.51599121093801</v>
      </c>
      <c r="I178" s="19"/>
      <c r="J178" s="19"/>
      <c r="K178" s="19"/>
      <c r="L178" s="19"/>
    </row>
    <row r="179" spans="4:13" x14ac:dyDescent="0.15">
      <c r="D179">
        <v>797.10650634765602</v>
      </c>
      <c r="E179">
        <v>597.33312988281295</v>
      </c>
      <c r="F179">
        <v>376.14605712890602</v>
      </c>
      <c r="G179">
        <v>374.68411254882801</v>
      </c>
      <c r="I179" s="19"/>
      <c r="J179" s="19"/>
      <c r="K179" s="19"/>
      <c r="L179" s="19"/>
    </row>
    <row r="180" spans="4:13" x14ac:dyDescent="0.15">
      <c r="D180">
        <v>797.67687988281295</v>
      </c>
      <c r="E180">
        <v>595.99444580078102</v>
      </c>
      <c r="F180">
        <v>376.22683715820301</v>
      </c>
      <c r="G180">
        <v>374.41149902343801</v>
      </c>
      <c r="I180" s="19"/>
      <c r="J180" s="19"/>
      <c r="K180" s="19"/>
      <c r="L180" s="19"/>
    </row>
    <row r="181" spans="4:13" x14ac:dyDescent="0.15">
      <c r="D181">
        <v>797.48034667968795</v>
      </c>
      <c r="E181">
        <v>597.44354248046898</v>
      </c>
      <c r="F181">
        <v>376.05108642578102</v>
      </c>
      <c r="G181">
        <v>374.56051635742199</v>
      </c>
      <c r="I181" s="19"/>
      <c r="J181" s="19"/>
      <c r="K181" s="19"/>
      <c r="L181" s="19"/>
    </row>
    <row r="182" spans="4:13" x14ac:dyDescent="0.15">
      <c r="D182">
        <v>793.182861328125</v>
      </c>
      <c r="E182">
        <v>595.732666015625</v>
      </c>
      <c r="F182">
        <v>375.92367553710898</v>
      </c>
      <c r="G182">
        <v>374.58044433593801</v>
      </c>
      <c r="I182" s="19"/>
      <c r="J182" s="19"/>
      <c r="K182" s="19"/>
      <c r="L182" s="19"/>
    </row>
    <row r="183" spans="4:13" x14ac:dyDescent="0.15">
      <c r="D183">
        <v>796.68243408203102</v>
      </c>
      <c r="E183">
        <v>597.11486816406295</v>
      </c>
      <c r="F183">
        <v>375.89440917968801</v>
      </c>
      <c r="G183">
        <v>374.61947631835898</v>
      </c>
      <c r="I183" s="19"/>
      <c r="J183" s="19"/>
      <c r="K183" s="19"/>
      <c r="L183" s="19"/>
    </row>
    <row r="184" spans="4:13" x14ac:dyDescent="0.15">
      <c r="D184">
        <v>791.24865722656295</v>
      </c>
      <c r="E184">
        <v>594.08477783203102</v>
      </c>
      <c r="F184">
        <v>376.12994384765602</v>
      </c>
      <c r="G184">
        <v>374.83380126953102</v>
      </c>
      <c r="I184" s="19"/>
      <c r="J184" s="19"/>
      <c r="K184" s="19"/>
      <c r="L184" s="19"/>
    </row>
    <row r="185" spans="4:13" x14ac:dyDescent="0.15">
      <c r="D185">
        <v>790.20880126953102</v>
      </c>
      <c r="E185">
        <v>595.17535400390602</v>
      </c>
      <c r="F185">
        <v>376.23171997070301</v>
      </c>
      <c r="G185">
        <v>374.715087890625</v>
      </c>
      <c r="I185" s="19"/>
      <c r="J185" s="19"/>
      <c r="K185" s="19"/>
      <c r="L185" s="19"/>
    </row>
    <row r="186" spans="4:13" x14ac:dyDescent="0.15">
      <c r="D186">
        <v>792.677978515625</v>
      </c>
      <c r="E186">
        <v>595.63616943359398</v>
      </c>
      <c r="F186">
        <v>376.25927734375</v>
      </c>
      <c r="G186">
        <v>374.72991943359398</v>
      </c>
      <c r="I186" s="19"/>
      <c r="J186" s="19"/>
      <c r="K186" s="19"/>
      <c r="L186" s="19"/>
    </row>
    <row r="187" spans="4:13" x14ac:dyDescent="0.15">
      <c r="D187">
        <v>791.85559082031295</v>
      </c>
      <c r="E187">
        <v>595.30584716796898</v>
      </c>
      <c r="F187">
        <v>376.4814453125</v>
      </c>
      <c r="G187">
        <v>375.00869750976602</v>
      </c>
      <c r="I187" s="19"/>
      <c r="J187" s="19"/>
      <c r="K187" s="19"/>
      <c r="L187" s="19"/>
    </row>
    <row r="188" spans="4:13" x14ac:dyDescent="0.15">
      <c r="D188">
        <v>789.75915527343795</v>
      </c>
      <c r="E188">
        <v>592.17340087890602</v>
      </c>
      <c r="F188">
        <v>376.48843383789102</v>
      </c>
      <c r="G188">
        <v>374.84948730468801</v>
      </c>
      <c r="I188" s="19"/>
      <c r="J188" s="19"/>
      <c r="K188" s="19"/>
      <c r="L188" s="19"/>
    </row>
    <row r="189" spans="4:13" x14ac:dyDescent="0.15">
      <c r="D189">
        <v>788.15612792968795</v>
      </c>
      <c r="E189">
        <v>591.78283691406295</v>
      </c>
      <c r="F189">
        <v>375.613525390625</v>
      </c>
      <c r="G189">
        <v>374.0546875</v>
      </c>
      <c r="I189" s="19"/>
      <c r="J189" s="19"/>
      <c r="K189" s="19"/>
      <c r="L189" s="19"/>
    </row>
    <row r="190" spans="4:13" x14ac:dyDescent="0.15">
      <c r="D190">
        <v>781.449951171875</v>
      </c>
      <c r="E190">
        <v>588.839111328125</v>
      </c>
      <c r="F190">
        <v>376.08605957031301</v>
      </c>
      <c r="G190">
        <v>374.23913574218801</v>
      </c>
      <c r="I190" s="19"/>
      <c r="J190" s="19"/>
      <c r="K190" s="19"/>
      <c r="L190" s="19"/>
    </row>
    <row r="191" spans="4:13" x14ac:dyDescent="0.15">
      <c r="D191">
        <v>785.21246337890602</v>
      </c>
      <c r="E191">
        <v>589.48785400390602</v>
      </c>
      <c r="F191">
        <v>375.8212890625</v>
      </c>
      <c r="G191">
        <v>374.16516113281301</v>
      </c>
      <c r="I191" s="19"/>
      <c r="J191" s="19"/>
      <c r="K191" s="19"/>
      <c r="L191" s="19"/>
    </row>
    <row r="192" spans="4:13" x14ac:dyDescent="0.15">
      <c r="D192">
        <v>782.15637207031295</v>
      </c>
      <c r="E192">
        <v>588.80511474609398</v>
      </c>
      <c r="F192">
        <v>375.66610717773398</v>
      </c>
      <c r="G192">
        <v>374.33770751953102</v>
      </c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V798"/>
  <sheetViews>
    <sheetView topLeftCell="B9" zoomScale="75" zoomScaleNormal="75" zoomScalePageLayoutView="75" workbookViewId="0">
      <selection activeCell="AA57" sqref="AA57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19</v>
      </c>
      <c r="F1" t="s">
        <v>40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753.02264404296898</v>
      </c>
      <c r="E2">
        <v>519.7490234375</v>
      </c>
      <c r="F2">
        <v>378.98507690429699</v>
      </c>
      <c r="G2">
        <v>377.83056640625</v>
      </c>
      <c r="I2" s="19">
        <f t="shared" ref="I2:J65" si="0">D2-F2</f>
        <v>374.03756713867199</v>
      </c>
      <c r="J2" s="19">
        <f t="shared" si="0"/>
        <v>141.91845703125</v>
      </c>
      <c r="K2" s="19">
        <f t="shared" ref="K2:K65" si="1">I2-0.7*J2</f>
        <v>274.69464721679697</v>
      </c>
      <c r="L2" s="20">
        <f t="shared" ref="L2:L65" si="2">K2/J2</f>
        <v>1.9355808466569648</v>
      </c>
      <c r="M2" s="20"/>
      <c r="N2" s="18">
        <f>LINEST(V64:V104,U64:U104)</f>
        <v>-6.4237781694250025E-3</v>
      </c>
      <c r="O2" s="21">
        <f>AVERAGE(M38:M45)</f>
        <v>1.9574606805654318</v>
      </c>
    </row>
    <row r="3" spans="1:16" x14ac:dyDescent="0.15">
      <c r="A3" s="18">
        <v>1</v>
      </c>
      <c r="B3" s="18">
        <v>1</v>
      </c>
      <c r="C3" s="18" t="s">
        <v>7</v>
      </c>
      <c r="D3">
        <v>745.48358154296898</v>
      </c>
      <c r="E3">
        <v>516.76495361328102</v>
      </c>
      <c r="F3">
        <v>378.20236206054699</v>
      </c>
      <c r="G3">
        <v>376.89859008789102</v>
      </c>
      <c r="I3" s="19">
        <f t="shared" si="0"/>
        <v>367.28121948242199</v>
      </c>
      <c r="J3" s="19">
        <f t="shared" si="0"/>
        <v>139.86636352539</v>
      </c>
      <c r="K3" s="19">
        <f t="shared" si="1"/>
        <v>269.37476501464903</v>
      </c>
      <c r="L3" s="20">
        <f t="shared" si="2"/>
        <v>1.9259438668808266</v>
      </c>
      <c r="M3" s="20"/>
    </row>
    <row r="4" spans="1:16" ht="15" x14ac:dyDescent="0.15">
      <c r="A4" s="18">
        <v>1.5</v>
      </c>
      <c r="B4" s="18">
        <v>2</v>
      </c>
      <c r="D4">
        <v>746.45526123046898</v>
      </c>
      <c r="E4">
        <v>515.94134521484398</v>
      </c>
      <c r="F4">
        <v>378.46444702148398</v>
      </c>
      <c r="G4">
        <v>377.10140991210898</v>
      </c>
      <c r="I4" s="19">
        <f t="shared" si="0"/>
        <v>367.990814208985</v>
      </c>
      <c r="J4" s="19">
        <f t="shared" si="0"/>
        <v>138.839935302735</v>
      </c>
      <c r="K4" s="19">
        <f t="shared" si="1"/>
        <v>270.80285949707047</v>
      </c>
      <c r="L4" s="20">
        <f t="shared" si="2"/>
        <v>1.9504680617042605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747.287353515625</v>
      </c>
      <c r="E5">
        <v>515.595947265625</v>
      </c>
      <c r="F5">
        <v>379.28622436523398</v>
      </c>
      <c r="G5">
        <v>378.38192749023398</v>
      </c>
      <c r="I5" s="19">
        <f t="shared" si="0"/>
        <v>368.00112915039102</v>
      </c>
      <c r="J5" s="19">
        <f t="shared" si="0"/>
        <v>137.21401977539102</v>
      </c>
      <c r="K5" s="19">
        <f t="shared" si="1"/>
        <v>271.95131530761728</v>
      </c>
      <c r="L5" s="20">
        <f t="shared" si="2"/>
        <v>1.9819499184761225</v>
      </c>
      <c r="M5" s="20"/>
      <c r="N5" s="18">
        <f>RSQ(V64:V104,U64:U104)</f>
        <v>0.99348921857332551</v>
      </c>
    </row>
    <row r="6" spans="1:16" x14ac:dyDescent="0.15">
      <c r="A6" s="18">
        <v>2.5</v>
      </c>
      <c r="B6" s="18">
        <v>4</v>
      </c>
      <c r="C6" s="18" t="s">
        <v>5</v>
      </c>
      <c r="D6">
        <v>749.24816894531295</v>
      </c>
      <c r="E6">
        <v>517.17144775390602</v>
      </c>
      <c r="F6">
        <v>378.46969604492199</v>
      </c>
      <c r="G6">
        <v>377.09042358398398</v>
      </c>
      <c r="I6" s="19">
        <f t="shared" si="0"/>
        <v>370.77847290039097</v>
      </c>
      <c r="J6" s="19">
        <f t="shared" si="0"/>
        <v>140.08102416992205</v>
      </c>
      <c r="K6" s="19">
        <f t="shared" si="1"/>
        <v>272.72175598144554</v>
      </c>
      <c r="L6" s="20">
        <f t="shared" si="2"/>
        <v>1.9468857941146027</v>
      </c>
      <c r="M6" s="20">
        <f t="shared" ref="M6:M22" si="3">L6+ABS($N$2)*A6</f>
        <v>1.9629452395381652</v>
      </c>
      <c r="P6" s="18">
        <f t="shared" ref="P6:P69" si="4">(M6-$O$2)/$O$2*100</f>
        <v>0.2801874401456283</v>
      </c>
    </row>
    <row r="7" spans="1:16" x14ac:dyDescent="0.15">
      <c r="A7" s="18">
        <v>3</v>
      </c>
      <c r="B7" s="18">
        <v>5</v>
      </c>
      <c r="C7" s="18" t="s">
        <v>8</v>
      </c>
      <c r="D7">
        <v>747.15130615234398</v>
      </c>
      <c r="E7">
        <v>516.23260498046898</v>
      </c>
      <c r="F7">
        <v>378.7392578125</v>
      </c>
      <c r="G7">
        <v>377.14004516601602</v>
      </c>
      <c r="I7" s="19">
        <f t="shared" si="0"/>
        <v>368.41204833984398</v>
      </c>
      <c r="J7" s="19">
        <f t="shared" si="0"/>
        <v>139.09255981445295</v>
      </c>
      <c r="K7" s="19">
        <f t="shared" si="1"/>
        <v>271.0472564697269</v>
      </c>
      <c r="L7" s="20">
        <f t="shared" si="2"/>
        <v>1.9486826386062577</v>
      </c>
      <c r="M7" s="20">
        <f t="shared" si="3"/>
        <v>1.9679539731145326</v>
      </c>
      <c r="P7" s="18">
        <f t="shared" si="4"/>
        <v>0.53606658122347151</v>
      </c>
    </row>
    <row r="8" spans="1:16" x14ac:dyDescent="0.15">
      <c r="A8" s="18">
        <v>3.5</v>
      </c>
      <c r="B8" s="18">
        <v>6</v>
      </c>
      <c r="D8">
        <v>745.69317626953102</v>
      </c>
      <c r="E8">
        <v>516.14739990234398</v>
      </c>
      <c r="F8">
        <v>379.16372680664102</v>
      </c>
      <c r="G8">
        <v>377.84811401367199</v>
      </c>
      <c r="I8" s="19">
        <f t="shared" si="0"/>
        <v>366.52944946289</v>
      </c>
      <c r="J8" s="19">
        <f t="shared" si="0"/>
        <v>138.29928588867199</v>
      </c>
      <c r="K8" s="19">
        <f t="shared" si="1"/>
        <v>269.7199493408196</v>
      </c>
      <c r="L8" s="20">
        <f t="shared" si="2"/>
        <v>1.9502627769021055</v>
      </c>
      <c r="M8" s="20">
        <f t="shared" si="3"/>
        <v>1.972746000495093</v>
      </c>
      <c r="P8" s="18">
        <f t="shared" si="4"/>
        <v>0.78087494075466612</v>
      </c>
    </row>
    <row r="9" spans="1:16" x14ac:dyDescent="0.15">
      <c r="A9" s="18">
        <v>4</v>
      </c>
      <c r="B9" s="18">
        <v>7</v>
      </c>
      <c r="D9">
        <v>748.18731689453102</v>
      </c>
      <c r="E9">
        <v>516.78369140625</v>
      </c>
      <c r="F9">
        <v>378.03732299804699</v>
      </c>
      <c r="G9">
        <v>376.67428588867199</v>
      </c>
      <c r="I9" s="19">
        <f t="shared" si="0"/>
        <v>370.14999389648403</v>
      </c>
      <c r="J9" s="19">
        <f t="shared" si="0"/>
        <v>140.10940551757801</v>
      </c>
      <c r="K9" s="19">
        <f t="shared" si="1"/>
        <v>272.07341003417946</v>
      </c>
      <c r="L9" s="20">
        <f t="shared" si="2"/>
        <v>1.9418639957047377</v>
      </c>
      <c r="M9" s="20">
        <f t="shared" si="3"/>
        <v>1.9675591083824377</v>
      </c>
      <c r="P9" s="18">
        <f t="shared" si="4"/>
        <v>0.5158942867802051</v>
      </c>
    </row>
    <row r="10" spans="1:16" x14ac:dyDescent="0.15">
      <c r="A10" s="18">
        <v>4.5</v>
      </c>
      <c r="B10" s="18">
        <v>8</v>
      </c>
      <c r="D10">
        <v>750.19903564453102</v>
      </c>
      <c r="E10">
        <v>517.54541015625</v>
      </c>
      <c r="F10">
        <v>378.06759643554699</v>
      </c>
      <c r="G10">
        <v>376.87487792968801</v>
      </c>
      <c r="I10" s="19">
        <f t="shared" si="0"/>
        <v>372.13143920898403</v>
      </c>
      <c r="J10" s="19">
        <f t="shared" si="0"/>
        <v>140.67053222656199</v>
      </c>
      <c r="K10" s="19">
        <f t="shared" si="1"/>
        <v>273.66206665039067</v>
      </c>
      <c r="L10" s="20">
        <f t="shared" si="2"/>
        <v>1.9454114683353467</v>
      </c>
      <c r="M10" s="20">
        <f t="shared" si="3"/>
        <v>1.9743184700977592</v>
      </c>
      <c r="P10" s="18">
        <f t="shared" si="4"/>
        <v>0.8612070576793337</v>
      </c>
    </row>
    <row r="11" spans="1:16" x14ac:dyDescent="0.15">
      <c r="A11" s="18">
        <v>5</v>
      </c>
      <c r="B11" s="18">
        <v>9</v>
      </c>
      <c r="D11">
        <v>747.18414306640602</v>
      </c>
      <c r="E11">
        <v>516.48712158203102</v>
      </c>
      <c r="F11">
        <v>378.94161987304699</v>
      </c>
      <c r="G11">
        <v>377.48287963867199</v>
      </c>
      <c r="I11" s="19">
        <f t="shared" si="0"/>
        <v>368.24252319335903</v>
      </c>
      <c r="J11" s="19">
        <f t="shared" si="0"/>
        <v>139.00424194335903</v>
      </c>
      <c r="K11" s="19">
        <f t="shared" si="1"/>
        <v>270.93955383300772</v>
      </c>
      <c r="L11" s="20">
        <f t="shared" si="2"/>
        <v>1.9491459400455509</v>
      </c>
      <c r="M11" s="20">
        <f t="shared" si="3"/>
        <v>1.9812648308926759</v>
      </c>
      <c r="P11" s="18">
        <f t="shared" si="4"/>
        <v>1.2160729747260151</v>
      </c>
    </row>
    <row r="12" spans="1:16" x14ac:dyDescent="0.15">
      <c r="A12" s="18">
        <v>5.5</v>
      </c>
      <c r="B12" s="18">
        <v>10</v>
      </c>
      <c r="D12">
        <v>747.206787109375</v>
      </c>
      <c r="E12">
        <v>516.80206298828102</v>
      </c>
      <c r="F12">
        <v>379.20938110351602</v>
      </c>
      <c r="G12">
        <v>377.95785522460898</v>
      </c>
      <c r="I12" s="19">
        <f t="shared" si="0"/>
        <v>367.99740600585898</v>
      </c>
      <c r="J12" s="19">
        <f t="shared" si="0"/>
        <v>138.84420776367205</v>
      </c>
      <c r="K12" s="19">
        <f t="shared" si="1"/>
        <v>270.80646057128854</v>
      </c>
      <c r="L12" s="20">
        <f t="shared" si="2"/>
        <v>1.9504339787240574</v>
      </c>
      <c r="M12" s="20">
        <f t="shared" si="3"/>
        <v>1.9857647586558949</v>
      </c>
      <c r="P12" s="18">
        <f t="shared" si="4"/>
        <v>1.4459589595581139</v>
      </c>
    </row>
    <row r="13" spans="1:16" x14ac:dyDescent="0.15">
      <c r="A13" s="18">
        <v>6</v>
      </c>
      <c r="B13" s="18">
        <v>11</v>
      </c>
      <c r="D13">
        <v>747.10461425781295</v>
      </c>
      <c r="E13">
        <v>517.37683105468795</v>
      </c>
      <c r="F13">
        <v>378.87753295898398</v>
      </c>
      <c r="G13">
        <v>377.56628417968801</v>
      </c>
      <c r="I13" s="19">
        <f t="shared" si="0"/>
        <v>368.22708129882898</v>
      </c>
      <c r="J13" s="19">
        <f t="shared" si="0"/>
        <v>139.81054687499994</v>
      </c>
      <c r="K13" s="19">
        <f t="shared" si="1"/>
        <v>270.35969848632902</v>
      </c>
      <c r="L13" s="20">
        <f t="shared" si="2"/>
        <v>1.9337575349594249</v>
      </c>
      <c r="M13" s="20">
        <f t="shared" si="3"/>
        <v>1.9723002039759749</v>
      </c>
      <c r="P13" s="18">
        <f t="shared" si="4"/>
        <v>0.75810071476156726</v>
      </c>
    </row>
    <row r="14" spans="1:16" x14ac:dyDescent="0.15">
      <c r="A14" s="18">
        <v>6.5</v>
      </c>
      <c r="B14" s="18">
        <v>12</v>
      </c>
      <c r="D14">
        <v>748.52600097656295</v>
      </c>
      <c r="E14">
        <v>518.74481201171898</v>
      </c>
      <c r="F14">
        <v>378.36215209960898</v>
      </c>
      <c r="G14">
        <v>377.3173828125</v>
      </c>
      <c r="I14" s="19">
        <f t="shared" si="0"/>
        <v>370.16384887695398</v>
      </c>
      <c r="J14" s="19">
        <f t="shared" si="0"/>
        <v>141.42742919921898</v>
      </c>
      <c r="K14" s="19">
        <f t="shared" si="1"/>
        <v>271.16464843750072</v>
      </c>
      <c r="L14" s="20">
        <f t="shared" si="2"/>
        <v>1.9173412821888316</v>
      </c>
      <c r="M14" s="20">
        <f t="shared" si="3"/>
        <v>1.9590958402900942</v>
      </c>
      <c r="P14" s="18">
        <f t="shared" si="4"/>
        <v>8.353474176503542E-2</v>
      </c>
    </row>
    <row r="15" spans="1:16" x14ac:dyDescent="0.15">
      <c r="A15" s="18">
        <v>7</v>
      </c>
      <c r="B15" s="18">
        <v>13</v>
      </c>
      <c r="D15">
        <v>746.95794677734398</v>
      </c>
      <c r="E15">
        <v>518.20111083984398</v>
      </c>
      <c r="F15">
        <v>378.676025390625</v>
      </c>
      <c r="G15">
        <v>377.22650146484398</v>
      </c>
      <c r="I15" s="19">
        <f t="shared" si="0"/>
        <v>368.28192138671898</v>
      </c>
      <c r="J15" s="19">
        <f t="shared" si="0"/>
        <v>140.974609375</v>
      </c>
      <c r="K15" s="19">
        <f t="shared" si="1"/>
        <v>269.599694824219</v>
      </c>
      <c r="L15" s="20">
        <f t="shared" si="2"/>
        <v>1.9123989491403335</v>
      </c>
      <c r="M15" s="20">
        <f t="shared" si="3"/>
        <v>1.9573653963263085</v>
      </c>
      <c r="P15" s="18">
        <f t="shared" si="4"/>
        <v>-4.8677472844962455E-3</v>
      </c>
    </row>
    <row r="16" spans="1:16" x14ac:dyDescent="0.15">
      <c r="A16" s="18">
        <v>7.5</v>
      </c>
      <c r="B16" s="18">
        <v>14</v>
      </c>
      <c r="D16">
        <v>746.89288330078102</v>
      </c>
      <c r="E16">
        <v>519.59454345703102</v>
      </c>
      <c r="F16">
        <v>379.19711303710898</v>
      </c>
      <c r="G16">
        <v>377.95785522460898</v>
      </c>
      <c r="I16" s="19">
        <f t="shared" si="0"/>
        <v>367.69577026367205</v>
      </c>
      <c r="J16" s="19">
        <f t="shared" si="0"/>
        <v>141.63668823242205</v>
      </c>
      <c r="K16" s="19">
        <f t="shared" si="1"/>
        <v>268.55008850097659</v>
      </c>
      <c r="L16" s="20">
        <f t="shared" si="2"/>
        <v>1.896048911142945</v>
      </c>
      <c r="M16" s="20">
        <f t="shared" si="3"/>
        <v>1.9442272474136326</v>
      </c>
      <c r="P16" s="18">
        <f t="shared" si="4"/>
        <v>-0.67605103301367664</v>
      </c>
    </row>
    <row r="17" spans="1:16" x14ac:dyDescent="0.15">
      <c r="A17" s="18">
        <v>8</v>
      </c>
      <c r="B17" s="18">
        <v>15</v>
      </c>
      <c r="D17">
        <v>750.53552246093795</v>
      </c>
      <c r="E17">
        <v>519.90100097656295</v>
      </c>
      <c r="F17">
        <v>378.47189331054699</v>
      </c>
      <c r="G17">
        <v>377.53555297851602</v>
      </c>
      <c r="I17" s="19">
        <f t="shared" si="0"/>
        <v>372.06362915039097</v>
      </c>
      <c r="J17" s="19">
        <f t="shared" si="0"/>
        <v>142.36544799804693</v>
      </c>
      <c r="K17" s="19">
        <f t="shared" si="1"/>
        <v>272.40781555175812</v>
      </c>
      <c r="L17" s="20">
        <f t="shared" si="2"/>
        <v>1.9134405108990715</v>
      </c>
      <c r="M17" s="20">
        <f t="shared" si="3"/>
        <v>1.9648307362544715</v>
      </c>
      <c r="P17" s="18">
        <f t="shared" si="4"/>
        <v>0.37651104628629312</v>
      </c>
    </row>
    <row r="18" spans="1:16" x14ac:dyDescent="0.15">
      <c r="A18" s="18">
        <v>8.5</v>
      </c>
      <c r="B18" s="18">
        <v>16</v>
      </c>
      <c r="D18">
        <v>747.64581298828102</v>
      </c>
      <c r="E18">
        <v>519.64508056640602</v>
      </c>
      <c r="F18">
        <v>377.76821899414102</v>
      </c>
      <c r="G18">
        <v>376.65802001953102</v>
      </c>
      <c r="I18" s="19">
        <f t="shared" si="0"/>
        <v>369.87759399414</v>
      </c>
      <c r="J18" s="19">
        <f t="shared" si="0"/>
        <v>142.987060546875</v>
      </c>
      <c r="K18" s="19">
        <f t="shared" si="1"/>
        <v>269.7866516113275</v>
      </c>
      <c r="L18" s="20">
        <f t="shared" si="2"/>
        <v>1.8867906688863234</v>
      </c>
      <c r="M18" s="20">
        <f t="shared" si="3"/>
        <v>1.9413927833264359</v>
      </c>
      <c r="P18" s="18">
        <f t="shared" si="4"/>
        <v>-0.82085415040645682</v>
      </c>
    </row>
    <row r="19" spans="1:16" x14ac:dyDescent="0.15">
      <c r="A19" s="18">
        <v>9</v>
      </c>
      <c r="B19" s="18">
        <v>17</v>
      </c>
      <c r="D19">
        <v>745.53552246093795</v>
      </c>
      <c r="E19">
        <v>517.86462402343795</v>
      </c>
      <c r="F19">
        <v>378.57067871093801</v>
      </c>
      <c r="G19">
        <v>377.07727050781301</v>
      </c>
      <c r="I19" s="19">
        <f t="shared" si="0"/>
        <v>366.96484374999994</v>
      </c>
      <c r="J19" s="19">
        <f t="shared" si="0"/>
        <v>140.78735351562494</v>
      </c>
      <c r="K19" s="19">
        <f t="shared" si="1"/>
        <v>268.4136962890625</v>
      </c>
      <c r="L19" s="20">
        <f t="shared" si="2"/>
        <v>1.9065185159494689</v>
      </c>
      <c r="M19" s="20">
        <f t="shared" si="3"/>
        <v>1.964332519474294</v>
      </c>
      <c r="P19" s="18">
        <f t="shared" si="4"/>
        <v>0.35105884767387657</v>
      </c>
    </row>
    <row r="20" spans="1:16" x14ac:dyDescent="0.15">
      <c r="A20" s="18">
        <v>9.5</v>
      </c>
      <c r="B20" s="18">
        <v>18</v>
      </c>
      <c r="D20">
        <v>743.66845703125</v>
      </c>
      <c r="E20">
        <v>518.43829345703102</v>
      </c>
      <c r="F20">
        <v>379.30465698242199</v>
      </c>
      <c r="G20">
        <v>377.90341186523398</v>
      </c>
      <c r="I20" s="19">
        <f t="shared" si="0"/>
        <v>364.36380004882801</v>
      </c>
      <c r="J20" s="19">
        <f t="shared" si="0"/>
        <v>140.53488159179705</v>
      </c>
      <c r="K20" s="19">
        <f t="shared" si="1"/>
        <v>265.98938293457007</v>
      </c>
      <c r="L20" s="20">
        <f t="shared" si="2"/>
        <v>1.8926929736004825</v>
      </c>
      <c r="M20" s="20">
        <f t="shared" si="3"/>
        <v>1.95371886621002</v>
      </c>
      <c r="P20" s="18">
        <f t="shared" si="4"/>
        <v>-0.1911565525970568</v>
      </c>
    </row>
    <row r="21" spans="1:16" x14ac:dyDescent="0.15">
      <c r="A21" s="18">
        <v>10</v>
      </c>
      <c r="B21" s="18">
        <v>19</v>
      </c>
      <c r="D21">
        <v>748.51751708984398</v>
      </c>
      <c r="E21">
        <v>520.34429931640602</v>
      </c>
      <c r="F21">
        <v>378.70675659179699</v>
      </c>
      <c r="G21">
        <v>377.723876953125</v>
      </c>
      <c r="I21" s="19">
        <f t="shared" si="0"/>
        <v>369.81076049804699</v>
      </c>
      <c r="J21" s="19">
        <f t="shared" si="0"/>
        <v>142.62042236328102</v>
      </c>
      <c r="K21" s="19">
        <f t="shared" si="1"/>
        <v>269.97646484375025</v>
      </c>
      <c r="L21" s="20">
        <f t="shared" si="2"/>
        <v>1.8929719907578835</v>
      </c>
      <c r="M21" s="20">
        <f t="shared" si="3"/>
        <v>1.9572097724521336</v>
      </c>
      <c r="P21" s="18">
        <f t="shared" si="4"/>
        <v>-1.2818041035987554E-2</v>
      </c>
    </row>
    <row r="22" spans="1:16" x14ac:dyDescent="0.15">
      <c r="A22" s="18">
        <v>10.5</v>
      </c>
      <c r="B22" s="18">
        <v>20</v>
      </c>
      <c r="D22">
        <v>746.43017578125</v>
      </c>
      <c r="E22">
        <v>519.86004638671898</v>
      </c>
      <c r="F22">
        <v>378.03994750976602</v>
      </c>
      <c r="G22">
        <v>376.86611938476602</v>
      </c>
      <c r="I22" s="19">
        <f t="shared" si="0"/>
        <v>368.39022827148398</v>
      </c>
      <c r="J22" s="19">
        <f t="shared" si="0"/>
        <v>142.99392700195295</v>
      </c>
      <c r="K22" s="19">
        <f t="shared" si="1"/>
        <v>268.2944793701169</v>
      </c>
      <c r="L22" s="20">
        <f t="shared" si="2"/>
        <v>1.8762648526077099</v>
      </c>
      <c r="M22" s="20">
        <f t="shared" si="3"/>
        <v>1.9437145233866724</v>
      </c>
      <c r="P22" s="18">
        <f t="shared" si="4"/>
        <v>-0.70224435745951563</v>
      </c>
    </row>
    <row r="23" spans="1:16" x14ac:dyDescent="0.15">
      <c r="A23" s="18">
        <v>11</v>
      </c>
      <c r="B23" s="18">
        <v>21</v>
      </c>
      <c r="D23">
        <v>741.85296630859398</v>
      </c>
      <c r="E23">
        <v>518.34674072265602</v>
      </c>
      <c r="F23">
        <v>378.728271484375</v>
      </c>
      <c r="G23">
        <v>377.15759277343801</v>
      </c>
      <c r="I23" s="19">
        <f t="shared" si="0"/>
        <v>363.12469482421898</v>
      </c>
      <c r="J23" s="19">
        <f t="shared" si="0"/>
        <v>141.18914794921801</v>
      </c>
      <c r="K23" s="19">
        <f t="shared" si="1"/>
        <v>264.29229125976639</v>
      </c>
      <c r="L23" s="20">
        <f t="shared" si="2"/>
        <v>1.871902303389672</v>
      </c>
      <c r="M23" s="20">
        <f>L23+ABS($N$2)*A23</f>
        <v>1.9425638632533471</v>
      </c>
      <c r="P23" s="18">
        <f t="shared" si="4"/>
        <v>-0.7610276650758373</v>
      </c>
    </row>
    <row r="24" spans="1:16" x14ac:dyDescent="0.15">
      <c r="A24" s="18">
        <v>11.5</v>
      </c>
      <c r="B24" s="18">
        <v>22</v>
      </c>
      <c r="D24">
        <v>738.58642578125</v>
      </c>
      <c r="E24">
        <v>516.25946044921898</v>
      </c>
      <c r="F24">
        <v>378.94204711914102</v>
      </c>
      <c r="G24">
        <v>377.86126708984398</v>
      </c>
      <c r="I24" s="19">
        <f t="shared" si="0"/>
        <v>359.64437866210898</v>
      </c>
      <c r="J24" s="19">
        <f t="shared" si="0"/>
        <v>138.398193359375</v>
      </c>
      <c r="K24" s="19">
        <f t="shared" si="1"/>
        <v>262.76564331054647</v>
      </c>
      <c r="L24" s="20">
        <f t="shared" si="2"/>
        <v>1.898620472799307</v>
      </c>
      <c r="M24" s="20">
        <f t="shared" ref="M24:M87" si="5">L24+ABS($N$2)*A24</f>
        <v>1.9724939217476944</v>
      </c>
      <c r="P24" s="18">
        <f t="shared" si="4"/>
        <v>0.76799709600911015</v>
      </c>
    </row>
    <row r="25" spans="1:16" x14ac:dyDescent="0.15">
      <c r="A25" s="18">
        <v>12</v>
      </c>
      <c r="B25" s="18">
        <v>23</v>
      </c>
      <c r="D25">
        <v>740.82574462890602</v>
      </c>
      <c r="E25">
        <v>518.15447998046898</v>
      </c>
      <c r="F25">
        <v>379.554443359375</v>
      </c>
      <c r="G25">
        <v>377.84371948242199</v>
      </c>
      <c r="I25" s="19">
        <f t="shared" si="0"/>
        <v>361.27130126953102</v>
      </c>
      <c r="J25" s="19">
        <f t="shared" si="0"/>
        <v>140.31076049804699</v>
      </c>
      <c r="K25" s="19">
        <f t="shared" si="1"/>
        <v>263.05376892089816</v>
      </c>
      <c r="L25" s="20">
        <f t="shared" si="2"/>
        <v>1.8747939786454202</v>
      </c>
      <c r="M25" s="20">
        <f t="shared" si="5"/>
        <v>1.9518793166785202</v>
      </c>
      <c r="P25" s="18">
        <f t="shared" si="4"/>
        <v>-0.28513287353998434</v>
      </c>
    </row>
    <row r="26" spans="1:16" x14ac:dyDescent="0.15">
      <c r="A26" s="18">
        <v>12.5</v>
      </c>
      <c r="B26" s="18">
        <v>24</v>
      </c>
      <c r="D26">
        <v>740.6669921875</v>
      </c>
      <c r="E26">
        <v>519.26123046875</v>
      </c>
      <c r="F26">
        <v>378.50131225585898</v>
      </c>
      <c r="G26">
        <v>376.86611938476602</v>
      </c>
      <c r="I26" s="19">
        <f t="shared" si="0"/>
        <v>362.16567993164102</v>
      </c>
      <c r="J26" s="19">
        <f t="shared" si="0"/>
        <v>142.39511108398398</v>
      </c>
      <c r="K26" s="19">
        <f t="shared" si="1"/>
        <v>262.48910217285226</v>
      </c>
      <c r="L26" s="20">
        <f t="shared" si="2"/>
        <v>1.8433856343427226</v>
      </c>
      <c r="M26" s="20">
        <f t="shared" si="5"/>
        <v>1.9236828614605352</v>
      </c>
      <c r="P26" s="18">
        <f t="shared" si="4"/>
        <v>-1.7255937470549585</v>
      </c>
    </row>
    <row r="27" spans="1:16" x14ac:dyDescent="0.15">
      <c r="A27" s="18">
        <v>13</v>
      </c>
      <c r="B27" s="18">
        <v>25</v>
      </c>
      <c r="D27">
        <v>737.25378417968795</v>
      </c>
      <c r="E27">
        <v>517.64263916015602</v>
      </c>
      <c r="F27">
        <v>378.34634399414102</v>
      </c>
      <c r="G27">
        <v>377.19009399414102</v>
      </c>
      <c r="I27" s="19">
        <f t="shared" si="0"/>
        <v>358.90744018554693</v>
      </c>
      <c r="J27" s="19">
        <f t="shared" si="0"/>
        <v>140.452545166015</v>
      </c>
      <c r="K27" s="19">
        <f t="shared" si="1"/>
        <v>260.59065856933643</v>
      </c>
      <c r="L27" s="20">
        <f t="shared" si="2"/>
        <v>1.8553644454169065</v>
      </c>
      <c r="M27" s="20">
        <f t="shared" si="5"/>
        <v>1.9388735616194315</v>
      </c>
      <c r="P27" s="18">
        <f t="shared" si="4"/>
        <v>-0.94955260815922071</v>
      </c>
    </row>
    <row r="28" spans="1:16" x14ac:dyDescent="0.15">
      <c r="A28" s="18">
        <v>13.5</v>
      </c>
      <c r="B28" s="18">
        <v>26</v>
      </c>
      <c r="D28">
        <v>737.27111816406295</v>
      </c>
      <c r="E28">
        <v>517.09051513671898</v>
      </c>
      <c r="F28">
        <v>378.59921264648398</v>
      </c>
      <c r="G28">
        <v>377.72738647460898</v>
      </c>
      <c r="I28" s="19">
        <f t="shared" si="0"/>
        <v>358.67190551757898</v>
      </c>
      <c r="J28" s="19">
        <f t="shared" si="0"/>
        <v>139.36312866211</v>
      </c>
      <c r="K28" s="19">
        <f t="shared" si="1"/>
        <v>261.11771545410198</v>
      </c>
      <c r="L28" s="20">
        <f t="shared" si="2"/>
        <v>1.8736499242004645</v>
      </c>
      <c r="M28" s="20">
        <f t="shared" si="5"/>
        <v>1.9603709294877021</v>
      </c>
      <c r="P28" s="18">
        <f t="shared" si="4"/>
        <v>0.14867470652997566</v>
      </c>
    </row>
    <row r="29" spans="1:16" x14ac:dyDescent="0.15">
      <c r="A29" s="18">
        <v>14</v>
      </c>
      <c r="B29" s="18">
        <v>27</v>
      </c>
      <c r="D29">
        <v>740.69354248046898</v>
      </c>
      <c r="E29">
        <v>518.085205078125</v>
      </c>
      <c r="F29">
        <v>379.40692138671898</v>
      </c>
      <c r="G29">
        <v>378.09393310546898</v>
      </c>
      <c r="I29" s="19">
        <f t="shared" si="0"/>
        <v>361.28662109375</v>
      </c>
      <c r="J29" s="19">
        <f t="shared" si="0"/>
        <v>139.99127197265602</v>
      </c>
      <c r="K29" s="19">
        <f t="shared" si="1"/>
        <v>263.29273071289077</v>
      </c>
      <c r="L29" s="20">
        <f t="shared" si="2"/>
        <v>1.8807796157771806</v>
      </c>
      <c r="M29" s="20">
        <f t="shared" si="5"/>
        <v>1.9707125101491305</v>
      </c>
      <c r="P29" s="18">
        <f t="shared" si="4"/>
        <v>0.67699084407002386</v>
      </c>
    </row>
    <row r="30" spans="1:16" x14ac:dyDescent="0.15">
      <c r="A30" s="18">
        <v>14.5</v>
      </c>
      <c r="B30" s="18">
        <v>28</v>
      </c>
      <c r="D30">
        <v>740.54437255859398</v>
      </c>
      <c r="E30">
        <v>519.27569580078102</v>
      </c>
      <c r="F30">
        <v>378.37051391601602</v>
      </c>
      <c r="G30">
        <v>377.40167236328102</v>
      </c>
      <c r="I30" s="19">
        <f t="shared" si="0"/>
        <v>362.17385864257795</v>
      </c>
      <c r="J30" s="19">
        <f t="shared" si="0"/>
        <v>141.8740234375</v>
      </c>
      <c r="K30" s="19">
        <f t="shared" si="1"/>
        <v>262.86204223632797</v>
      </c>
      <c r="L30" s="20">
        <f t="shared" si="2"/>
        <v>1.8527848570681229</v>
      </c>
      <c r="M30" s="20">
        <f t="shared" si="5"/>
        <v>1.9459296405247855</v>
      </c>
      <c r="P30" s="18">
        <f t="shared" si="4"/>
        <v>-0.58908156649744081</v>
      </c>
    </row>
    <row r="31" spans="1:16" x14ac:dyDescent="0.15">
      <c r="A31" s="18">
        <v>15</v>
      </c>
      <c r="B31" s="18">
        <v>29</v>
      </c>
      <c r="D31">
        <v>741.80419921875</v>
      </c>
      <c r="E31">
        <v>519.80560302734398</v>
      </c>
      <c r="F31">
        <v>378.43063354492199</v>
      </c>
      <c r="G31">
        <v>377.04434204101602</v>
      </c>
      <c r="I31" s="19">
        <f t="shared" si="0"/>
        <v>363.37356567382801</v>
      </c>
      <c r="J31" s="19">
        <f t="shared" si="0"/>
        <v>142.76126098632795</v>
      </c>
      <c r="K31" s="19">
        <f t="shared" si="1"/>
        <v>263.44068298339846</v>
      </c>
      <c r="L31" s="20">
        <f t="shared" si="2"/>
        <v>1.8453233122438433</v>
      </c>
      <c r="M31" s="20">
        <f t="shared" si="5"/>
        <v>1.9416799847852184</v>
      </c>
      <c r="P31" s="18">
        <f t="shared" si="4"/>
        <v>-0.80618200594736544</v>
      </c>
    </row>
    <row r="32" spans="1:16" x14ac:dyDescent="0.15">
      <c r="A32" s="18">
        <v>15.5</v>
      </c>
      <c r="B32" s="18">
        <v>30</v>
      </c>
      <c r="D32">
        <v>740.105712890625</v>
      </c>
      <c r="E32">
        <v>520.22692871093795</v>
      </c>
      <c r="F32">
        <v>378.61941528320301</v>
      </c>
      <c r="G32">
        <v>377.65890502929699</v>
      </c>
      <c r="I32" s="19">
        <f t="shared" si="0"/>
        <v>361.48629760742199</v>
      </c>
      <c r="J32" s="19">
        <f t="shared" si="0"/>
        <v>142.56802368164097</v>
      </c>
      <c r="K32" s="19">
        <f t="shared" si="1"/>
        <v>261.6886810302733</v>
      </c>
      <c r="L32" s="20">
        <f t="shared" si="2"/>
        <v>1.8355355869604577</v>
      </c>
      <c r="M32" s="20">
        <f t="shared" si="5"/>
        <v>1.9351041485865452</v>
      </c>
      <c r="P32" s="18">
        <f t="shared" si="4"/>
        <v>-1.1421190832006207</v>
      </c>
    </row>
    <row r="33" spans="1:16" x14ac:dyDescent="0.15">
      <c r="A33" s="18">
        <v>16</v>
      </c>
      <c r="B33" s="18">
        <v>31</v>
      </c>
      <c r="D33">
        <v>738.08343505859398</v>
      </c>
      <c r="E33">
        <v>518.75433349609398</v>
      </c>
      <c r="F33">
        <v>379.75241088867199</v>
      </c>
      <c r="G33">
        <v>378.06454467773398</v>
      </c>
      <c r="I33" s="19">
        <f t="shared" si="0"/>
        <v>358.33102416992199</v>
      </c>
      <c r="J33" s="19">
        <f t="shared" si="0"/>
        <v>140.68978881836</v>
      </c>
      <c r="K33" s="19">
        <f t="shared" si="1"/>
        <v>259.84817199706998</v>
      </c>
      <c r="L33" s="20">
        <f t="shared" si="2"/>
        <v>1.8469582915683489</v>
      </c>
      <c r="M33" s="20">
        <f t="shared" si="5"/>
        <v>1.949738742279149</v>
      </c>
      <c r="P33" s="18">
        <f t="shared" si="4"/>
        <v>-0.39448752983647173</v>
      </c>
    </row>
    <row r="34" spans="1:16" x14ac:dyDescent="0.15">
      <c r="A34" s="18">
        <v>16.5</v>
      </c>
      <c r="B34" s="18">
        <v>32</v>
      </c>
      <c r="D34">
        <v>738.23046875</v>
      </c>
      <c r="E34">
        <v>518.56378173828102</v>
      </c>
      <c r="F34">
        <v>379.02722167968801</v>
      </c>
      <c r="G34">
        <v>378.00393676757801</v>
      </c>
      <c r="I34" s="19">
        <f t="shared" si="0"/>
        <v>359.20324707031199</v>
      </c>
      <c r="J34" s="19">
        <f t="shared" si="0"/>
        <v>140.55984497070301</v>
      </c>
      <c r="K34" s="19">
        <f t="shared" si="1"/>
        <v>260.81135559081986</v>
      </c>
      <c r="L34" s="20">
        <f t="shared" si="2"/>
        <v>1.8555182359882436</v>
      </c>
      <c r="M34" s="20">
        <f t="shared" si="5"/>
        <v>1.9615105757837561</v>
      </c>
      <c r="P34" s="18">
        <f t="shared" si="4"/>
        <v>0.20689535470794113</v>
      </c>
    </row>
    <row r="35" spans="1:16" x14ac:dyDescent="0.15">
      <c r="A35" s="18">
        <v>17</v>
      </c>
      <c r="B35" s="18">
        <v>33</v>
      </c>
      <c r="D35">
        <v>737.89044189453102</v>
      </c>
      <c r="E35">
        <v>520.11102294921898</v>
      </c>
      <c r="F35">
        <v>378.58078002929699</v>
      </c>
      <c r="G35">
        <v>377.30114746093801</v>
      </c>
      <c r="I35" s="19">
        <f t="shared" si="0"/>
        <v>359.30966186523403</v>
      </c>
      <c r="J35" s="19">
        <f t="shared" si="0"/>
        <v>142.80987548828097</v>
      </c>
      <c r="K35" s="19">
        <f t="shared" si="1"/>
        <v>259.34274902343736</v>
      </c>
      <c r="L35" s="20">
        <f t="shared" si="2"/>
        <v>1.8160001059921036</v>
      </c>
      <c r="M35" s="20">
        <f t="shared" si="5"/>
        <v>1.9252043348723287</v>
      </c>
      <c r="P35" s="18">
        <f t="shared" si="4"/>
        <v>-1.6478668518534703</v>
      </c>
    </row>
    <row r="36" spans="1:16" x14ac:dyDescent="0.15">
      <c r="A36" s="18">
        <v>17.5</v>
      </c>
      <c r="B36" s="18">
        <v>34</v>
      </c>
      <c r="D36">
        <v>736.44677734375</v>
      </c>
      <c r="E36">
        <v>518.00036621093795</v>
      </c>
      <c r="F36">
        <v>377.92932128906301</v>
      </c>
      <c r="G36">
        <v>376.88543701171898</v>
      </c>
      <c r="I36" s="19">
        <f t="shared" si="0"/>
        <v>358.51745605468699</v>
      </c>
      <c r="J36" s="19">
        <f t="shared" si="0"/>
        <v>141.11492919921898</v>
      </c>
      <c r="K36" s="19">
        <f t="shared" si="1"/>
        <v>259.73700561523373</v>
      </c>
      <c r="L36" s="20">
        <f t="shared" si="2"/>
        <v>1.8406061434403589</v>
      </c>
      <c r="M36" s="20">
        <f t="shared" si="5"/>
        <v>1.9530222614052963</v>
      </c>
      <c r="P36" s="18">
        <f t="shared" si="4"/>
        <v>-0.22674371976929572</v>
      </c>
    </row>
    <row r="37" spans="1:16" x14ac:dyDescent="0.15">
      <c r="A37" s="18">
        <v>18</v>
      </c>
      <c r="B37" s="18">
        <v>35</v>
      </c>
      <c r="D37">
        <v>736.3291015625</v>
      </c>
      <c r="E37">
        <v>518.003173828125</v>
      </c>
      <c r="F37">
        <v>378.828369140625</v>
      </c>
      <c r="G37">
        <v>377.73135375976602</v>
      </c>
      <c r="I37" s="19">
        <f t="shared" si="0"/>
        <v>357.500732421875</v>
      </c>
      <c r="J37" s="19">
        <f t="shared" si="0"/>
        <v>140.27182006835898</v>
      </c>
      <c r="K37" s="19">
        <f t="shared" si="1"/>
        <v>259.31045837402371</v>
      </c>
      <c r="L37" s="20">
        <f t="shared" si="2"/>
        <v>1.8486283149933704</v>
      </c>
      <c r="M37" s="20">
        <f t="shared" si="5"/>
        <v>1.9642563220430205</v>
      </c>
      <c r="P37" s="18">
        <f t="shared" si="4"/>
        <v>0.34716618040193392</v>
      </c>
    </row>
    <row r="38" spans="1:16" x14ac:dyDescent="0.15">
      <c r="A38" s="18">
        <v>18.5</v>
      </c>
      <c r="B38" s="18">
        <v>36</v>
      </c>
      <c r="D38">
        <v>737.53271484375</v>
      </c>
      <c r="E38">
        <v>517.87878417968795</v>
      </c>
      <c r="F38">
        <v>378.54827880859398</v>
      </c>
      <c r="G38">
        <v>377.51931762695301</v>
      </c>
      <c r="I38" s="19">
        <f t="shared" si="0"/>
        <v>358.98443603515602</v>
      </c>
      <c r="J38" s="19">
        <f t="shared" si="0"/>
        <v>140.35946655273494</v>
      </c>
      <c r="K38" s="19">
        <f t="shared" si="1"/>
        <v>260.7328094482416</v>
      </c>
      <c r="L38" s="20">
        <f t="shared" si="2"/>
        <v>1.8576075832425649</v>
      </c>
      <c r="M38" s="20">
        <f t="shared" si="5"/>
        <v>1.9764474793769276</v>
      </c>
      <c r="P38" s="18">
        <f t="shared" si="4"/>
        <v>0.96997089136989767</v>
      </c>
    </row>
    <row r="39" spans="1:16" x14ac:dyDescent="0.15">
      <c r="A39" s="18">
        <v>19</v>
      </c>
      <c r="B39" s="18">
        <v>37</v>
      </c>
      <c r="D39">
        <v>737.65997314453102</v>
      </c>
      <c r="E39">
        <v>519.85931396484398</v>
      </c>
      <c r="F39">
        <v>378.20852661132801</v>
      </c>
      <c r="G39">
        <v>377.40826416015602</v>
      </c>
      <c r="I39" s="19">
        <f t="shared" si="0"/>
        <v>359.45144653320301</v>
      </c>
      <c r="J39" s="19">
        <f t="shared" si="0"/>
        <v>142.45104980468795</v>
      </c>
      <c r="K39" s="19">
        <f t="shared" si="1"/>
        <v>259.73571166992144</v>
      </c>
      <c r="L39" s="20">
        <f t="shared" si="2"/>
        <v>1.823333081967738</v>
      </c>
      <c r="M39" s="20">
        <f t="shared" si="5"/>
        <v>1.945384867186813</v>
      </c>
      <c r="P39" s="18">
        <f t="shared" si="4"/>
        <v>-0.61691218109834633</v>
      </c>
    </row>
    <row r="40" spans="1:16" x14ac:dyDescent="0.15">
      <c r="A40" s="18">
        <v>19.5</v>
      </c>
      <c r="B40" s="18">
        <v>38</v>
      </c>
      <c r="D40">
        <v>736.48388671875</v>
      </c>
      <c r="E40">
        <v>519.21136474609398</v>
      </c>
      <c r="F40">
        <v>378.19842529296898</v>
      </c>
      <c r="G40">
        <v>377.19445800781301</v>
      </c>
      <c r="I40" s="19">
        <f t="shared" si="0"/>
        <v>358.28546142578102</v>
      </c>
      <c r="J40" s="19">
        <f t="shared" si="0"/>
        <v>142.01690673828097</v>
      </c>
      <c r="K40" s="19">
        <f t="shared" si="1"/>
        <v>258.87362670898438</v>
      </c>
      <c r="L40" s="20">
        <f t="shared" si="2"/>
        <v>1.8228366794810946</v>
      </c>
      <c r="M40" s="20">
        <f t="shared" si="5"/>
        <v>1.9481003537848822</v>
      </c>
      <c r="P40" s="18">
        <f t="shared" si="4"/>
        <v>-0.47818721844495604</v>
      </c>
    </row>
    <row r="41" spans="1:16" x14ac:dyDescent="0.15">
      <c r="A41" s="18">
        <v>20</v>
      </c>
      <c r="B41" s="18">
        <v>39</v>
      </c>
      <c r="D41">
        <v>731.07708740234398</v>
      </c>
      <c r="E41">
        <v>516.84625244140602</v>
      </c>
      <c r="F41">
        <v>377.902099609375</v>
      </c>
      <c r="G41">
        <v>377.24188232421898</v>
      </c>
      <c r="I41" s="19">
        <f t="shared" si="0"/>
        <v>353.17498779296898</v>
      </c>
      <c r="J41" s="19">
        <f t="shared" si="0"/>
        <v>139.60437011718705</v>
      </c>
      <c r="K41" s="19">
        <f t="shared" si="1"/>
        <v>255.45192871093803</v>
      </c>
      <c r="L41" s="20">
        <f t="shared" si="2"/>
        <v>1.8298275941971296</v>
      </c>
      <c r="M41" s="20">
        <f t="shared" si="5"/>
        <v>1.9583031575856296</v>
      </c>
      <c r="P41" s="18">
        <f t="shared" si="4"/>
        <v>4.3039281890169985E-2</v>
      </c>
    </row>
    <row r="42" spans="1:16" x14ac:dyDescent="0.15">
      <c r="A42" s="18">
        <v>20.5</v>
      </c>
      <c r="B42" s="18">
        <v>40</v>
      </c>
      <c r="D42">
        <v>733.19757080078102</v>
      </c>
      <c r="E42">
        <v>517.20397949218795</v>
      </c>
      <c r="F42">
        <v>378.94470214843801</v>
      </c>
      <c r="G42">
        <v>377.74539184570301</v>
      </c>
      <c r="I42" s="19">
        <f t="shared" si="0"/>
        <v>354.25286865234301</v>
      </c>
      <c r="J42" s="19">
        <f t="shared" si="0"/>
        <v>139.45858764648494</v>
      </c>
      <c r="K42" s="19">
        <f t="shared" si="1"/>
        <v>256.63185729980353</v>
      </c>
      <c r="L42" s="20">
        <f t="shared" si="2"/>
        <v>1.8402011782188872</v>
      </c>
      <c r="M42" s="20">
        <f t="shared" si="5"/>
        <v>1.9718886306920997</v>
      </c>
      <c r="P42" s="18">
        <f t="shared" si="4"/>
        <v>0.73707483730913681</v>
      </c>
    </row>
    <row r="43" spans="1:16" x14ac:dyDescent="0.15">
      <c r="A43" s="18">
        <v>21</v>
      </c>
      <c r="B43" s="18">
        <v>41</v>
      </c>
      <c r="D43">
        <v>730.88757324218795</v>
      </c>
      <c r="E43">
        <v>517.02825927734398</v>
      </c>
      <c r="F43">
        <v>378.64529418945301</v>
      </c>
      <c r="G43">
        <v>377.51580810546898</v>
      </c>
      <c r="I43" s="19">
        <f t="shared" si="0"/>
        <v>352.24227905273494</v>
      </c>
      <c r="J43" s="19">
        <f t="shared" si="0"/>
        <v>139.512451171875</v>
      </c>
      <c r="K43" s="19">
        <f t="shared" si="1"/>
        <v>254.58356323242245</v>
      </c>
      <c r="L43" s="20">
        <f t="shared" si="2"/>
        <v>1.8248089048251572</v>
      </c>
      <c r="M43" s="20">
        <f t="shared" si="5"/>
        <v>1.9597082463830824</v>
      </c>
      <c r="P43" s="18">
        <f t="shared" si="4"/>
        <v>0.11482048349504467</v>
      </c>
    </row>
    <row r="44" spans="1:16" x14ac:dyDescent="0.15">
      <c r="A44" s="18">
        <v>21.5</v>
      </c>
      <c r="B44" s="18">
        <v>42</v>
      </c>
      <c r="D44">
        <v>730.56555175781295</v>
      </c>
      <c r="E44">
        <v>517.77697753906295</v>
      </c>
      <c r="F44">
        <v>378.15496826171898</v>
      </c>
      <c r="G44">
        <v>376.93063354492199</v>
      </c>
      <c r="I44" s="19">
        <f t="shared" si="0"/>
        <v>352.41058349609398</v>
      </c>
      <c r="J44" s="19">
        <f t="shared" si="0"/>
        <v>140.84634399414097</v>
      </c>
      <c r="K44" s="19">
        <f t="shared" si="1"/>
        <v>253.81814270019532</v>
      </c>
      <c r="L44" s="20">
        <f t="shared" si="2"/>
        <v>1.8020925180049674</v>
      </c>
      <c r="M44" s="20">
        <f t="shared" si="5"/>
        <v>1.9402037486476049</v>
      </c>
      <c r="P44" s="18">
        <f t="shared" si="4"/>
        <v>-0.88159788286741014</v>
      </c>
    </row>
    <row r="45" spans="1:16" x14ac:dyDescent="0.15">
      <c r="A45" s="18">
        <v>22</v>
      </c>
      <c r="B45" s="18">
        <v>43</v>
      </c>
      <c r="D45">
        <v>727.698486328125</v>
      </c>
      <c r="E45">
        <v>515.96325683593795</v>
      </c>
      <c r="F45">
        <v>378.42141723632801</v>
      </c>
      <c r="G45">
        <v>377.26910400390602</v>
      </c>
      <c r="I45" s="19">
        <f t="shared" si="0"/>
        <v>349.27706909179699</v>
      </c>
      <c r="J45" s="19">
        <f t="shared" si="0"/>
        <v>138.69415283203193</v>
      </c>
      <c r="K45" s="19">
        <f t="shared" si="1"/>
        <v>252.19116210937466</v>
      </c>
      <c r="L45" s="20">
        <f t="shared" si="2"/>
        <v>1.8183258411390661</v>
      </c>
      <c r="M45" s="20">
        <f t="shared" si="5"/>
        <v>1.9596489608664163</v>
      </c>
      <c r="P45" s="18">
        <f t="shared" si="4"/>
        <v>0.11179178834654271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728.817626953125</v>
      </c>
      <c r="E46">
        <v>514.884765625</v>
      </c>
      <c r="F46">
        <v>378.77655029296898</v>
      </c>
      <c r="G46">
        <v>377.37927246093801</v>
      </c>
      <c r="I46" s="19">
        <f t="shared" si="0"/>
        <v>350.04107666015602</v>
      </c>
      <c r="J46" s="19">
        <f t="shared" si="0"/>
        <v>137.50549316406199</v>
      </c>
      <c r="K46" s="19">
        <f t="shared" si="1"/>
        <v>253.78723144531264</v>
      </c>
      <c r="L46" s="20">
        <f t="shared" si="2"/>
        <v>1.8456515852971151</v>
      </c>
      <c r="M46" s="20">
        <f t="shared" si="5"/>
        <v>1.9901865941091776</v>
      </c>
      <c r="P46" s="18">
        <f t="shared" si="4"/>
        <v>1.6718554742204412</v>
      </c>
    </row>
    <row r="47" spans="1:16" x14ac:dyDescent="0.15">
      <c r="A47" s="18">
        <v>23</v>
      </c>
      <c r="B47" s="18">
        <v>45</v>
      </c>
      <c r="D47">
        <v>726.76141357421898</v>
      </c>
      <c r="E47">
        <v>516.82751464843795</v>
      </c>
      <c r="F47">
        <v>378.34811401367199</v>
      </c>
      <c r="G47">
        <v>377.45303344726602</v>
      </c>
      <c r="I47" s="19">
        <f t="shared" si="0"/>
        <v>348.41329956054699</v>
      </c>
      <c r="J47" s="19">
        <f t="shared" si="0"/>
        <v>139.37448120117193</v>
      </c>
      <c r="K47" s="19">
        <f t="shared" si="1"/>
        <v>250.85116271972663</v>
      </c>
      <c r="L47" s="20">
        <f t="shared" si="2"/>
        <v>1.7998356697568632</v>
      </c>
      <c r="M47" s="20">
        <f t="shared" si="5"/>
        <v>1.9475825676536382</v>
      </c>
      <c r="P47" s="18">
        <f t="shared" si="4"/>
        <v>-0.50463914855955805</v>
      </c>
    </row>
    <row r="48" spans="1:16" x14ac:dyDescent="0.15">
      <c r="A48" s="18">
        <v>23.5</v>
      </c>
      <c r="B48" s="18">
        <v>46</v>
      </c>
      <c r="D48">
        <v>727.93743896484398</v>
      </c>
      <c r="E48">
        <v>516.88195800781295</v>
      </c>
      <c r="F48">
        <v>377.71423339843801</v>
      </c>
      <c r="G48">
        <v>376.8564453125</v>
      </c>
      <c r="I48" s="19">
        <f t="shared" si="0"/>
        <v>350.22320556640597</v>
      </c>
      <c r="J48" s="19">
        <f t="shared" si="0"/>
        <v>140.02551269531295</v>
      </c>
      <c r="K48" s="19">
        <f t="shared" si="1"/>
        <v>252.2053466796869</v>
      </c>
      <c r="L48" s="20">
        <f t="shared" si="2"/>
        <v>1.8011385341503479</v>
      </c>
      <c r="M48" s="20">
        <f t="shared" si="5"/>
        <v>1.9520973211318355</v>
      </c>
      <c r="P48" s="18">
        <f t="shared" si="4"/>
        <v>-0.2739957684384734</v>
      </c>
    </row>
    <row r="49" spans="1:22" x14ac:dyDescent="0.15">
      <c r="A49" s="18">
        <v>24</v>
      </c>
      <c r="B49" s="18">
        <v>47</v>
      </c>
      <c r="D49">
        <v>725.47296142578102</v>
      </c>
      <c r="E49">
        <v>516.15447998046898</v>
      </c>
      <c r="F49">
        <v>378.48068237304699</v>
      </c>
      <c r="G49">
        <v>377.09219360351602</v>
      </c>
      <c r="I49" s="19">
        <f t="shared" si="0"/>
        <v>346.99227905273403</v>
      </c>
      <c r="J49" s="19">
        <f t="shared" si="0"/>
        <v>139.06228637695295</v>
      </c>
      <c r="K49" s="19">
        <f t="shared" si="1"/>
        <v>249.64867858886697</v>
      </c>
      <c r="L49" s="20">
        <f t="shared" si="2"/>
        <v>1.7952292105434684</v>
      </c>
      <c r="M49" s="20">
        <f t="shared" si="5"/>
        <v>1.9493998866096685</v>
      </c>
      <c r="P49" s="18">
        <f t="shared" si="4"/>
        <v>-0.41179851201071754</v>
      </c>
    </row>
    <row r="50" spans="1:22" x14ac:dyDescent="0.15">
      <c r="A50" s="18">
        <v>24.5</v>
      </c>
      <c r="B50" s="18">
        <v>48</v>
      </c>
      <c r="D50">
        <v>723.250244140625</v>
      </c>
      <c r="E50">
        <v>514.62634277343795</v>
      </c>
      <c r="F50">
        <v>378.72518920898398</v>
      </c>
      <c r="G50">
        <v>377.57110595703102</v>
      </c>
      <c r="I50" s="19">
        <f t="shared" si="0"/>
        <v>344.52505493164102</v>
      </c>
      <c r="J50" s="19">
        <f t="shared" si="0"/>
        <v>137.05523681640693</v>
      </c>
      <c r="K50" s="19">
        <f t="shared" si="1"/>
        <v>248.58638916015616</v>
      </c>
      <c r="L50" s="20">
        <f t="shared" si="2"/>
        <v>1.8137679006979599</v>
      </c>
      <c r="M50" s="20">
        <f t="shared" si="5"/>
        <v>1.9711504658488725</v>
      </c>
      <c r="P50" s="18">
        <f t="shared" si="4"/>
        <v>0.69936450930326488</v>
      </c>
    </row>
    <row r="51" spans="1:22" x14ac:dyDescent="0.15">
      <c r="A51" s="18">
        <v>25</v>
      </c>
      <c r="B51" s="18">
        <v>49</v>
      </c>
      <c r="D51">
        <v>722.66809082031295</v>
      </c>
      <c r="E51">
        <v>515.03112792968795</v>
      </c>
      <c r="F51">
        <v>378.21554565429699</v>
      </c>
      <c r="G51">
        <v>377.00439453125</v>
      </c>
      <c r="I51" s="19">
        <f t="shared" si="0"/>
        <v>344.45254516601597</v>
      </c>
      <c r="J51" s="19">
        <f t="shared" si="0"/>
        <v>138.02673339843795</v>
      </c>
      <c r="K51" s="19">
        <f t="shared" si="1"/>
        <v>247.8338317871094</v>
      </c>
      <c r="L51" s="20">
        <f t="shared" si="2"/>
        <v>1.7955494974418784</v>
      </c>
      <c r="M51" s="20">
        <f t="shared" si="5"/>
        <v>1.9561439516775034</v>
      </c>
      <c r="P51" s="18">
        <f t="shared" si="4"/>
        <v>-6.7267194738643801E-2</v>
      </c>
    </row>
    <row r="52" spans="1:22" x14ac:dyDescent="0.15">
      <c r="A52" s="18">
        <v>25.5</v>
      </c>
      <c r="B52" s="18">
        <v>50</v>
      </c>
      <c r="D52">
        <v>721.47155761718795</v>
      </c>
      <c r="E52">
        <v>515.40966796875</v>
      </c>
      <c r="F52">
        <v>378.11764526367199</v>
      </c>
      <c r="G52">
        <v>376.56408691406301</v>
      </c>
      <c r="I52" s="19">
        <f t="shared" si="0"/>
        <v>343.35391235351597</v>
      </c>
      <c r="J52" s="19">
        <f t="shared" si="0"/>
        <v>138.84558105468699</v>
      </c>
      <c r="K52" s="19">
        <f t="shared" si="1"/>
        <v>246.16200561523507</v>
      </c>
      <c r="L52" s="20">
        <f t="shared" si="2"/>
        <v>1.7729192657437147</v>
      </c>
      <c r="M52" s="20">
        <f t="shared" si="5"/>
        <v>1.9367256090640523</v>
      </c>
      <c r="P52" s="18">
        <f t="shared" si="4"/>
        <v>-1.0592841893197007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719.27252197265602</v>
      </c>
      <c r="E53">
        <v>514.3623046875</v>
      </c>
      <c r="F53">
        <v>378.85073852539102</v>
      </c>
      <c r="G53">
        <v>377.77392578125</v>
      </c>
      <c r="I53" s="19">
        <f t="shared" si="0"/>
        <v>340.421783447265</v>
      </c>
      <c r="J53" s="19">
        <f t="shared" si="0"/>
        <v>136.58837890625</v>
      </c>
      <c r="K53" s="19">
        <f t="shared" si="1"/>
        <v>244.80991821289001</v>
      </c>
      <c r="L53" s="20">
        <f t="shared" si="2"/>
        <v>1.7923187914904524</v>
      </c>
      <c r="M53" s="20">
        <f t="shared" si="5"/>
        <v>1.9593370238955023</v>
      </c>
      <c r="P53" s="18">
        <f t="shared" si="4"/>
        <v>9.5855990809919328E-2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720.85968017578102</v>
      </c>
      <c r="E54">
        <v>516.66595458984398</v>
      </c>
      <c r="F54">
        <v>378.54653930664102</v>
      </c>
      <c r="G54">
        <v>377.59173583984398</v>
      </c>
      <c r="I54" s="19">
        <f t="shared" si="0"/>
        <v>342.31314086914</v>
      </c>
      <c r="J54" s="19">
        <f t="shared" si="0"/>
        <v>139.07421875</v>
      </c>
      <c r="K54" s="19">
        <f t="shared" si="1"/>
        <v>244.96118774414001</v>
      </c>
      <c r="L54" s="20">
        <f t="shared" si="2"/>
        <v>1.761370223366004</v>
      </c>
      <c r="M54" s="20">
        <f t="shared" si="5"/>
        <v>1.9316003448557666</v>
      </c>
      <c r="P54" s="18">
        <f t="shared" si="4"/>
        <v>-1.3211164835349418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715.61437988281295</v>
      </c>
      <c r="E55">
        <v>513.52386474609398</v>
      </c>
      <c r="F55">
        <v>378.53466796875</v>
      </c>
      <c r="G55">
        <v>377.37094116210898</v>
      </c>
      <c r="I55" s="19">
        <f t="shared" si="0"/>
        <v>337.07971191406295</v>
      </c>
      <c r="J55" s="19">
        <f t="shared" si="0"/>
        <v>136.152923583985</v>
      </c>
      <c r="K55" s="19">
        <f t="shared" si="1"/>
        <v>241.77266540527347</v>
      </c>
      <c r="L55" s="20">
        <f t="shared" si="2"/>
        <v>1.7757434731552986</v>
      </c>
      <c r="M55" s="20">
        <f t="shared" si="5"/>
        <v>1.9491854837297735</v>
      </c>
      <c r="P55" s="18">
        <f t="shared" si="4"/>
        <v>-0.42275162499140867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709.89324951171898</v>
      </c>
      <c r="E56">
        <v>510.732421875</v>
      </c>
      <c r="F56">
        <v>378.74099731445301</v>
      </c>
      <c r="G56">
        <v>377.73440551757801</v>
      </c>
      <c r="I56" s="19">
        <f t="shared" si="0"/>
        <v>331.15225219726597</v>
      </c>
      <c r="J56" s="19">
        <f t="shared" si="0"/>
        <v>132.99801635742199</v>
      </c>
      <c r="K56" s="19">
        <f t="shared" si="1"/>
        <v>238.05364074707057</v>
      </c>
      <c r="L56" s="20">
        <f t="shared" si="2"/>
        <v>1.789903693806377</v>
      </c>
      <c r="M56" s="20">
        <f t="shared" si="5"/>
        <v>1.9665575934655646</v>
      </c>
      <c r="P56" s="18">
        <f t="shared" si="4"/>
        <v>0.46473030035551371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706.25695800781295</v>
      </c>
      <c r="E57">
        <v>510.56661987304699</v>
      </c>
      <c r="F57">
        <v>378.66812133789102</v>
      </c>
      <c r="G57">
        <v>377.56539916992199</v>
      </c>
      <c r="I57" s="19">
        <f t="shared" si="0"/>
        <v>327.58883666992193</v>
      </c>
      <c r="J57" s="19">
        <f t="shared" si="0"/>
        <v>133.001220703125</v>
      </c>
      <c r="K57" s="19">
        <f t="shared" si="1"/>
        <v>234.48798217773444</v>
      </c>
      <c r="L57" s="20">
        <f t="shared" si="2"/>
        <v>1.7630513534995316</v>
      </c>
      <c r="M57" s="20">
        <f t="shared" si="5"/>
        <v>1.9429171422434317</v>
      </c>
      <c r="P57" s="18">
        <f t="shared" si="4"/>
        <v>-0.74297984457082511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705.873779296875</v>
      </c>
      <c r="E58">
        <v>510.06646728515602</v>
      </c>
      <c r="F58">
        <v>378.30596923828102</v>
      </c>
      <c r="G58">
        <v>377.18084716796898</v>
      </c>
      <c r="I58" s="19">
        <f t="shared" si="0"/>
        <v>327.56781005859398</v>
      </c>
      <c r="J58" s="19">
        <f t="shared" si="0"/>
        <v>132.88562011718705</v>
      </c>
      <c r="K58" s="19">
        <f t="shared" si="1"/>
        <v>234.54787597656303</v>
      </c>
      <c r="L58" s="20">
        <f t="shared" si="2"/>
        <v>1.7650357937128465</v>
      </c>
      <c r="M58" s="20">
        <f t="shared" si="5"/>
        <v>1.948113471541459</v>
      </c>
      <c r="P58" s="18">
        <f t="shared" si="4"/>
        <v>-0.47751707693422268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697.40863037109398</v>
      </c>
      <c r="E59">
        <v>507.31390380859398</v>
      </c>
      <c r="F59">
        <v>378.83187866210898</v>
      </c>
      <c r="G59">
        <v>377.55749511718801</v>
      </c>
      <c r="I59" s="19">
        <f t="shared" si="0"/>
        <v>318.576751708985</v>
      </c>
      <c r="J59" s="19">
        <f t="shared" si="0"/>
        <v>129.75640869140597</v>
      </c>
      <c r="K59" s="19">
        <f t="shared" si="1"/>
        <v>227.74726562500084</v>
      </c>
      <c r="L59" s="20">
        <f t="shared" si="2"/>
        <v>1.7551908836090113</v>
      </c>
      <c r="M59" s="20">
        <f t="shared" si="5"/>
        <v>1.9414804505223364</v>
      </c>
      <c r="P59" s="18">
        <f t="shared" si="4"/>
        <v>-0.81637553192022727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698.55108642578102</v>
      </c>
      <c r="E60">
        <v>507.12054443359398</v>
      </c>
      <c r="F60">
        <v>379.123779296875</v>
      </c>
      <c r="G60">
        <v>378.00747680664102</v>
      </c>
      <c r="I60" s="19">
        <f t="shared" si="0"/>
        <v>319.42730712890602</v>
      </c>
      <c r="J60" s="19">
        <f t="shared" si="0"/>
        <v>129.11306762695295</v>
      </c>
      <c r="K60" s="19">
        <f t="shared" si="1"/>
        <v>229.04815979003897</v>
      </c>
      <c r="L60" s="20">
        <f t="shared" si="2"/>
        <v>1.7740122204502877</v>
      </c>
      <c r="M60" s="20">
        <f t="shared" si="5"/>
        <v>1.9635136764483252</v>
      </c>
      <c r="P60" s="18">
        <f t="shared" si="4"/>
        <v>0.30922694606284318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695.509033203125</v>
      </c>
      <c r="E61">
        <v>505.87698364257801</v>
      </c>
      <c r="F61">
        <v>378.25900268554699</v>
      </c>
      <c r="G61">
        <v>377.35073852539102</v>
      </c>
      <c r="I61" s="19">
        <f t="shared" si="0"/>
        <v>317.25003051757801</v>
      </c>
      <c r="J61" s="19">
        <f t="shared" si="0"/>
        <v>128.52624511718699</v>
      </c>
      <c r="K61" s="19">
        <f t="shared" si="1"/>
        <v>227.28165893554711</v>
      </c>
      <c r="L61" s="20">
        <f t="shared" si="2"/>
        <v>1.7683676880804962</v>
      </c>
      <c r="M61" s="20">
        <f t="shared" si="5"/>
        <v>1.9610810331632462</v>
      </c>
      <c r="P61" s="18">
        <f t="shared" si="4"/>
        <v>0.18495148504176767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692.24322509765602</v>
      </c>
      <c r="E62">
        <v>505.620361328125</v>
      </c>
      <c r="F62">
        <v>378.48550415039102</v>
      </c>
      <c r="G62">
        <v>377.11062622070301</v>
      </c>
      <c r="I62" s="19">
        <f t="shared" si="0"/>
        <v>313.757720947265</v>
      </c>
      <c r="J62" s="19">
        <f t="shared" si="0"/>
        <v>128.50973510742199</v>
      </c>
      <c r="K62" s="19">
        <f t="shared" si="1"/>
        <v>223.80090637206962</v>
      </c>
      <c r="L62" s="20">
        <f t="shared" si="2"/>
        <v>1.7415093586878319</v>
      </c>
      <c r="M62" s="20">
        <f t="shared" si="5"/>
        <v>1.9374345928552945</v>
      </c>
      <c r="P62" s="18">
        <f t="shared" si="4"/>
        <v>-1.0230646218831083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689.92437744140602</v>
      </c>
      <c r="E63">
        <v>504.68081665039102</v>
      </c>
      <c r="F63">
        <v>378.78005981445301</v>
      </c>
      <c r="G63">
        <v>377.7607421875</v>
      </c>
      <c r="I63" s="19">
        <f t="shared" si="0"/>
        <v>311.14431762695301</v>
      </c>
      <c r="J63" s="19">
        <f t="shared" si="0"/>
        <v>126.92007446289102</v>
      </c>
      <c r="K63" s="19">
        <f t="shared" si="1"/>
        <v>222.30026550292931</v>
      </c>
      <c r="L63" s="20">
        <f t="shared" si="2"/>
        <v>1.7514980702908869</v>
      </c>
      <c r="M63" s="20">
        <f t="shared" si="5"/>
        <v>1.9506351935430619</v>
      </c>
      <c r="P63" s="18">
        <f t="shared" si="4"/>
        <v>-0.34869088764522399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688.033935546875</v>
      </c>
      <c r="E64">
        <v>504.00387573242199</v>
      </c>
      <c r="F64">
        <v>377.95126342773398</v>
      </c>
      <c r="G64">
        <v>377.28005981445301</v>
      </c>
      <c r="I64" s="19">
        <f t="shared" si="0"/>
        <v>310.08267211914102</v>
      </c>
      <c r="J64" s="19">
        <f t="shared" si="0"/>
        <v>126.72381591796898</v>
      </c>
      <c r="K64" s="19">
        <f t="shared" si="1"/>
        <v>221.37600097656275</v>
      </c>
      <c r="L64" s="20">
        <f t="shared" si="2"/>
        <v>1.7469170997807084</v>
      </c>
      <c r="M64" s="20">
        <f t="shared" si="5"/>
        <v>1.949266112117596</v>
      </c>
      <c r="P64" s="18">
        <f t="shared" si="4"/>
        <v>-0.41863259523908525</v>
      </c>
      <c r="R64" s="29"/>
      <c r="S64" s="29"/>
      <c r="T64" s="29"/>
      <c r="U64" s="18">
        <v>12.5</v>
      </c>
      <c r="V64" s="20">
        <f t="shared" ref="V64:V83" si="6">L26</f>
        <v>1.8433856343427226</v>
      </c>
    </row>
    <row r="65" spans="1:22" x14ac:dyDescent="0.15">
      <c r="A65" s="18">
        <v>32</v>
      </c>
      <c r="B65" s="18">
        <v>63</v>
      </c>
      <c r="D65">
        <v>683.69598388671898</v>
      </c>
      <c r="E65">
        <v>503.06185913085898</v>
      </c>
      <c r="F65">
        <v>378.80157470703102</v>
      </c>
      <c r="G65">
        <v>377.73397827148398</v>
      </c>
      <c r="I65" s="19">
        <f t="shared" si="0"/>
        <v>304.89440917968795</v>
      </c>
      <c r="J65" s="19">
        <f t="shared" si="0"/>
        <v>125.327880859375</v>
      </c>
      <c r="K65" s="19">
        <f t="shared" si="1"/>
        <v>217.16489257812546</v>
      </c>
      <c r="L65" s="20">
        <f t="shared" si="2"/>
        <v>1.7327739932170145</v>
      </c>
      <c r="M65" s="20">
        <f t="shared" si="5"/>
        <v>1.9383348946386145</v>
      </c>
      <c r="P65" s="18">
        <f t="shared" si="4"/>
        <v>-0.97707126976837</v>
      </c>
      <c r="R65" s="29"/>
      <c r="S65" s="29"/>
      <c r="T65" s="29"/>
      <c r="U65" s="18">
        <v>13</v>
      </c>
      <c r="V65" s="20">
        <f t="shared" si="6"/>
        <v>1.8553644454169065</v>
      </c>
    </row>
    <row r="66" spans="1:22" x14ac:dyDescent="0.15">
      <c r="A66" s="18">
        <v>32.5</v>
      </c>
      <c r="B66" s="18">
        <v>64</v>
      </c>
      <c r="D66">
        <v>680.55706787109398</v>
      </c>
      <c r="E66">
        <v>500.78332519531301</v>
      </c>
      <c r="F66">
        <v>378.87884521484398</v>
      </c>
      <c r="G66">
        <v>377.69226074218801</v>
      </c>
      <c r="I66" s="19">
        <f t="shared" ref="I66:J129" si="7">D66-F66</f>
        <v>301.67822265625</v>
      </c>
      <c r="J66" s="19">
        <f t="shared" si="7"/>
        <v>123.091064453125</v>
      </c>
      <c r="K66" s="19">
        <f t="shared" ref="K66:K129" si="8">I66-0.7*J66</f>
        <v>215.51447753906251</v>
      </c>
      <c r="L66" s="20">
        <f t="shared" ref="L66:L129" si="9">K66/J66</f>
        <v>1.7508539591932264</v>
      </c>
      <c r="M66" s="20">
        <f t="shared" si="5"/>
        <v>1.959626749699539</v>
      </c>
      <c r="P66" s="18">
        <f t="shared" si="4"/>
        <v>0.11065709547133931</v>
      </c>
      <c r="R66" s="29"/>
      <c r="S66" s="29"/>
      <c r="T66" s="29"/>
      <c r="U66" s="18">
        <v>13.5</v>
      </c>
      <c r="V66" s="20">
        <f t="shared" si="6"/>
        <v>1.8736499242004645</v>
      </c>
    </row>
    <row r="67" spans="1:22" x14ac:dyDescent="0.15">
      <c r="A67" s="18">
        <v>33</v>
      </c>
      <c r="B67" s="18">
        <v>65</v>
      </c>
      <c r="D67">
        <v>679.97882080078102</v>
      </c>
      <c r="E67">
        <v>501.9833984375</v>
      </c>
      <c r="F67">
        <v>378.65145874023398</v>
      </c>
      <c r="G67">
        <v>377.62948608398398</v>
      </c>
      <c r="I67" s="19">
        <f t="shared" si="7"/>
        <v>301.32736206054705</v>
      </c>
      <c r="J67" s="19">
        <f t="shared" si="7"/>
        <v>124.35391235351602</v>
      </c>
      <c r="K67" s="19">
        <f t="shared" si="8"/>
        <v>214.27962341308583</v>
      </c>
      <c r="L67" s="20">
        <f t="shared" si="9"/>
        <v>1.723143400618768</v>
      </c>
      <c r="M67" s="20">
        <f t="shared" si="5"/>
        <v>1.9351280802097932</v>
      </c>
      <c r="P67" s="18">
        <f t="shared" si="4"/>
        <v>-1.1408964980684855</v>
      </c>
      <c r="R67" s="29"/>
      <c r="S67" s="29"/>
      <c r="T67" s="29"/>
      <c r="U67" s="18">
        <v>14</v>
      </c>
      <c r="V67" s="20">
        <f t="shared" si="6"/>
        <v>1.8807796157771806</v>
      </c>
    </row>
    <row r="68" spans="1:22" x14ac:dyDescent="0.15">
      <c r="A68" s="18">
        <v>33.5</v>
      </c>
      <c r="B68" s="18">
        <v>66</v>
      </c>
      <c r="D68">
        <v>672.674072265625</v>
      </c>
      <c r="E68">
        <v>499.39096069335898</v>
      </c>
      <c r="F68">
        <v>377.77261352539102</v>
      </c>
      <c r="G68">
        <v>377.06585693359398</v>
      </c>
      <c r="I68" s="19">
        <f t="shared" si="7"/>
        <v>294.90145874023398</v>
      </c>
      <c r="J68" s="19">
        <f t="shared" si="7"/>
        <v>122.325103759765</v>
      </c>
      <c r="K68" s="19">
        <f t="shared" si="8"/>
        <v>209.27388610839847</v>
      </c>
      <c r="L68" s="20">
        <f t="shared" si="9"/>
        <v>1.7108008060176487</v>
      </c>
      <c r="M68" s="20">
        <f t="shared" si="5"/>
        <v>1.9259973746933863</v>
      </c>
      <c r="P68" s="18">
        <f t="shared" si="4"/>
        <v>-1.6073531481080379</v>
      </c>
      <c r="R68" s="29"/>
      <c r="S68" s="29"/>
      <c r="T68" s="29"/>
      <c r="U68" s="18">
        <v>14.5</v>
      </c>
      <c r="V68" s="20">
        <f t="shared" si="6"/>
        <v>1.8527848570681229</v>
      </c>
    </row>
    <row r="69" spans="1:22" x14ac:dyDescent="0.15">
      <c r="A69" s="18">
        <v>34</v>
      </c>
      <c r="B69" s="18">
        <v>67</v>
      </c>
      <c r="D69">
        <v>670.955810546875</v>
      </c>
      <c r="E69">
        <v>497.83526611328102</v>
      </c>
      <c r="F69">
        <v>379.05487060546898</v>
      </c>
      <c r="G69">
        <v>377.92272949218801</v>
      </c>
      <c r="I69" s="19">
        <f t="shared" si="7"/>
        <v>291.90093994140602</v>
      </c>
      <c r="J69" s="19">
        <f t="shared" si="7"/>
        <v>119.91253662109301</v>
      </c>
      <c r="K69" s="19">
        <f t="shared" si="8"/>
        <v>207.96216430664091</v>
      </c>
      <c r="L69" s="20">
        <f t="shared" si="9"/>
        <v>1.7342820873164624</v>
      </c>
      <c r="M69" s="20">
        <f t="shared" si="5"/>
        <v>1.9526905450769125</v>
      </c>
      <c r="P69" s="18">
        <f t="shared" si="4"/>
        <v>-0.24368997732007233</v>
      </c>
      <c r="U69" s="18">
        <v>15</v>
      </c>
      <c r="V69" s="20">
        <f t="shared" si="6"/>
        <v>1.8453233122438433</v>
      </c>
    </row>
    <row r="70" spans="1:22" x14ac:dyDescent="0.15">
      <c r="A70" s="18">
        <v>34.5</v>
      </c>
      <c r="B70" s="18">
        <v>68</v>
      </c>
      <c r="D70">
        <v>667.776611328125</v>
      </c>
      <c r="E70">
        <v>498.66986083984398</v>
      </c>
      <c r="F70">
        <v>378.85031127929699</v>
      </c>
      <c r="G70">
        <v>377.47848510742199</v>
      </c>
      <c r="I70" s="19">
        <f t="shared" si="7"/>
        <v>288.92630004882801</v>
      </c>
      <c r="J70" s="19">
        <f t="shared" si="7"/>
        <v>121.19137573242199</v>
      </c>
      <c r="K70" s="19">
        <f t="shared" si="8"/>
        <v>204.09233703613262</v>
      </c>
      <c r="L70" s="20">
        <f t="shared" si="9"/>
        <v>1.6840500060561023</v>
      </c>
      <c r="M70" s="20">
        <f t="shared" si="5"/>
        <v>1.9056703529012649</v>
      </c>
      <c r="P70" s="18">
        <f t="shared" ref="P70:P133" si="10">(M70-$O$2)/$O$2*100</f>
        <v>-2.6457914674028991</v>
      </c>
      <c r="U70" s="18">
        <v>15.5</v>
      </c>
      <c r="V70" s="20">
        <f t="shared" si="6"/>
        <v>1.8355355869604577</v>
      </c>
    </row>
    <row r="71" spans="1:22" x14ac:dyDescent="0.15">
      <c r="A71" s="18">
        <v>35</v>
      </c>
      <c r="B71" s="18">
        <v>69</v>
      </c>
      <c r="D71">
        <v>664.03289794921898</v>
      </c>
      <c r="E71">
        <v>495.76141357421898</v>
      </c>
      <c r="F71">
        <v>378.48464965820301</v>
      </c>
      <c r="G71">
        <v>377.80773925781301</v>
      </c>
      <c r="I71" s="19">
        <f t="shared" si="7"/>
        <v>285.54824829101597</v>
      </c>
      <c r="J71" s="19">
        <f t="shared" si="7"/>
        <v>117.95367431640597</v>
      </c>
      <c r="K71" s="19">
        <f t="shared" si="8"/>
        <v>202.98067626953178</v>
      </c>
      <c r="L71" s="20">
        <f t="shared" si="9"/>
        <v>1.7208508123710018</v>
      </c>
      <c r="M71" s="20">
        <f t="shared" si="5"/>
        <v>1.9456830483008769</v>
      </c>
      <c r="P71" s="18">
        <f t="shared" si="10"/>
        <v>-0.60167912344235575</v>
      </c>
      <c r="U71" s="18">
        <v>16</v>
      </c>
      <c r="V71" s="20">
        <f t="shared" si="6"/>
        <v>1.8469582915683489</v>
      </c>
    </row>
    <row r="72" spans="1:22" x14ac:dyDescent="0.15">
      <c r="A72" s="18">
        <v>35.5</v>
      </c>
      <c r="B72" s="18">
        <v>70</v>
      </c>
      <c r="D72">
        <v>667.09118652343795</v>
      </c>
      <c r="E72">
        <v>497.87487792968801</v>
      </c>
      <c r="F72">
        <v>378.532470703125</v>
      </c>
      <c r="G72">
        <v>377.52590942382801</v>
      </c>
      <c r="I72" s="19">
        <f t="shared" si="7"/>
        <v>288.55871582031295</v>
      </c>
      <c r="J72" s="19">
        <f t="shared" si="7"/>
        <v>120.34896850586</v>
      </c>
      <c r="K72" s="19">
        <f t="shared" si="8"/>
        <v>204.31443786621097</v>
      </c>
      <c r="L72" s="20">
        <f t="shared" si="9"/>
        <v>1.6976833320865774</v>
      </c>
      <c r="M72" s="20">
        <f t="shared" si="5"/>
        <v>1.9257274571011651</v>
      </c>
      <c r="P72" s="18">
        <f t="shared" si="10"/>
        <v>-1.6211423186850531</v>
      </c>
      <c r="U72" s="18">
        <v>16.5</v>
      </c>
      <c r="V72" s="20">
        <f t="shared" si="6"/>
        <v>1.8555182359882436</v>
      </c>
    </row>
    <row r="73" spans="1:22" x14ac:dyDescent="0.15">
      <c r="A73" s="18">
        <v>36</v>
      </c>
      <c r="B73" s="18">
        <v>71</v>
      </c>
      <c r="D73">
        <v>666.44573974609398</v>
      </c>
      <c r="E73">
        <v>497.19299316406301</v>
      </c>
      <c r="F73">
        <v>378.328369140625</v>
      </c>
      <c r="G73">
        <v>376.98330688476602</v>
      </c>
      <c r="I73" s="19">
        <f t="shared" si="7"/>
        <v>288.11737060546898</v>
      </c>
      <c r="J73" s="19">
        <f t="shared" si="7"/>
        <v>120.20968627929699</v>
      </c>
      <c r="K73" s="19">
        <f t="shared" si="8"/>
        <v>203.97059020996107</v>
      </c>
      <c r="L73" s="20">
        <f t="shared" si="9"/>
        <v>1.6967899719499537</v>
      </c>
      <c r="M73" s="20">
        <f t="shared" si="5"/>
        <v>1.9280459860492538</v>
      </c>
      <c r="P73" s="18">
        <f t="shared" si="10"/>
        <v>-1.5026965705222355</v>
      </c>
      <c r="U73" s="18">
        <v>17</v>
      </c>
      <c r="V73" s="20">
        <f t="shared" si="6"/>
        <v>1.8160001059921036</v>
      </c>
    </row>
    <row r="74" spans="1:22" x14ac:dyDescent="0.15">
      <c r="A74" s="18">
        <v>36.5</v>
      </c>
      <c r="B74" s="18">
        <v>72</v>
      </c>
      <c r="D74">
        <v>663.93249511718795</v>
      </c>
      <c r="E74">
        <v>496.31848144531301</v>
      </c>
      <c r="F74">
        <v>378.45785522460898</v>
      </c>
      <c r="G74">
        <v>377.44161987304699</v>
      </c>
      <c r="I74" s="19">
        <f t="shared" si="7"/>
        <v>285.47463989257898</v>
      </c>
      <c r="J74" s="19">
        <f t="shared" si="7"/>
        <v>118.87686157226602</v>
      </c>
      <c r="K74" s="19">
        <f t="shared" si="8"/>
        <v>202.26083679199277</v>
      </c>
      <c r="L74" s="20">
        <f t="shared" si="9"/>
        <v>1.7014314990898132</v>
      </c>
      <c r="M74" s="20">
        <f t="shared" si="5"/>
        <v>1.9358994022738258</v>
      </c>
      <c r="P74" s="18">
        <f t="shared" si="10"/>
        <v>-1.1014922805692187</v>
      </c>
      <c r="U74" s="18">
        <v>17.5</v>
      </c>
      <c r="V74" s="20">
        <f t="shared" si="6"/>
        <v>1.8406061434403589</v>
      </c>
    </row>
    <row r="75" spans="1:22" x14ac:dyDescent="0.15">
      <c r="A75" s="18">
        <v>37</v>
      </c>
      <c r="B75" s="18">
        <v>73</v>
      </c>
      <c r="D75">
        <v>665.044921875</v>
      </c>
      <c r="E75">
        <v>497.47790527343801</v>
      </c>
      <c r="F75">
        <v>378.267333984375</v>
      </c>
      <c r="G75">
        <v>377.05224609375</v>
      </c>
      <c r="I75" s="19">
        <f t="shared" si="7"/>
        <v>286.777587890625</v>
      </c>
      <c r="J75" s="19">
        <f t="shared" si="7"/>
        <v>120.42565917968801</v>
      </c>
      <c r="K75" s="19">
        <f t="shared" si="8"/>
        <v>202.47962646484339</v>
      </c>
      <c r="L75" s="20">
        <f t="shared" si="9"/>
        <v>1.6813661460862095</v>
      </c>
      <c r="M75" s="20">
        <f t="shared" si="5"/>
        <v>1.9190459383549345</v>
      </c>
      <c r="P75" s="18">
        <f t="shared" si="10"/>
        <v>-1.9624783573890616</v>
      </c>
      <c r="U75" s="18">
        <v>18</v>
      </c>
      <c r="V75" s="20">
        <f t="shared" si="6"/>
        <v>1.8486283149933704</v>
      </c>
    </row>
    <row r="76" spans="1:22" x14ac:dyDescent="0.15">
      <c r="A76" s="18">
        <v>37.5</v>
      </c>
      <c r="B76" s="18">
        <v>74</v>
      </c>
      <c r="D76">
        <v>662.24670410156295</v>
      </c>
      <c r="E76">
        <v>496.04312133789102</v>
      </c>
      <c r="F76">
        <v>377.68701171875</v>
      </c>
      <c r="G76">
        <v>376.81298828125</v>
      </c>
      <c r="I76" s="19">
        <f t="shared" si="7"/>
        <v>284.55969238281295</v>
      </c>
      <c r="J76" s="19">
        <f t="shared" si="7"/>
        <v>119.23013305664102</v>
      </c>
      <c r="K76" s="19">
        <f t="shared" si="8"/>
        <v>201.09859924316424</v>
      </c>
      <c r="L76" s="20">
        <f t="shared" si="9"/>
        <v>1.6866424123474817</v>
      </c>
      <c r="M76" s="20">
        <f t="shared" si="5"/>
        <v>1.9275340937009193</v>
      </c>
      <c r="P76" s="18">
        <f t="shared" si="10"/>
        <v>-1.5288474073393827</v>
      </c>
      <c r="U76" s="18">
        <v>18.5</v>
      </c>
      <c r="V76" s="20">
        <f t="shared" si="6"/>
        <v>1.8576075832425649</v>
      </c>
    </row>
    <row r="77" spans="1:22" x14ac:dyDescent="0.15">
      <c r="A77" s="18">
        <v>38</v>
      </c>
      <c r="B77" s="18">
        <v>75</v>
      </c>
      <c r="D77">
        <v>659.68719482421898</v>
      </c>
      <c r="E77">
        <v>495.06787109375</v>
      </c>
      <c r="F77">
        <v>378.57241821289102</v>
      </c>
      <c r="G77">
        <v>377.82000732421898</v>
      </c>
      <c r="I77" s="19">
        <f t="shared" si="7"/>
        <v>281.11477661132795</v>
      </c>
      <c r="J77" s="19">
        <f t="shared" si="7"/>
        <v>117.24786376953102</v>
      </c>
      <c r="K77" s="19">
        <f t="shared" si="8"/>
        <v>199.04127197265626</v>
      </c>
      <c r="L77" s="20">
        <f t="shared" si="9"/>
        <v>1.6976110742955877</v>
      </c>
      <c r="M77" s="20">
        <f t="shared" si="5"/>
        <v>1.9417146447337377</v>
      </c>
      <c r="P77" s="18">
        <f t="shared" si="10"/>
        <v>-0.80441134721263952</v>
      </c>
      <c r="U77" s="18">
        <v>19</v>
      </c>
      <c r="V77" s="20">
        <f t="shared" si="6"/>
        <v>1.823333081967738</v>
      </c>
    </row>
    <row r="78" spans="1:22" x14ac:dyDescent="0.15">
      <c r="A78" s="18">
        <v>38.5</v>
      </c>
      <c r="B78" s="18">
        <v>76</v>
      </c>
      <c r="D78">
        <v>658.07708740234398</v>
      </c>
      <c r="E78">
        <v>496.08236694335898</v>
      </c>
      <c r="F78">
        <v>378.458740234375</v>
      </c>
      <c r="G78">
        <v>377.67999267578102</v>
      </c>
      <c r="I78" s="19">
        <f t="shared" si="7"/>
        <v>279.61834716796898</v>
      </c>
      <c r="J78" s="19">
        <f t="shared" si="7"/>
        <v>118.40237426757795</v>
      </c>
      <c r="K78" s="19">
        <f t="shared" si="8"/>
        <v>196.73668518066441</v>
      </c>
      <c r="L78" s="20">
        <f t="shared" si="9"/>
        <v>1.6615940887811798</v>
      </c>
      <c r="M78" s="20">
        <f t="shared" si="5"/>
        <v>1.9089095483040424</v>
      </c>
      <c r="P78" s="18">
        <f t="shared" si="10"/>
        <v>-2.4803120054173928</v>
      </c>
      <c r="U78" s="18">
        <v>19.5</v>
      </c>
      <c r="V78" s="20">
        <f t="shared" si="6"/>
        <v>1.8228366794810946</v>
      </c>
    </row>
    <row r="79" spans="1:22" x14ac:dyDescent="0.15">
      <c r="A79" s="18">
        <v>39</v>
      </c>
      <c r="B79" s="18">
        <v>77</v>
      </c>
      <c r="D79">
        <v>657.84661865234398</v>
      </c>
      <c r="E79">
        <v>496.42840576171898</v>
      </c>
      <c r="F79">
        <v>378.00308227539102</v>
      </c>
      <c r="G79">
        <v>376.91397094726602</v>
      </c>
      <c r="I79" s="19">
        <f t="shared" si="7"/>
        <v>279.84353637695295</v>
      </c>
      <c r="J79" s="19">
        <f t="shared" si="7"/>
        <v>119.51443481445295</v>
      </c>
      <c r="K79" s="19">
        <f t="shared" si="8"/>
        <v>196.18343200683589</v>
      </c>
      <c r="L79" s="20">
        <f t="shared" si="9"/>
        <v>1.6415040769879565</v>
      </c>
      <c r="M79" s="20">
        <f t="shared" si="5"/>
        <v>1.8920314255955315</v>
      </c>
      <c r="P79" s="18">
        <f t="shared" si="10"/>
        <v>-3.3425578158229148</v>
      </c>
      <c r="U79" s="18">
        <v>20</v>
      </c>
      <c r="V79" s="20">
        <f t="shared" si="6"/>
        <v>1.8298275941971296</v>
      </c>
    </row>
    <row r="80" spans="1:22" x14ac:dyDescent="0.15">
      <c r="A80" s="18">
        <v>39.5</v>
      </c>
      <c r="B80" s="18">
        <v>78</v>
      </c>
      <c r="D80">
        <v>656.47540283203102</v>
      </c>
      <c r="E80">
        <v>495.44610595703102</v>
      </c>
      <c r="F80">
        <v>379.20016479492199</v>
      </c>
      <c r="G80">
        <v>378.06890869140602</v>
      </c>
      <c r="I80" s="19">
        <f t="shared" si="7"/>
        <v>277.27523803710903</v>
      </c>
      <c r="J80" s="19">
        <f t="shared" si="7"/>
        <v>117.377197265625</v>
      </c>
      <c r="K80" s="19">
        <f t="shared" si="8"/>
        <v>195.11119995117156</v>
      </c>
      <c r="L80" s="20">
        <f t="shared" si="9"/>
        <v>1.6622581259086826</v>
      </c>
      <c r="M80" s="20">
        <f t="shared" si="5"/>
        <v>1.9159973636009702</v>
      </c>
      <c r="P80" s="18">
        <f t="shared" si="10"/>
        <v>-2.1182196595889993</v>
      </c>
      <c r="U80" s="18">
        <v>20.5</v>
      </c>
      <c r="V80" s="20">
        <f t="shared" si="6"/>
        <v>1.8402011782188872</v>
      </c>
    </row>
    <row r="81" spans="1:22" x14ac:dyDescent="0.15">
      <c r="A81" s="18">
        <v>40</v>
      </c>
      <c r="B81" s="18">
        <v>79</v>
      </c>
      <c r="D81">
        <v>654.580078125</v>
      </c>
      <c r="E81">
        <v>494.84658813476602</v>
      </c>
      <c r="F81">
        <v>378.44601440429699</v>
      </c>
      <c r="G81">
        <v>377.75811767578102</v>
      </c>
      <c r="I81" s="19">
        <f t="shared" si="7"/>
        <v>276.13406372070301</v>
      </c>
      <c r="J81" s="19">
        <f t="shared" si="7"/>
        <v>117.088470458985</v>
      </c>
      <c r="K81" s="19">
        <f t="shared" si="8"/>
        <v>194.17213439941352</v>
      </c>
      <c r="L81" s="20">
        <f t="shared" si="9"/>
        <v>1.65833692795082</v>
      </c>
      <c r="M81" s="20">
        <f t="shared" si="5"/>
        <v>1.9152880547278202</v>
      </c>
      <c r="P81" s="18">
        <f t="shared" si="10"/>
        <v>-2.1544558343531901</v>
      </c>
      <c r="U81" s="18">
        <v>21</v>
      </c>
      <c r="V81" s="20">
        <f t="shared" si="6"/>
        <v>1.8248089048251572</v>
      </c>
    </row>
    <row r="82" spans="1:22" x14ac:dyDescent="0.15">
      <c r="A82" s="18">
        <v>40.5</v>
      </c>
      <c r="B82" s="18">
        <v>80</v>
      </c>
      <c r="D82">
        <v>653.84020996093795</v>
      </c>
      <c r="E82">
        <v>494.95828247070301</v>
      </c>
      <c r="F82">
        <v>377.95611572265602</v>
      </c>
      <c r="G82">
        <v>377.11984252929699</v>
      </c>
      <c r="I82" s="19">
        <f t="shared" si="7"/>
        <v>275.88409423828193</v>
      </c>
      <c r="J82" s="19">
        <f t="shared" si="7"/>
        <v>117.83843994140602</v>
      </c>
      <c r="K82" s="19">
        <f t="shared" si="8"/>
        <v>193.39718627929773</v>
      </c>
      <c r="L82" s="20">
        <f t="shared" si="9"/>
        <v>1.6412062683065265</v>
      </c>
      <c r="M82" s="20">
        <f t="shared" si="5"/>
        <v>1.901369284168239</v>
      </c>
      <c r="P82" s="18">
        <f t="shared" si="10"/>
        <v>-2.8655184216006928</v>
      </c>
      <c r="U82" s="18">
        <v>21.5</v>
      </c>
      <c r="V82" s="20">
        <f t="shared" si="6"/>
        <v>1.8020925180049674</v>
      </c>
    </row>
    <row r="83" spans="1:22" x14ac:dyDescent="0.15">
      <c r="A83" s="18">
        <v>41</v>
      </c>
      <c r="B83" s="18">
        <v>81</v>
      </c>
      <c r="D83">
        <v>652.31530761718795</v>
      </c>
      <c r="E83">
        <v>494.38812255859398</v>
      </c>
      <c r="F83">
        <v>378.10095214843801</v>
      </c>
      <c r="G83">
        <v>377.09524536132801</v>
      </c>
      <c r="I83" s="19">
        <f t="shared" si="7"/>
        <v>274.21435546874994</v>
      </c>
      <c r="J83" s="19">
        <f t="shared" si="7"/>
        <v>117.29287719726597</v>
      </c>
      <c r="K83" s="19">
        <f t="shared" si="8"/>
        <v>192.10934143066379</v>
      </c>
      <c r="L83" s="20">
        <f t="shared" si="9"/>
        <v>1.6378602522263113</v>
      </c>
      <c r="M83" s="20">
        <f t="shared" si="5"/>
        <v>1.9012351571727364</v>
      </c>
      <c r="P83" s="18">
        <f t="shared" si="10"/>
        <v>-2.8723705130288533</v>
      </c>
      <c r="U83" s="18">
        <v>22</v>
      </c>
      <c r="V83" s="20">
        <f t="shared" si="6"/>
        <v>1.8183258411390661</v>
      </c>
    </row>
    <row r="84" spans="1:22" x14ac:dyDescent="0.15">
      <c r="A84" s="18">
        <v>41.5</v>
      </c>
      <c r="B84" s="18">
        <v>82</v>
      </c>
      <c r="D84">
        <v>653.817626953125</v>
      </c>
      <c r="E84">
        <v>494.02932739257801</v>
      </c>
      <c r="F84">
        <v>378.92449951171898</v>
      </c>
      <c r="G84">
        <v>378.12292480468801</v>
      </c>
      <c r="I84" s="19">
        <f t="shared" si="7"/>
        <v>274.89312744140602</v>
      </c>
      <c r="J84" s="19">
        <f t="shared" si="7"/>
        <v>115.90640258789</v>
      </c>
      <c r="K84" s="19">
        <f t="shared" si="8"/>
        <v>193.75864562988303</v>
      </c>
      <c r="L84" s="20">
        <f t="shared" si="9"/>
        <v>1.6716819891201342</v>
      </c>
      <c r="M84" s="20">
        <f t="shared" si="5"/>
        <v>1.9382687831512717</v>
      </c>
      <c r="P84" s="18">
        <f t="shared" si="10"/>
        <v>-0.98044868051276945</v>
      </c>
      <c r="U84" s="18">
        <v>65</v>
      </c>
      <c r="V84" s="20">
        <f t="shared" ref="V84:V104" si="11">L131</f>
        <v>1.5140408018171043</v>
      </c>
    </row>
    <row r="85" spans="1:22" x14ac:dyDescent="0.15">
      <c r="A85" s="18">
        <v>42</v>
      </c>
      <c r="B85" s="18">
        <v>83</v>
      </c>
      <c r="D85">
        <v>651.77624511718795</v>
      </c>
      <c r="E85">
        <v>495.67727661132801</v>
      </c>
      <c r="F85">
        <v>378.18130493164102</v>
      </c>
      <c r="G85">
        <v>376.93502807617199</v>
      </c>
      <c r="I85" s="19">
        <f t="shared" si="7"/>
        <v>273.59494018554693</v>
      </c>
      <c r="J85" s="19">
        <f t="shared" si="7"/>
        <v>118.74224853515602</v>
      </c>
      <c r="K85" s="19">
        <f t="shared" si="8"/>
        <v>190.47536621093772</v>
      </c>
      <c r="L85" s="20">
        <f t="shared" si="9"/>
        <v>1.60410779280926</v>
      </c>
      <c r="M85" s="20">
        <f t="shared" si="5"/>
        <v>1.8739064759251101</v>
      </c>
      <c r="P85" s="18">
        <f t="shared" si="10"/>
        <v>-4.2684997696191909</v>
      </c>
      <c r="U85" s="18">
        <v>65.5</v>
      </c>
      <c r="V85" s="20">
        <f t="shared" si="11"/>
        <v>1.5217449585448688</v>
      </c>
    </row>
    <row r="86" spans="1:22" x14ac:dyDescent="0.15">
      <c r="A86" s="18">
        <v>42.5</v>
      </c>
      <c r="B86" s="18">
        <v>84</v>
      </c>
      <c r="D86">
        <v>650.98376464843795</v>
      </c>
      <c r="E86">
        <v>493.93142700195301</v>
      </c>
      <c r="F86">
        <v>377.77523803710898</v>
      </c>
      <c r="G86">
        <v>377.33361816406301</v>
      </c>
      <c r="I86" s="19">
        <f t="shared" si="7"/>
        <v>273.20852661132898</v>
      </c>
      <c r="J86" s="19">
        <f t="shared" si="7"/>
        <v>116.59780883789</v>
      </c>
      <c r="K86" s="19">
        <f t="shared" si="8"/>
        <v>191.59006042480598</v>
      </c>
      <c r="L86" s="20">
        <f t="shared" si="9"/>
        <v>1.6431703334252219</v>
      </c>
      <c r="M86" s="20">
        <f t="shared" si="5"/>
        <v>1.9161809056257846</v>
      </c>
      <c r="P86" s="18">
        <f t="shared" si="10"/>
        <v>-2.1088431225971349</v>
      </c>
      <c r="U86" s="18">
        <v>66</v>
      </c>
      <c r="V86" s="20">
        <f t="shared" si="11"/>
        <v>1.5055676546862471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649.08660888671898</v>
      </c>
      <c r="E87">
        <v>492.58679199218801</v>
      </c>
      <c r="F87">
        <v>378.36480712890602</v>
      </c>
      <c r="G87">
        <v>377.48947143554699</v>
      </c>
      <c r="I87" s="19">
        <f t="shared" si="7"/>
        <v>270.72180175781295</v>
      </c>
      <c r="J87" s="19">
        <f t="shared" si="7"/>
        <v>115.09732055664102</v>
      </c>
      <c r="K87" s="19">
        <f t="shared" si="8"/>
        <v>190.15367736816424</v>
      </c>
      <c r="L87" s="20">
        <f t="shared" si="9"/>
        <v>1.6521121121545737</v>
      </c>
      <c r="M87" s="20">
        <f t="shared" si="5"/>
        <v>1.9283345734398487</v>
      </c>
      <c r="P87" s="18">
        <f t="shared" si="10"/>
        <v>-1.4879536235266648</v>
      </c>
      <c r="U87" s="18">
        <v>66.5</v>
      </c>
      <c r="V87" s="20">
        <f t="shared" si="11"/>
        <v>1.5277769705487072</v>
      </c>
    </row>
    <row r="88" spans="1:22" x14ac:dyDescent="0.15">
      <c r="A88" s="18">
        <v>43.5</v>
      </c>
      <c r="B88" s="18">
        <v>86</v>
      </c>
      <c r="D88">
        <v>649.06683349609398</v>
      </c>
      <c r="E88">
        <v>494.53305053710898</v>
      </c>
      <c r="F88">
        <v>378.53863525390602</v>
      </c>
      <c r="G88">
        <v>378.13565063476602</v>
      </c>
      <c r="I88" s="19">
        <f t="shared" si="7"/>
        <v>270.52819824218795</v>
      </c>
      <c r="J88" s="19">
        <f t="shared" si="7"/>
        <v>116.39739990234295</v>
      </c>
      <c r="K88" s="19">
        <f t="shared" si="8"/>
        <v>189.0500183105479</v>
      </c>
      <c r="L88" s="20">
        <f t="shared" si="9"/>
        <v>1.6241773310156435</v>
      </c>
      <c r="M88" s="20">
        <f t="shared" ref="M88:M151" si="12">L88+ABS($N$2)*A88</f>
        <v>1.9036116813856312</v>
      </c>
      <c r="P88" s="18">
        <f t="shared" si="10"/>
        <v>-2.7509619842910848</v>
      </c>
      <c r="U88" s="18">
        <v>67</v>
      </c>
      <c r="V88" s="20">
        <f t="shared" si="11"/>
        <v>1.521824356775622</v>
      </c>
    </row>
    <row r="89" spans="1:22" x14ac:dyDescent="0.15">
      <c r="A89" s="18">
        <v>44</v>
      </c>
      <c r="B89" s="18">
        <v>87</v>
      </c>
      <c r="D89">
        <v>647.92291259765602</v>
      </c>
      <c r="E89">
        <v>493.92965698242199</v>
      </c>
      <c r="F89">
        <v>377.92889404296898</v>
      </c>
      <c r="G89">
        <v>376.81167602539102</v>
      </c>
      <c r="I89" s="19">
        <f t="shared" si="7"/>
        <v>269.99401855468705</v>
      </c>
      <c r="J89" s="19">
        <f t="shared" si="7"/>
        <v>117.11798095703097</v>
      </c>
      <c r="K89" s="19">
        <f t="shared" si="8"/>
        <v>188.01143188476539</v>
      </c>
      <c r="L89" s="20">
        <f t="shared" si="9"/>
        <v>1.6053165393428726</v>
      </c>
      <c r="M89" s="20">
        <f t="shared" si="12"/>
        <v>1.8879627787975726</v>
      </c>
      <c r="P89" s="18">
        <f t="shared" si="10"/>
        <v>-3.5504111248755224</v>
      </c>
      <c r="U89" s="18">
        <v>67.5</v>
      </c>
      <c r="V89" s="20">
        <f t="shared" si="11"/>
        <v>1.4948797986005096</v>
      </c>
    </row>
    <row r="90" spans="1:22" x14ac:dyDescent="0.15">
      <c r="A90" s="18">
        <v>44.5</v>
      </c>
      <c r="B90" s="18">
        <v>88</v>
      </c>
      <c r="D90">
        <v>644.05938720703102</v>
      </c>
      <c r="E90">
        <v>493.0576171875</v>
      </c>
      <c r="F90">
        <v>378.25283813476602</v>
      </c>
      <c r="G90">
        <v>377.30245971679699</v>
      </c>
      <c r="I90" s="19">
        <f t="shared" si="7"/>
        <v>265.806549072265</v>
      </c>
      <c r="J90" s="19">
        <f t="shared" si="7"/>
        <v>115.75515747070301</v>
      </c>
      <c r="K90" s="19">
        <f t="shared" si="8"/>
        <v>184.7779388427729</v>
      </c>
      <c r="L90" s="20">
        <f t="shared" si="9"/>
        <v>1.5962825577731961</v>
      </c>
      <c r="M90" s="20">
        <f t="shared" si="12"/>
        <v>1.8821406863126087</v>
      </c>
      <c r="P90" s="18">
        <f t="shared" si="10"/>
        <v>-3.8478420026841187</v>
      </c>
      <c r="U90" s="18">
        <v>68</v>
      </c>
      <c r="V90" s="20">
        <f t="shared" si="11"/>
        <v>1.5048898775433204</v>
      </c>
    </row>
    <row r="91" spans="1:22" x14ac:dyDescent="0.15">
      <c r="A91" s="18">
        <v>45</v>
      </c>
      <c r="B91" s="18">
        <v>89</v>
      </c>
      <c r="D91">
        <v>642.82464599609398</v>
      </c>
      <c r="E91">
        <v>492.99929809570301</v>
      </c>
      <c r="F91">
        <v>378.36041259765602</v>
      </c>
      <c r="G91">
        <v>377.70104980468801</v>
      </c>
      <c r="I91" s="19">
        <f t="shared" si="7"/>
        <v>264.46423339843795</v>
      </c>
      <c r="J91" s="19">
        <f t="shared" si="7"/>
        <v>115.298248291015</v>
      </c>
      <c r="K91" s="19">
        <f t="shared" si="8"/>
        <v>183.75545959472745</v>
      </c>
      <c r="L91" s="20">
        <f t="shared" si="9"/>
        <v>1.593740254673472</v>
      </c>
      <c r="M91" s="20">
        <f t="shared" si="12"/>
        <v>1.882810272297597</v>
      </c>
      <c r="P91" s="18">
        <f t="shared" si="10"/>
        <v>-3.8136351349990467</v>
      </c>
      <c r="U91" s="18">
        <v>68.5</v>
      </c>
      <c r="V91" s="20">
        <f t="shared" si="11"/>
        <v>1.5105179447050234</v>
      </c>
    </row>
    <row r="92" spans="1:22" x14ac:dyDescent="0.15">
      <c r="A92" s="18">
        <v>45.5</v>
      </c>
      <c r="B92" s="18">
        <v>90</v>
      </c>
      <c r="D92">
        <v>643.45031738281295</v>
      </c>
      <c r="E92">
        <v>493.06045532226602</v>
      </c>
      <c r="F92">
        <v>378.532470703125</v>
      </c>
      <c r="G92">
        <v>377.47674560546898</v>
      </c>
      <c r="I92" s="19">
        <f t="shared" si="7"/>
        <v>264.91784667968795</v>
      </c>
      <c r="J92" s="19">
        <f t="shared" si="7"/>
        <v>115.58370971679705</v>
      </c>
      <c r="K92" s="19">
        <f t="shared" si="8"/>
        <v>184.00924987793002</v>
      </c>
      <c r="L92" s="20">
        <f t="shared" si="9"/>
        <v>1.5919998616482296</v>
      </c>
      <c r="M92" s="20">
        <f t="shared" si="12"/>
        <v>1.8842817683570672</v>
      </c>
      <c r="P92" s="18">
        <f t="shared" si="10"/>
        <v>-3.7384614125289164</v>
      </c>
      <c r="U92" s="18">
        <v>69</v>
      </c>
      <c r="V92" s="20">
        <f t="shared" si="11"/>
        <v>1.4881093468396367</v>
      </c>
    </row>
    <row r="93" spans="1:22" x14ac:dyDescent="0.15">
      <c r="A93" s="18">
        <v>46</v>
      </c>
      <c r="B93" s="18">
        <v>91</v>
      </c>
      <c r="D93">
        <v>642.16540527343795</v>
      </c>
      <c r="E93">
        <v>492.94522094726602</v>
      </c>
      <c r="F93">
        <v>378.28314208984398</v>
      </c>
      <c r="G93">
        <v>376.98419189453102</v>
      </c>
      <c r="I93" s="19">
        <f t="shared" si="7"/>
        <v>263.88226318359398</v>
      </c>
      <c r="J93" s="19">
        <f t="shared" si="7"/>
        <v>115.961029052735</v>
      </c>
      <c r="K93" s="19">
        <f t="shared" si="8"/>
        <v>182.70954284667948</v>
      </c>
      <c r="L93" s="20">
        <f t="shared" si="9"/>
        <v>1.5756116027876022</v>
      </c>
      <c r="M93" s="20">
        <f t="shared" si="12"/>
        <v>1.8711053985811523</v>
      </c>
      <c r="P93" s="18">
        <f t="shared" si="10"/>
        <v>-4.4115972719990921</v>
      </c>
      <c r="U93" s="18">
        <v>69.5</v>
      </c>
      <c r="V93" s="20">
        <f t="shared" si="11"/>
        <v>1.5193453529136562</v>
      </c>
    </row>
    <row r="94" spans="1:22" x14ac:dyDescent="0.15">
      <c r="A94" s="18">
        <v>46.5</v>
      </c>
      <c r="B94" s="18">
        <v>92</v>
      </c>
      <c r="D94">
        <v>641.97912597656295</v>
      </c>
      <c r="E94">
        <v>491.89642333984398</v>
      </c>
      <c r="F94">
        <v>378.26864624023398</v>
      </c>
      <c r="G94">
        <v>377.84768676757801</v>
      </c>
      <c r="I94" s="19">
        <f t="shared" si="7"/>
        <v>263.71047973632898</v>
      </c>
      <c r="J94" s="19">
        <f t="shared" si="7"/>
        <v>114.04873657226597</v>
      </c>
      <c r="K94" s="19">
        <f t="shared" si="8"/>
        <v>183.87636413574279</v>
      </c>
      <c r="L94" s="20">
        <f t="shared" si="9"/>
        <v>1.6122612986530647</v>
      </c>
      <c r="M94" s="20">
        <f t="shared" si="12"/>
        <v>1.9109669835313272</v>
      </c>
      <c r="P94" s="18">
        <f t="shared" si="10"/>
        <v>-2.3752046462907441</v>
      </c>
      <c r="U94" s="18">
        <v>70</v>
      </c>
      <c r="V94" s="20">
        <f t="shared" si="11"/>
        <v>1.4909599753402436</v>
      </c>
    </row>
    <row r="95" spans="1:22" x14ac:dyDescent="0.15">
      <c r="A95" s="18">
        <v>47</v>
      </c>
      <c r="B95" s="18">
        <v>93</v>
      </c>
      <c r="D95">
        <v>642.83526611328102</v>
      </c>
      <c r="E95">
        <v>493.11947631835898</v>
      </c>
      <c r="F95">
        <v>378.36785888671898</v>
      </c>
      <c r="G95">
        <v>377.08999633789102</v>
      </c>
      <c r="I95" s="19">
        <f t="shared" si="7"/>
        <v>264.46740722656205</v>
      </c>
      <c r="J95" s="19">
        <f t="shared" si="7"/>
        <v>116.02947998046795</v>
      </c>
      <c r="K95" s="19">
        <f t="shared" si="8"/>
        <v>183.24677124023447</v>
      </c>
      <c r="L95" s="20">
        <f t="shared" si="9"/>
        <v>1.5793121823098895</v>
      </c>
      <c r="M95" s="20">
        <f t="shared" si="12"/>
        <v>1.8812297562728646</v>
      </c>
      <c r="P95" s="18">
        <f t="shared" si="10"/>
        <v>-3.8943783162248309</v>
      </c>
      <c r="U95" s="18">
        <v>70.5</v>
      </c>
      <c r="V95" s="20">
        <f t="shared" si="11"/>
        <v>1.5001954908792479</v>
      </c>
    </row>
    <row r="96" spans="1:22" x14ac:dyDescent="0.15">
      <c r="A96" s="18">
        <v>47.5</v>
      </c>
      <c r="B96" s="18">
        <v>94</v>
      </c>
      <c r="D96">
        <v>642.64898681640602</v>
      </c>
      <c r="E96">
        <v>494.69989013671898</v>
      </c>
      <c r="F96">
        <v>377.97497558593801</v>
      </c>
      <c r="G96">
        <v>376.85601806640602</v>
      </c>
      <c r="I96" s="19">
        <f t="shared" si="7"/>
        <v>264.67401123046801</v>
      </c>
      <c r="J96" s="19">
        <f t="shared" si="7"/>
        <v>117.84387207031295</v>
      </c>
      <c r="K96" s="19">
        <f t="shared" si="8"/>
        <v>182.18330078124893</v>
      </c>
      <c r="L96" s="20">
        <f t="shared" si="9"/>
        <v>1.5459717809725999</v>
      </c>
      <c r="M96" s="20">
        <f t="shared" si="12"/>
        <v>1.8511012440202874</v>
      </c>
      <c r="P96" s="18">
        <f t="shared" si="10"/>
        <v>-5.433541403979639</v>
      </c>
      <c r="U96" s="18">
        <v>71</v>
      </c>
      <c r="V96" s="20">
        <f t="shared" si="11"/>
        <v>1.4900104917626524</v>
      </c>
    </row>
    <row r="97" spans="1:22" x14ac:dyDescent="0.15">
      <c r="A97" s="18">
        <v>48</v>
      </c>
      <c r="B97" s="18">
        <v>95</v>
      </c>
      <c r="D97">
        <v>641.94805908203102</v>
      </c>
      <c r="E97">
        <v>492.36691284179699</v>
      </c>
      <c r="F97">
        <v>378.14047241210898</v>
      </c>
      <c r="G97">
        <v>377.53115844726602</v>
      </c>
      <c r="I97" s="19">
        <f t="shared" si="7"/>
        <v>263.80758666992205</v>
      </c>
      <c r="J97" s="19">
        <f t="shared" si="7"/>
        <v>114.83575439453097</v>
      </c>
      <c r="K97" s="19">
        <f t="shared" si="8"/>
        <v>183.42255859375038</v>
      </c>
      <c r="L97" s="20">
        <f t="shared" si="9"/>
        <v>1.5972600133193871</v>
      </c>
      <c r="M97" s="20">
        <f t="shared" si="12"/>
        <v>1.9056013654517872</v>
      </c>
      <c r="P97" s="18">
        <f t="shared" si="10"/>
        <v>-2.6493158012586253</v>
      </c>
      <c r="U97" s="18">
        <v>71.5</v>
      </c>
      <c r="V97" s="20">
        <f t="shared" si="11"/>
        <v>1.4854009766516025</v>
      </c>
    </row>
    <row r="98" spans="1:22" x14ac:dyDescent="0.15">
      <c r="A98" s="18">
        <v>48.5</v>
      </c>
      <c r="B98" s="18">
        <v>96</v>
      </c>
      <c r="D98">
        <v>644.48779296875</v>
      </c>
      <c r="E98">
        <v>495.05584716796898</v>
      </c>
      <c r="F98">
        <v>378.73004150390602</v>
      </c>
      <c r="G98">
        <v>377.77874755859398</v>
      </c>
      <c r="I98" s="19">
        <f t="shared" si="7"/>
        <v>265.75775146484398</v>
      </c>
      <c r="J98" s="19">
        <f t="shared" si="7"/>
        <v>117.277099609375</v>
      </c>
      <c r="K98" s="19">
        <f t="shared" si="8"/>
        <v>183.6637817382815</v>
      </c>
      <c r="L98" s="20">
        <f t="shared" si="9"/>
        <v>1.5660668821963228</v>
      </c>
      <c r="M98" s="20">
        <f t="shared" si="12"/>
        <v>1.8776201234134355</v>
      </c>
      <c r="P98" s="18">
        <f t="shared" si="10"/>
        <v>-4.0787821663387636</v>
      </c>
      <c r="U98" s="18">
        <v>72</v>
      </c>
      <c r="V98" s="20">
        <f t="shared" si="11"/>
        <v>1.4928495389643182</v>
      </c>
    </row>
    <row r="99" spans="1:22" x14ac:dyDescent="0.15">
      <c r="A99" s="18">
        <v>49</v>
      </c>
      <c r="B99" s="18">
        <v>97</v>
      </c>
      <c r="D99">
        <v>643.39447021484398</v>
      </c>
      <c r="E99">
        <v>494.35525512695301</v>
      </c>
      <c r="F99">
        <v>378.11633300781301</v>
      </c>
      <c r="G99">
        <v>377.17733764648398</v>
      </c>
      <c r="I99" s="19">
        <f t="shared" si="7"/>
        <v>265.27813720703097</v>
      </c>
      <c r="J99" s="19">
        <f t="shared" si="7"/>
        <v>117.17791748046903</v>
      </c>
      <c r="K99" s="19">
        <f t="shared" si="8"/>
        <v>183.25359497070264</v>
      </c>
      <c r="L99" s="20">
        <f t="shared" si="9"/>
        <v>1.5638918911598421</v>
      </c>
      <c r="M99" s="20">
        <f t="shared" si="12"/>
        <v>1.8786570214616671</v>
      </c>
      <c r="P99" s="18">
        <f t="shared" si="10"/>
        <v>-4.0258105762309064</v>
      </c>
      <c r="U99" s="18">
        <v>72.5</v>
      </c>
      <c r="V99" s="20">
        <f t="shared" si="11"/>
        <v>1.5032632724595805</v>
      </c>
    </row>
    <row r="100" spans="1:22" x14ac:dyDescent="0.15">
      <c r="A100" s="18">
        <v>49.5</v>
      </c>
      <c r="B100" s="18">
        <v>98</v>
      </c>
      <c r="D100">
        <v>647.87878417968795</v>
      </c>
      <c r="E100">
        <v>496.42630004882801</v>
      </c>
      <c r="F100">
        <v>378.01754760742199</v>
      </c>
      <c r="G100">
        <v>377.09613037109398</v>
      </c>
      <c r="I100" s="19">
        <f t="shared" si="7"/>
        <v>269.86123657226597</v>
      </c>
      <c r="J100" s="19">
        <f t="shared" si="7"/>
        <v>119.33016967773403</v>
      </c>
      <c r="K100" s="19">
        <f t="shared" si="8"/>
        <v>186.33011779785215</v>
      </c>
      <c r="L100" s="20">
        <f t="shared" si="9"/>
        <v>1.5614669643147228</v>
      </c>
      <c r="M100" s="20">
        <f t="shared" si="12"/>
        <v>1.8794439837012604</v>
      </c>
      <c r="P100" s="18">
        <f t="shared" si="10"/>
        <v>-3.9856073554251652</v>
      </c>
      <c r="U100" s="18">
        <v>73</v>
      </c>
      <c r="V100" s="20">
        <f t="shared" si="11"/>
        <v>1.4944809383329702</v>
      </c>
    </row>
    <row r="101" spans="1:22" x14ac:dyDescent="0.15">
      <c r="A101" s="18">
        <v>50</v>
      </c>
      <c r="B101" s="18">
        <v>99</v>
      </c>
      <c r="D101">
        <v>647.36407470703102</v>
      </c>
      <c r="E101">
        <v>496.81301879882801</v>
      </c>
      <c r="F101">
        <v>378.62246704101602</v>
      </c>
      <c r="G101">
        <v>377.79632568359398</v>
      </c>
      <c r="I101" s="19">
        <f t="shared" si="7"/>
        <v>268.741607666015</v>
      </c>
      <c r="J101" s="19">
        <f t="shared" si="7"/>
        <v>119.01669311523403</v>
      </c>
      <c r="K101" s="19">
        <f t="shared" si="8"/>
        <v>185.4299224853512</v>
      </c>
      <c r="L101" s="20">
        <f t="shared" si="9"/>
        <v>1.558016086918284</v>
      </c>
      <c r="M101" s="20">
        <f t="shared" si="12"/>
        <v>1.879204995389534</v>
      </c>
      <c r="P101" s="18">
        <f t="shared" si="10"/>
        <v>-3.9978164543919643</v>
      </c>
      <c r="U101" s="18">
        <v>73.5</v>
      </c>
      <c r="V101" s="20">
        <f t="shared" si="11"/>
        <v>1.4791026191649241</v>
      </c>
    </row>
    <row r="102" spans="1:22" x14ac:dyDescent="0.15">
      <c r="A102" s="18">
        <v>50.5</v>
      </c>
      <c r="B102" s="18">
        <v>100</v>
      </c>
      <c r="D102">
        <v>650.61895751953102</v>
      </c>
      <c r="E102">
        <v>498.80380249023398</v>
      </c>
      <c r="F102">
        <v>378.28094482421898</v>
      </c>
      <c r="G102">
        <v>377.57550048828102</v>
      </c>
      <c r="I102" s="19">
        <f t="shared" si="7"/>
        <v>272.33801269531205</v>
      </c>
      <c r="J102" s="19">
        <f t="shared" si="7"/>
        <v>121.22830200195295</v>
      </c>
      <c r="K102" s="19">
        <f t="shared" si="8"/>
        <v>187.47820129394498</v>
      </c>
      <c r="L102" s="20">
        <f t="shared" si="9"/>
        <v>1.5464887175514903</v>
      </c>
      <c r="M102" s="20">
        <f t="shared" si="12"/>
        <v>1.8708895151074529</v>
      </c>
      <c r="P102" s="18">
        <f t="shared" si="10"/>
        <v>-4.4226260234750612</v>
      </c>
      <c r="U102" s="18">
        <v>74</v>
      </c>
      <c r="V102" s="20">
        <f t="shared" si="11"/>
        <v>1.5018024301725983</v>
      </c>
    </row>
    <row r="103" spans="1:22" x14ac:dyDescent="0.15">
      <c r="A103" s="18">
        <v>51</v>
      </c>
      <c r="B103" s="18">
        <v>101</v>
      </c>
      <c r="D103">
        <v>650.56237792968795</v>
      </c>
      <c r="E103">
        <v>498.10003662109398</v>
      </c>
      <c r="F103">
        <v>377.57946777343801</v>
      </c>
      <c r="G103">
        <v>376.88629150390602</v>
      </c>
      <c r="I103" s="19">
        <f t="shared" si="7"/>
        <v>272.98291015624994</v>
      </c>
      <c r="J103" s="19">
        <f t="shared" si="7"/>
        <v>121.21374511718795</v>
      </c>
      <c r="K103" s="19">
        <f t="shared" si="8"/>
        <v>188.1332885742184</v>
      </c>
      <c r="L103" s="20">
        <f t="shared" si="9"/>
        <v>1.5520788372006282</v>
      </c>
      <c r="M103" s="20">
        <f t="shared" si="12"/>
        <v>1.8796915238413034</v>
      </c>
      <c r="P103" s="18">
        <f t="shared" si="10"/>
        <v>-3.9729613726730868</v>
      </c>
      <c r="U103" s="18">
        <v>74.5</v>
      </c>
      <c r="V103" s="20">
        <f t="shared" si="11"/>
        <v>1.4762366514414422</v>
      </c>
    </row>
    <row r="104" spans="1:22" x14ac:dyDescent="0.15">
      <c r="A104" s="18">
        <v>51.5</v>
      </c>
      <c r="B104" s="18">
        <v>102</v>
      </c>
      <c r="D104">
        <v>650.35949707031295</v>
      </c>
      <c r="E104">
        <v>498.52102661132801</v>
      </c>
      <c r="F104">
        <v>378.52105712890602</v>
      </c>
      <c r="G104">
        <v>377.60534667968801</v>
      </c>
      <c r="I104" s="19">
        <f t="shared" si="7"/>
        <v>271.83843994140693</v>
      </c>
      <c r="J104" s="19">
        <f t="shared" si="7"/>
        <v>120.91567993164</v>
      </c>
      <c r="K104" s="19">
        <f t="shared" si="8"/>
        <v>187.19746398925895</v>
      </c>
      <c r="L104" s="20">
        <f t="shared" si="9"/>
        <v>1.5481653338515859</v>
      </c>
      <c r="M104" s="20">
        <f t="shared" si="12"/>
        <v>1.8789899095769735</v>
      </c>
      <c r="P104" s="18">
        <f t="shared" si="10"/>
        <v>-4.0088044560767973</v>
      </c>
      <c r="U104" s="18">
        <v>75</v>
      </c>
      <c r="V104" s="20">
        <f t="shared" si="11"/>
        <v>1.4824775823701277</v>
      </c>
    </row>
    <row r="105" spans="1:22" x14ac:dyDescent="0.15">
      <c r="A105" s="18">
        <v>52</v>
      </c>
      <c r="B105" s="18">
        <v>103</v>
      </c>
      <c r="D105">
        <v>651.27008056640602</v>
      </c>
      <c r="E105">
        <v>499.44467163085898</v>
      </c>
      <c r="F105">
        <v>378.38674926757801</v>
      </c>
      <c r="G105">
        <v>377.79806518554699</v>
      </c>
      <c r="I105" s="19">
        <f t="shared" si="7"/>
        <v>272.88333129882801</v>
      </c>
      <c r="J105" s="19">
        <f t="shared" si="7"/>
        <v>121.64660644531199</v>
      </c>
      <c r="K105" s="19">
        <f t="shared" si="8"/>
        <v>187.73070678710963</v>
      </c>
      <c r="L105" s="20">
        <f t="shared" si="9"/>
        <v>1.5432465588056228</v>
      </c>
      <c r="M105" s="20">
        <f t="shared" si="12"/>
        <v>1.877283023615723</v>
      </c>
      <c r="P105" s="18">
        <f t="shared" si="10"/>
        <v>-4.0960034470040387</v>
      </c>
      <c r="V105" s="20"/>
    </row>
    <row r="106" spans="1:22" x14ac:dyDescent="0.15">
      <c r="A106" s="18">
        <v>52.5</v>
      </c>
      <c r="B106" s="18">
        <v>104</v>
      </c>
      <c r="D106">
        <v>667.28594970703102</v>
      </c>
      <c r="E106">
        <v>506.70059204101602</v>
      </c>
      <c r="F106">
        <v>378.32131958007801</v>
      </c>
      <c r="G106">
        <v>377.39025878906301</v>
      </c>
      <c r="I106" s="19">
        <f t="shared" si="7"/>
        <v>288.96463012695301</v>
      </c>
      <c r="J106" s="19">
        <f t="shared" si="7"/>
        <v>129.31033325195301</v>
      </c>
      <c r="K106" s="19">
        <f t="shared" si="8"/>
        <v>198.4473968505859</v>
      </c>
      <c r="L106" s="20">
        <f t="shared" si="9"/>
        <v>1.5346600063579119</v>
      </c>
      <c r="M106" s="20">
        <f t="shared" si="12"/>
        <v>1.8719083602527244</v>
      </c>
      <c r="P106" s="18">
        <f t="shared" si="10"/>
        <v>-4.3705766946999258</v>
      </c>
    </row>
    <row r="107" spans="1:22" x14ac:dyDescent="0.15">
      <c r="A107" s="18">
        <v>53</v>
      </c>
      <c r="B107" s="18">
        <v>105</v>
      </c>
      <c r="D107">
        <v>675.87731933593795</v>
      </c>
      <c r="E107">
        <v>509.00387573242199</v>
      </c>
      <c r="F107">
        <v>378.72344970703102</v>
      </c>
      <c r="G107">
        <v>378.31036376953102</v>
      </c>
      <c r="I107" s="19">
        <f t="shared" si="7"/>
        <v>297.15386962890693</v>
      </c>
      <c r="J107" s="19">
        <f t="shared" si="7"/>
        <v>130.69351196289097</v>
      </c>
      <c r="K107" s="19">
        <f t="shared" si="8"/>
        <v>205.66841125488327</v>
      </c>
      <c r="L107" s="20">
        <f t="shared" si="9"/>
        <v>1.573669634903381</v>
      </c>
      <c r="M107" s="20">
        <f t="shared" si="12"/>
        <v>1.9141298778829061</v>
      </c>
      <c r="P107" s="18">
        <f t="shared" si="10"/>
        <v>-2.2136231451662733</v>
      </c>
    </row>
    <row r="108" spans="1:22" x14ac:dyDescent="0.15">
      <c r="A108" s="18">
        <v>53.5</v>
      </c>
      <c r="B108" s="18">
        <v>106</v>
      </c>
      <c r="D108">
        <v>678.57830810546898</v>
      </c>
      <c r="E108">
        <v>510.36444091796898</v>
      </c>
      <c r="F108">
        <v>378.57858276367199</v>
      </c>
      <c r="G108">
        <v>378.041259765625</v>
      </c>
      <c r="I108" s="19">
        <f t="shared" si="7"/>
        <v>299.99972534179699</v>
      </c>
      <c r="J108" s="19">
        <f t="shared" si="7"/>
        <v>132.32318115234398</v>
      </c>
      <c r="K108" s="19">
        <f t="shared" si="8"/>
        <v>207.37349853515622</v>
      </c>
      <c r="L108" s="20">
        <f t="shared" si="9"/>
        <v>1.5671743735997901</v>
      </c>
      <c r="M108" s="20">
        <f t="shared" si="12"/>
        <v>1.9108465056640278</v>
      </c>
      <c r="P108" s="18">
        <f t="shared" si="10"/>
        <v>-2.3813594502413706</v>
      </c>
    </row>
    <row r="109" spans="1:22" x14ac:dyDescent="0.15">
      <c r="A109" s="18">
        <v>54</v>
      </c>
      <c r="B109" s="18">
        <v>107</v>
      </c>
      <c r="D109">
        <v>680.48388671875</v>
      </c>
      <c r="E109">
        <v>510.43301391601602</v>
      </c>
      <c r="F109">
        <v>378.52676391601602</v>
      </c>
      <c r="G109">
        <v>377.76251220703102</v>
      </c>
      <c r="I109" s="19">
        <f t="shared" si="7"/>
        <v>301.95712280273398</v>
      </c>
      <c r="J109" s="19">
        <f t="shared" si="7"/>
        <v>132.670501708985</v>
      </c>
      <c r="K109" s="19">
        <f t="shared" si="8"/>
        <v>209.08777160644448</v>
      </c>
      <c r="L109" s="20">
        <f t="shared" si="9"/>
        <v>1.5759929216600239</v>
      </c>
      <c r="M109" s="20">
        <f t="shared" si="12"/>
        <v>1.922876942808974</v>
      </c>
      <c r="P109" s="18">
        <f t="shared" si="10"/>
        <v>-1.7667653863917145</v>
      </c>
    </row>
    <row r="110" spans="1:22" x14ac:dyDescent="0.15">
      <c r="A110" s="18">
        <v>54.5</v>
      </c>
      <c r="B110" s="18">
        <v>108</v>
      </c>
      <c r="D110">
        <v>678.03643798828102</v>
      </c>
      <c r="E110">
        <v>509.41888427734398</v>
      </c>
      <c r="F110">
        <v>379.20236206054699</v>
      </c>
      <c r="G110">
        <v>378.28137207031301</v>
      </c>
      <c r="I110" s="19">
        <f t="shared" si="7"/>
        <v>298.83407592773403</v>
      </c>
      <c r="J110" s="19">
        <f t="shared" si="7"/>
        <v>131.13751220703097</v>
      </c>
      <c r="K110" s="19">
        <f t="shared" si="8"/>
        <v>207.03781738281236</v>
      </c>
      <c r="L110" s="20">
        <f t="shared" si="9"/>
        <v>1.5787840862495177</v>
      </c>
      <c r="M110" s="20">
        <f t="shared" si="12"/>
        <v>1.9288799964831804</v>
      </c>
      <c r="P110" s="18">
        <f t="shared" si="10"/>
        <v>-1.4600898176915373</v>
      </c>
    </row>
    <row r="111" spans="1:22" x14ac:dyDescent="0.15">
      <c r="A111" s="18">
        <v>55</v>
      </c>
      <c r="B111" s="18">
        <v>109</v>
      </c>
      <c r="D111">
        <v>680.68048095703102</v>
      </c>
      <c r="E111">
        <v>511.15234375</v>
      </c>
      <c r="F111">
        <v>378.88543701171898</v>
      </c>
      <c r="G111">
        <v>377.75900268554699</v>
      </c>
      <c r="I111" s="19">
        <f t="shared" si="7"/>
        <v>301.79504394531205</v>
      </c>
      <c r="J111" s="19">
        <f t="shared" si="7"/>
        <v>133.39334106445301</v>
      </c>
      <c r="K111" s="19">
        <f t="shared" si="8"/>
        <v>208.41970520019493</v>
      </c>
      <c r="L111" s="20">
        <f t="shared" si="9"/>
        <v>1.5624445983363642</v>
      </c>
      <c r="M111" s="20">
        <f t="shared" si="12"/>
        <v>1.9157523976547393</v>
      </c>
      <c r="P111" s="18">
        <f t="shared" si="10"/>
        <v>-2.1307341355456835</v>
      </c>
    </row>
    <row r="112" spans="1:22" x14ac:dyDescent="0.15">
      <c r="A112" s="18">
        <v>55.5</v>
      </c>
      <c r="B112" s="18">
        <v>110</v>
      </c>
      <c r="D112">
        <v>679.064697265625</v>
      </c>
      <c r="E112">
        <v>510.88653564453102</v>
      </c>
      <c r="F112">
        <v>378.27786254882801</v>
      </c>
      <c r="G112">
        <v>377.36785888671898</v>
      </c>
      <c r="I112" s="19">
        <f t="shared" si="7"/>
        <v>300.78683471679699</v>
      </c>
      <c r="J112" s="19">
        <f t="shared" si="7"/>
        <v>133.51867675781205</v>
      </c>
      <c r="K112" s="19">
        <f t="shared" si="8"/>
        <v>207.32376098632858</v>
      </c>
      <c r="L112" s="20">
        <f t="shared" si="9"/>
        <v>1.5527697399397591</v>
      </c>
      <c r="M112" s="20">
        <f t="shared" si="12"/>
        <v>1.9092894283428468</v>
      </c>
      <c r="P112" s="18">
        <f t="shared" si="10"/>
        <v>-2.4609052279236723</v>
      </c>
    </row>
    <row r="113" spans="1:16" x14ac:dyDescent="0.15">
      <c r="A113" s="18">
        <v>56</v>
      </c>
      <c r="B113" s="18">
        <v>111</v>
      </c>
      <c r="D113">
        <v>679.36126708984398</v>
      </c>
      <c r="E113">
        <v>510.94168090820301</v>
      </c>
      <c r="F113">
        <v>378.28445434570301</v>
      </c>
      <c r="G113">
        <v>377.29147338867199</v>
      </c>
      <c r="I113" s="19">
        <f t="shared" si="7"/>
        <v>301.07681274414097</v>
      </c>
      <c r="J113" s="19">
        <f t="shared" si="7"/>
        <v>133.65020751953102</v>
      </c>
      <c r="K113" s="19">
        <f t="shared" si="8"/>
        <v>207.52166748046926</v>
      </c>
      <c r="L113" s="20">
        <f t="shared" si="9"/>
        <v>1.5527223738140699</v>
      </c>
      <c r="M113" s="20">
        <f t="shared" si="12"/>
        <v>1.9124539513018699</v>
      </c>
      <c r="P113" s="18">
        <f t="shared" si="10"/>
        <v>-2.2992405267911296</v>
      </c>
    </row>
    <row r="114" spans="1:16" x14ac:dyDescent="0.15">
      <c r="A114" s="18">
        <v>56.5</v>
      </c>
      <c r="B114" s="18">
        <v>112</v>
      </c>
      <c r="D114">
        <v>677.73382568359398</v>
      </c>
      <c r="E114">
        <v>510.89007568359398</v>
      </c>
      <c r="F114">
        <v>378.79061889648398</v>
      </c>
      <c r="G114">
        <v>378.11807250976602</v>
      </c>
      <c r="I114" s="19">
        <f t="shared" si="7"/>
        <v>298.94320678711</v>
      </c>
      <c r="J114" s="19">
        <f t="shared" si="7"/>
        <v>132.77200317382795</v>
      </c>
      <c r="K114" s="19">
        <f t="shared" si="8"/>
        <v>206.00280456543044</v>
      </c>
      <c r="L114" s="20">
        <f t="shared" si="9"/>
        <v>1.5515530355878351</v>
      </c>
      <c r="M114" s="20">
        <f t="shared" si="12"/>
        <v>1.9144965021603477</v>
      </c>
      <c r="P114" s="18">
        <f t="shared" si="10"/>
        <v>-2.1948935593778267</v>
      </c>
    </row>
    <row r="115" spans="1:16" x14ac:dyDescent="0.15">
      <c r="A115" s="18">
        <v>57</v>
      </c>
      <c r="B115" s="18">
        <v>113</v>
      </c>
      <c r="D115">
        <v>679.51501464843795</v>
      </c>
      <c r="E115">
        <v>512.15661621093795</v>
      </c>
      <c r="F115">
        <v>378.56671142578102</v>
      </c>
      <c r="G115">
        <v>377.78753662109398</v>
      </c>
      <c r="I115" s="19">
        <f t="shared" si="7"/>
        <v>300.94830322265693</v>
      </c>
      <c r="J115" s="19">
        <f t="shared" si="7"/>
        <v>134.36907958984398</v>
      </c>
      <c r="K115" s="19">
        <f t="shared" si="8"/>
        <v>206.88994750976616</v>
      </c>
      <c r="L115" s="20">
        <f t="shared" si="9"/>
        <v>1.5397139590543383</v>
      </c>
      <c r="M115" s="20">
        <f t="shared" si="12"/>
        <v>1.9058693147115635</v>
      </c>
      <c r="P115" s="18">
        <f t="shared" si="10"/>
        <v>-2.6356271860830218</v>
      </c>
    </row>
    <row r="116" spans="1:16" x14ac:dyDescent="0.15">
      <c r="A116" s="18">
        <v>57.5</v>
      </c>
      <c r="B116" s="18">
        <v>114</v>
      </c>
      <c r="D116">
        <v>679.29870605468795</v>
      </c>
      <c r="E116">
        <v>511.03994750976602</v>
      </c>
      <c r="F116">
        <v>378.47366333007801</v>
      </c>
      <c r="G116">
        <v>377.54522705078102</v>
      </c>
      <c r="I116" s="19">
        <f t="shared" si="7"/>
        <v>300.82504272460994</v>
      </c>
      <c r="J116" s="19">
        <f t="shared" si="7"/>
        <v>133.494720458985</v>
      </c>
      <c r="K116" s="19">
        <f t="shared" si="8"/>
        <v>207.37873840332045</v>
      </c>
      <c r="L116" s="20">
        <f t="shared" si="9"/>
        <v>1.5534602244216513</v>
      </c>
      <c r="M116" s="20">
        <f t="shared" si="12"/>
        <v>1.9228274691635889</v>
      </c>
      <c r="P116" s="18">
        <f t="shared" si="10"/>
        <v>-1.769292826450986</v>
      </c>
    </row>
    <row r="117" spans="1:16" x14ac:dyDescent="0.15">
      <c r="A117" s="18">
        <v>58</v>
      </c>
      <c r="B117" s="18">
        <v>115</v>
      </c>
      <c r="D117">
        <v>678.38531494140602</v>
      </c>
      <c r="E117">
        <v>511.75573730468801</v>
      </c>
      <c r="F117">
        <v>379.05795288085898</v>
      </c>
      <c r="G117">
        <v>377.806396484375</v>
      </c>
      <c r="I117" s="19">
        <f t="shared" si="7"/>
        <v>299.32736206054705</v>
      </c>
      <c r="J117" s="19">
        <f t="shared" si="7"/>
        <v>133.94934082031301</v>
      </c>
      <c r="K117" s="19">
        <f t="shared" si="8"/>
        <v>205.56282348632794</v>
      </c>
      <c r="L117" s="20">
        <f t="shared" si="9"/>
        <v>1.5346310943185693</v>
      </c>
      <c r="M117" s="20">
        <f t="shared" si="12"/>
        <v>1.9072102281452195</v>
      </c>
      <c r="P117" s="18">
        <f t="shared" si="10"/>
        <v>-2.5671244852640909</v>
      </c>
    </row>
    <row r="118" spans="1:16" x14ac:dyDescent="0.15">
      <c r="A118" s="18">
        <v>58.5</v>
      </c>
      <c r="B118" s="18">
        <v>116</v>
      </c>
      <c r="D118">
        <v>679.26336669921898</v>
      </c>
      <c r="E118">
        <v>511.39236450195301</v>
      </c>
      <c r="F118">
        <v>378.7392578125</v>
      </c>
      <c r="G118">
        <v>378.08560180664102</v>
      </c>
      <c r="I118" s="19">
        <f t="shared" si="7"/>
        <v>300.52410888671898</v>
      </c>
      <c r="J118" s="19">
        <f t="shared" si="7"/>
        <v>133.30676269531199</v>
      </c>
      <c r="K118" s="19">
        <f t="shared" si="8"/>
        <v>207.20937500000059</v>
      </c>
      <c r="L118" s="20">
        <f t="shared" si="9"/>
        <v>1.5543800690262171</v>
      </c>
      <c r="M118" s="20">
        <f t="shared" si="12"/>
        <v>1.9301710919375796</v>
      </c>
      <c r="P118" s="18">
        <f t="shared" si="10"/>
        <v>-1.3941321477767445</v>
      </c>
    </row>
    <row r="119" spans="1:16" x14ac:dyDescent="0.15">
      <c r="A119" s="18">
        <v>59</v>
      </c>
      <c r="B119" s="18">
        <v>117</v>
      </c>
      <c r="D119">
        <v>677.26226806640602</v>
      </c>
      <c r="E119">
        <v>511.69140625</v>
      </c>
      <c r="F119">
        <v>378.11282348632801</v>
      </c>
      <c r="G119">
        <v>377.55529785156301</v>
      </c>
      <c r="I119" s="19">
        <f t="shared" si="7"/>
        <v>299.14944458007801</v>
      </c>
      <c r="J119" s="19">
        <f t="shared" si="7"/>
        <v>134.13610839843699</v>
      </c>
      <c r="K119" s="19">
        <f t="shared" si="8"/>
        <v>205.25416870117212</v>
      </c>
      <c r="L119" s="20">
        <f t="shared" si="9"/>
        <v>1.5301932578175486</v>
      </c>
      <c r="M119" s="20">
        <f t="shared" si="12"/>
        <v>1.9091961698136237</v>
      </c>
      <c r="P119" s="18">
        <f t="shared" si="10"/>
        <v>-2.4656694885879582</v>
      </c>
    </row>
    <row r="120" spans="1:16" x14ac:dyDescent="0.15">
      <c r="A120" s="18">
        <v>59.5</v>
      </c>
      <c r="B120" s="18">
        <v>118</v>
      </c>
      <c r="D120">
        <v>678.05407714843795</v>
      </c>
      <c r="E120">
        <v>510.44219970703102</v>
      </c>
      <c r="F120">
        <v>378.61105346679699</v>
      </c>
      <c r="G120">
        <v>378.02764892578102</v>
      </c>
      <c r="I120" s="19">
        <f t="shared" si="7"/>
        <v>299.44302368164097</v>
      </c>
      <c r="J120" s="19">
        <f t="shared" si="7"/>
        <v>132.41455078125</v>
      </c>
      <c r="K120" s="19">
        <f t="shared" si="8"/>
        <v>206.75283813476597</v>
      </c>
      <c r="L120" s="20">
        <f t="shared" si="9"/>
        <v>1.5614057285616856</v>
      </c>
      <c r="M120" s="20">
        <f t="shared" si="12"/>
        <v>1.9436205296424731</v>
      </c>
      <c r="P120" s="18">
        <f t="shared" si="10"/>
        <v>-0.70704617775314826</v>
      </c>
    </row>
    <row r="121" spans="1:16" x14ac:dyDescent="0.15">
      <c r="A121" s="18">
        <v>60</v>
      </c>
      <c r="B121" s="18">
        <v>119</v>
      </c>
      <c r="D121">
        <v>677.66455078125</v>
      </c>
      <c r="E121">
        <v>511.67233276367199</v>
      </c>
      <c r="F121">
        <v>378.443359375</v>
      </c>
      <c r="G121">
        <v>377.98110961914102</v>
      </c>
      <c r="I121" s="19">
        <f t="shared" si="7"/>
        <v>299.22119140625</v>
      </c>
      <c r="J121" s="19">
        <f t="shared" si="7"/>
        <v>133.69122314453097</v>
      </c>
      <c r="K121" s="19">
        <f t="shared" si="8"/>
        <v>205.63733520507833</v>
      </c>
      <c r="L121" s="20">
        <f t="shared" si="9"/>
        <v>1.5381513488194198</v>
      </c>
      <c r="M121" s="20">
        <f t="shared" si="12"/>
        <v>1.92357803898492</v>
      </c>
      <c r="P121" s="18">
        <f t="shared" si="10"/>
        <v>-1.7309487703591808</v>
      </c>
    </row>
    <row r="122" spans="1:16" x14ac:dyDescent="0.15">
      <c r="A122" s="18">
        <v>60.5</v>
      </c>
      <c r="B122" s="18">
        <v>120</v>
      </c>
      <c r="D122">
        <v>679.193359375</v>
      </c>
      <c r="E122">
        <v>511.79461669921898</v>
      </c>
      <c r="F122">
        <v>378.41616821289102</v>
      </c>
      <c r="G122">
        <v>377.49517822265602</v>
      </c>
      <c r="I122" s="19">
        <f t="shared" si="7"/>
        <v>300.77719116210898</v>
      </c>
      <c r="J122" s="19">
        <f t="shared" si="7"/>
        <v>134.29943847656295</v>
      </c>
      <c r="K122" s="19">
        <f t="shared" si="8"/>
        <v>206.76758422851492</v>
      </c>
      <c r="L122" s="20">
        <f t="shared" si="9"/>
        <v>1.5396012565205075</v>
      </c>
      <c r="M122" s="20">
        <f t="shared" si="12"/>
        <v>1.9282398357707202</v>
      </c>
      <c r="P122" s="18">
        <f t="shared" si="10"/>
        <v>-1.4927934484114804</v>
      </c>
    </row>
    <row r="123" spans="1:16" x14ac:dyDescent="0.15">
      <c r="A123" s="18">
        <v>61</v>
      </c>
      <c r="B123" s="18">
        <v>121</v>
      </c>
      <c r="D123">
        <v>678.26513671875</v>
      </c>
      <c r="E123">
        <v>512.00250244140602</v>
      </c>
      <c r="F123">
        <v>378.54434204101602</v>
      </c>
      <c r="G123">
        <v>377.87005615234398</v>
      </c>
      <c r="I123" s="19">
        <f t="shared" si="7"/>
        <v>299.72079467773398</v>
      </c>
      <c r="J123" s="19">
        <f t="shared" si="7"/>
        <v>134.13244628906205</v>
      </c>
      <c r="K123" s="19">
        <f t="shared" si="8"/>
        <v>205.82808227539056</v>
      </c>
      <c r="L123" s="20">
        <f t="shared" si="9"/>
        <v>1.5345137434668183</v>
      </c>
      <c r="M123" s="20">
        <f t="shared" si="12"/>
        <v>1.9263642118017434</v>
      </c>
      <c r="P123" s="18">
        <f t="shared" si="10"/>
        <v>-1.5886126895129156</v>
      </c>
    </row>
    <row r="124" spans="1:16" x14ac:dyDescent="0.15">
      <c r="A124" s="18">
        <v>61.5</v>
      </c>
      <c r="B124" s="18">
        <v>122</v>
      </c>
      <c r="D124">
        <v>676.34710693359398</v>
      </c>
      <c r="E124">
        <v>510.45281982421898</v>
      </c>
      <c r="F124">
        <v>378.93942260742199</v>
      </c>
      <c r="G124">
        <v>378.09963989257801</v>
      </c>
      <c r="I124" s="19">
        <f t="shared" si="7"/>
        <v>297.40768432617199</v>
      </c>
      <c r="J124" s="19">
        <f t="shared" si="7"/>
        <v>132.35317993164097</v>
      </c>
      <c r="K124" s="19">
        <f t="shared" si="8"/>
        <v>204.7604583740233</v>
      </c>
      <c r="L124" s="20">
        <f t="shared" si="9"/>
        <v>1.5470762280118993</v>
      </c>
      <c r="M124" s="20">
        <f t="shared" si="12"/>
        <v>1.9421385854315369</v>
      </c>
      <c r="P124" s="18">
        <f t="shared" si="10"/>
        <v>-0.78275366070029473</v>
      </c>
    </row>
    <row r="125" spans="1:16" x14ac:dyDescent="0.15">
      <c r="A125" s="18">
        <v>62</v>
      </c>
      <c r="B125" s="18">
        <v>123</v>
      </c>
      <c r="D125">
        <v>674.59100341796898</v>
      </c>
      <c r="E125">
        <v>510.18417358398398</v>
      </c>
      <c r="F125">
        <v>378.79193115234398</v>
      </c>
      <c r="G125">
        <v>378.02282714843801</v>
      </c>
      <c r="I125" s="19">
        <f t="shared" si="7"/>
        <v>295.799072265625</v>
      </c>
      <c r="J125" s="19">
        <f t="shared" si="7"/>
        <v>132.16134643554597</v>
      </c>
      <c r="K125" s="19">
        <f t="shared" si="8"/>
        <v>203.28612976074282</v>
      </c>
      <c r="L125" s="20">
        <f t="shared" si="9"/>
        <v>1.5381663038661901</v>
      </c>
      <c r="M125" s="20">
        <f t="shared" si="12"/>
        <v>1.9364405503705404</v>
      </c>
      <c r="P125" s="18">
        <f t="shared" si="10"/>
        <v>-1.0738468671983481</v>
      </c>
    </row>
    <row r="126" spans="1:16" x14ac:dyDescent="0.15">
      <c r="A126" s="18">
        <v>62.5</v>
      </c>
      <c r="B126" s="18">
        <v>124</v>
      </c>
      <c r="D126">
        <v>676.01129150390602</v>
      </c>
      <c r="E126">
        <v>511.24533081054699</v>
      </c>
      <c r="F126">
        <v>378.173828125</v>
      </c>
      <c r="G126">
        <v>377.57330322265602</v>
      </c>
      <c r="I126" s="19">
        <f t="shared" si="7"/>
        <v>297.83746337890602</v>
      </c>
      <c r="J126" s="19">
        <f t="shared" si="7"/>
        <v>133.67202758789097</v>
      </c>
      <c r="K126" s="19">
        <f t="shared" si="8"/>
        <v>204.26704406738236</v>
      </c>
      <c r="L126" s="20">
        <f t="shared" si="9"/>
        <v>1.528121086762706</v>
      </c>
      <c r="M126" s="20">
        <f t="shared" si="12"/>
        <v>1.9296072223517686</v>
      </c>
      <c r="P126" s="18">
        <f t="shared" si="10"/>
        <v>-1.4229383246470828</v>
      </c>
    </row>
    <row r="127" spans="1:16" x14ac:dyDescent="0.15">
      <c r="A127" s="18">
        <v>63</v>
      </c>
      <c r="B127" s="18">
        <v>125</v>
      </c>
      <c r="D127">
        <v>674.58746337890602</v>
      </c>
      <c r="E127">
        <v>511.13009643554699</v>
      </c>
      <c r="F127">
        <v>378.41482543945301</v>
      </c>
      <c r="G127">
        <v>377.54608154296898</v>
      </c>
      <c r="I127" s="19">
        <f t="shared" si="7"/>
        <v>296.17263793945301</v>
      </c>
      <c r="J127" s="19">
        <f t="shared" si="7"/>
        <v>133.58401489257801</v>
      </c>
      <c r="K127" s="19">
        <f t="shared" si="8"/>
        <v>202.6638275146484</v>
      </c>
      <c r="L127" s="20">
        <f t="shared" si="9"/>
        <v>1.517126339387397</v>
      </c>
      <c r="M127" s="20">
        <f t="shared" si="12"/>
        <v>1.9218243640611723</v>
      </c>
      <c r="P127" s="18">
        <f t="shared" si="10"/>
        <v>-1.8205380500396857</v>
      </c>
    </row>
    <row r="128" spans="1:16" x14ac:dyDescent="0.15">
      <c r="A128" s="18">
        <v>63.5</v>
      </c>
      <c r="B128" s="18">
        <v>126</v>
      </c>
      <c r="D128">
        <v>674.91375732421898</v>
      </c>
      <c r="E128">
        <v>510.28985595703102</v>
      </c>
      <c r="F128">
        <v>379.09832763671898</v>
      </c>
      <c r="G128">
        <v>378.002197265625</v>
      </c>
      <c r="I128" s="19">
        <f t="shared" si="7"/>
        <v>295.8154296875</v>
      </c>
      <c r="J128" s="19">
        <f t="shared" si="7"/>
        <v>132.28765869140602</v>
      </c>
      <c r="K128" s="19">
        <f t="shared" si="8"/>
        <v>203.21406860351578</v>
      </c>
      <c r="L128" s="20">
        <f t="shared" si="9"/>
        <v>1.536152885414378</v>
      </c>
      <c r="M128" s="20">
        <f t="shared" si="12"/>
        <v>1.9440627991728656</v>
      </c>
      <c r="P128" s="18">
        <f t="shared" si="10"/>
        <v>-0.6844521336028081</v>
      </c>
    </row>
    <row r="129" spans="1:16" x14ac:dyDescent="0.15">
      <c r="A129" s="18">
        <v>64</v>
      </c>
      <c r="B129" s="18">
        <v>127</v>
      </c>
      <c r="D129">
        <v>675.46307373046898</v>
      </c>
      <c r="E129">
        <v>511.15411376953102</v>
      </c>
      <c r="F129">
        <v>378.556640625</v>
      </c>
      <c r="G129">
        <v>377.871826171875</v>
      </c>
      <c r="I129" s="19">
        <f t="shared" si="7"/>
        <v>296.90643310546898</v>
      </c>
      <c r="J129" s="19">
        <f t="shared" si="7"/>
        <v>133.28228759765602</v>
      </c>
      <c r="K129" s="19">
        <f t="shared" si="8"/>
        <v>203.60883178710975</v>
      </c>
      <c r="L129" s="20">
        <f t="shared" si="9"/>
        <v>1.5276510889560282</v>
      </c>
      <c r="M129" s="20">
        <f t="shared" si="12"/>
        <v>1.9387728917992284</v>
      </c>
      <c r="P129" s="18">
        <f t="shared" si="10"/>
        <v>-0.95469548644038205</v>
      </c>
    </row>
    <row r="130" spans="1:16" x14ac:dyDescent="0.15">
      <c r="A130" s="18">
        <v>64.5</v>
      </c>
      <c r="B130" s="18">
        <v>128</v>
      </c>
      <c r="D130">
        <v>671.43975830078102</v>
      </c>
      <c r="E130">
        <v>509.76315307617199</v>
      </c>
      <c r="F130">
        <v>378.354248046875</v>
      </c>
      <c r="G130">
        <v>377.24362182617199</v>
      </c>
      <c r="I130" s="19">
        <f t="shared" ref="I130:J152" si="13">D130-F130</f>
        <v>293.08551025390602</v>
      </c>
      <c r="J130" s="19">
        <f t="shared" si="13"/>
        <v>132.51953125</v>
      </c>
      <c r="K130" s="19">
        <f t="shared" ref="K130:K152" si="14">I130-0.7*J130</f>
        <v>200.32183837890602</v>
      </c>
      <c r="L130" s="20">
        <f t="shared" ref="L130:L152" si="15">K130/J130</f>
        <v>1.5116401068533514</v>
      </c>
      <c r="M130" s="20">
        <f t="shared" si="12"/>
        <v>1.925973798781264</v>
      </c>
      <c r="P130" s="18">
        <f t="shared" si="10"/>
        <v>-1.6085575611701437</v>
      </c>
    </row>
    <row r="131" spans="1:16" x14ac:dyDescent="0.15">
      <c r="A131" s="18">
        <v>65</v>
      </c>
      <c r="B131" s="18">
        <v>129</v>
      </c>
      <c r="D131">
        <v>671.70166015625</v>
      </c>
      <c r="E131">
        <v>510.19299316406301</v>
      </c>
      <c r="F131">
        <v>378.98989868164102</v>
      </c>
      <c r="G131">
        <v>377.98596191406301</v>
      </c>
      <c r="I131" s="19">
        <f t="shared" si="13"/>
        <v>292.71176147460898</v>
      </c>
      <c r="J131" s="19">
        <f t="shared" si="13"/>
        <v>132.20703125</v>
      </c>
      <c r="K131" s="19">
        <f t="shared" si="14"/>
        <v>200.16683959960898</v>
      </c>
      <c r="L131" s="20">
        <f t="shared" si="15"/>
        <v>1.5140408018171043</v>
      </c>
      <c r="M131" s="20">
        <f t="shared" si="12"/>
        <v>1.9315863828297295</v>
      </c>
      <c r="P131" s="18">
        <f t="shared" si="10"/>
        <v>-1.3218297558972283</v>
      </c>
    </row>
    <row r="132" spans="1:16" x14ac:dyDescent="0.15">
      <c r="A132" s="18">
        <v>65.5</v>
      </c>
      <c r="B132" s="18">
        <v>130</v>
      </c>
      <c r="D132">
        <v>674.01910400390602</v>
      </c>
      <c r="E132">
        <v>510.84304809570301</v>
      </c>
      <c r="F132">
        <v>379.02984619140602</v>
      </c>
      <c r="G132">
        <v>378.06936645507801</v>
      </c>
      <c r="I132" s="19">
        <f t="shared" si="13"/>
        <v>294.9892578125</v>
      </c>
      <c r="J132" s="19">
        <f t="shared" si="13"/>
        <v>132.773681640625</v>
      </c>
      <c r="K132" s="19">
        <f t="shared" si="14"/>
        <v>202.04768066406251</v>
      </c>
      <c r="L132" s="20">
        <f t="shared" si="15"/>
        <v>1.5217449585448688</v>
      </c>
      <c r="M132" s="20">
        <f t="shared" si="12"/>
        <v>1.9425024286422063</v>
      </c>
      <c r="P132" s="18">
        <f t="shared" si="10"/>
        <v>-0.76416615014226397</v>
      </c>
    </row>
    <row r="133" spans="1:16" x14ac:dyDescent="0.15">
      <c r="A133" s="18">
        <v>66</v>
      </c>
      <c r="B133" s="18">
        <v>131</v>
      </c>
      <c r="D133">
        <v>673.38562011718795</v>
      </c>
      <c r="E133">
        <v>511.60656738281301</v>
      </c>
      <c r="F133">
        <v>378.54171752929699</v>
      </c>
      <c r="G133">
        <v>377.92492675781301</v>
      </c>
      <c r="I133" s="19">
        <f t="shared" si="13"/>
        <v>294.84390258789097</v>
      </c>
      <c r="J133" s="19">
        <f t="shared" si="13"/>
        <v>133.681640625</v>
      </c>
      <c r="K133" s="19">
        <f t="shared" si="14"/>
        <v>201.26675415039097</v>
      </c>
      <c r="L133" s="20">
        <f t="shared" si="15"/>
        <v>1.5055676546862471</v>
      </c>
      <c r="M133" s="20">
        <f t="shared" si="12"/>
        <v>1.9295370138682972</v>
      </c>
      <c r="P133" s="18">
        <f t="shared" si="10"/>
        <v>-1.4265250369712921</v>
      </c>
    </row>
    <row r="134" spans="1:16" x14ac:dyDescent="0.15">
      <c r="A134" s="18">
        <v>66.5</v>
      </c>
      <c r="B134" s="18">
        <v>132</v>
      </c>
      <c r="D134">
        <v>669.95263671875</v>
      </c>
      <c r="E134">
        <v>508.65252685546898</v>
      </c>
      <c r="F134">
        <v>378.91921997070301</v>
      </c>
      <c r="G134">
        <v>378.01403808593801</v>
      </c>
      <c r="I134" s="19">
        <f t="shared" si="13"/>
        <v>291.03341674804699</v>
      </c>
      <c r="J134" s="19">
        <f t="shared" si="13"/>
        <v>130.63848876953097</v>
      </c>
      <c r="K134" s="19">
        <f t="shared" si="14"/>
        <v>199.58647460937533</v>
      </c>
      <c r="L134" s="20">
        <f t="shared" si="15"/>
        <v>1.5277769705487072</v>
      </c>
      <c r="M134" s="20">
        <f t="shared" si="12"/>
        <v>1.9549582188154699</v>
      </c>
      <c r="P134" s="18">
        <f t="shared" ref="P134:P152" si="16">(M134-$O$2)/$O$2*100</f>
        <v>-0.12784224862381222</v>
      </c>
    </row>
    <row r="135" spans="1:16" x14ac:dyDescent="0.15">
      <c r="A135" s="18">
        <v>67</v>
      </c>
      <c r="B135" s="18">
        <v>133</v>
      </c>
      <c r="D135">
        <v>672.0703125</v>
      </c>
      <c r="E135">
        <v>510.06610107421898</v>
      </c>
      <c r="F135">
        <v>379.26779174804699</v>
      </c>
      <c r="G135">
        <v>378.28137207031301</v>
      </c>
      <c r="I135" s="19">
        <f t="shared" si="13"/>
        <v>292.80252075195301</v>
      </c>
      <c r="J135" s="19">
        <f t="shared" si="13"/>
        <v>131.78472900390597</v>
      </c>
      <c r="K135" s="19">
        <f t="shared" si="14"/>
        <v>200.55321044921885</v>
      </c>
      <c r="L135" s="20">
        <f t="shared" si="15"/>
        <v>1.521824356775622</v>
      </c>
      <c r="M135" s="20">
        <f t="shared" si="12"/>
        <v>1.9522174941270971</v>
      </c>
      <c r="P135" s="18">
        <f t="shared" si="16"/>
        <v>-0.26785653936201215</v>
      </c>
    </row>
    <row r="136" spans="1:16" x14ac:dyDescent="0.15">
      <c r="A136" s="18">
        <v>67.5</v>
      </c>
      <c r="B136" s="18">
        <v>134</v>
      </c>
      <c r="D136">
        <v>671.02648925781295</v>
      </c>
      <c r="E136">
        <v>510.90243530273398</v>
      </c>
      <c r="F136">
        <v>378.45828247070301</v>
      </c>
      <c r="G136">
        <v>377.60665893554699</v>
      </c>
      <c r="I136" s="19">
        <f t="shared" si="13"/>
        <v>292.56820678710994</v>
      </c>
      <c r="J136" s="19">
        <f t="shared" si="13"/>
        <v>133.29577636718699</v>
      </c>
      <c r="K136" s="19">
        <f t="shared" si="14"/>
        <v>199.26116333007906</v>
      </c>
      <c r="L136" s="20">
        <f t="shared" si="15"/>
        <v>1.4948797986005096</v>
      </c>
      <c r="M136" s="20">
        <f t="shared" si="12"/>
        <v>1.9284848250366973</v>
      </c>
      <c r="P136" s="18">
        <f t="shared" si="16"/>
        <v>-1.4802777811283818</v>
      </c>
    </row>
    <row r="137" spans="1:16" x14ac:dyDescent="0.15">
      <c r="A137" s="18">
        <v>68</v>
      </c>
      <c r="B137" s="18">
        <v>135</v>
      </c>
      <c r="D137">
        <v>667.809814453125</v>
      </c>
      <c r="E137">
        <v>509.06787109375</v>
      </c>
      <c r="F137">
        <v>379.08383178710898</v>
      </c>
      <c r="G137">
        <v>378.11984252929699</v>
      </c>
      <c r="I137" s="19">
        <f t="shared" si="13"/>
        <v>288.72598266601602</v>
      </c>
      <c r="J137" s="19">
        <f t="shared" si="13"/>
        <v>130.94802856445301</v>
      </c>
      <c r="K137" s="19">
        <f t="shared" si="14"/>
        <v>197.06236267089892</v>
      </c>
      <c r="L137" s="20">
        <f t="shared" si="15"/>
        <v>1.5048898775433204</v>
      </c>
      <c r="M137" s="20">
        <f t="shared" si="12"/>
        <v>1.9417067930642204</v>
      </c>
      <c r="P137" s="18">
        <f t="shared" si="16"/>
        <v>-0.80481246226926273</v>
      </c>
    </row>
    <row r="138" spans="1:16" x14ac:dyDescent="0.15">
      <c r="A138" s="18">
        <v>68.5</v>
      </c>
      <c r="B138" s="18">
        <v>136</v>
      </c>
      <c r="D138">
        <v>670.67230224609398</v>
      </c>
      <c r="E138">
        <v>509.97067260742199</v>
      </c>
      <c r="F138">
        <v>379.28842163085898</v>
      </c>
      <c r="G138">
        <v>378.15365600585898</v>
      </c>
      <c r="I138" s="19">
        <f t="shared" si="13"/>
        <v>291.383880615235</v>
      </c>
      <c r="J138" s="19">
        <f t="shared" si="13"/>
        <v>131.81701660156301</v>
      </c>
      <c r="K138" s="19">
        <f t="shared" si="14"/>
        <v>199.11196899414091</v>
      </c>
      <c r="L138" s="20">
        <f t="shared" si="15"/>
        <v>1.5105179447050234</v>
      </c>
      <c r="M138" s="20">
        <f t="shared" si="12"/>
        <v>1.9505467493106361</v>
      </c>
      <c r="P138" s="18">
        <f t="shared" si="16"/>
        <v>-0.35320920228132052</v>
      </c>
    </row>
    <row r="139" spans="1:16" x14ac:dyDescent="0.15">
      <c r="A139" s="18">
        <v>69</v>
      </c>
      <c r="B139" s="18">
        <v>137</v>
      </c>
      <c r="D139">
        <v>668.14141845703102</v>
      </c>
      <c r="E139">
        <v>510.03005981445301</v>
      </c>
      <c r="F139">
        <v>378.32791137695301</v>
      </c>
      <c r="G139">
        <v>377.58078002929699</v>
      </c>
      <c r="I139" s="19">
        <f t="shared" si="13"/>
        <v>289.81350708007801</v>
      </c>
      <c r="J139" s="19">
        <f t="shared" si="13"/>
        <v>132.44927978515602</v>
      </c>
      <c r="K139" s="19">
        <f t="shared" si="14"/>
        <v>197.09901123046882</v>
      </c>
      <c r="L139" s="20">
        <f t="shared" si="15"/>
        <v>1.4881093468396367</v>
      </c>
      <c r="M139" s="20">
        <f t="shared" si="12"/>
        <v>1.9313500405299617</v>
      </c>
      <c r="P139" s="18">
        <f t="shared" si="16"/>
        <v>-1.3339036791241048</v>
      </c>
    </row>
    <row r="140" spans="1:16" x14ac:dyDescent="0.15">
      <c r="A140" s="18">
        <v>69.5</v>
      </c>
      <c r="B140" s="18">
        <v>138</v>
      </c>
      <c r="D140">
        <v>668.90740966796898</v>
      </c>
      <c r="E140">
        <v>509.21737670898398</v>
      </c>
      <c r="F140">
        <v>378.88323974609398</v>
      </c>
      <c r="G140">
        <v>378.53732299804699</v>
      </c>
      <c r="I140" s="19">
        <f t="shared" si="13"/>
        <v>290.024169921875</v>
      </c>
      <c r="J140" s="19">
        <f t="shared" si="13"/>
        <v>130.68005371093699</v>
      </c>
      <c r="K140" s="19">
        <f t="shared" si="14"/>
        <v>198.54813232421913</v>
      </c>
      <c r="L140" s="20">
        <f t="shared" si="15"/>
        <v>1.5193453529136562</v>
      </c>
      <c r="M140" s="20">
        <f t="shared" si="12"/>
        <v>1.9657979356886939</v>
      </c>
      <c r="P140" s="18">
        <f t="shared" si="16"/>
        <v>0.42592197156439493</v>
      </c>
    </row>
    <row r="141" spans="1:16" x14ac:dyDescent="0.15">
      <c r="A141" s="18">
        <v>70</v>
      </c>
      <c r="B141" s="18">
        <v>139</v>
      </c>
      <c r="D141">
        <v>668.78753662109398</v>
      </c>
      <c r="E141">
        <v>509.939208984375</v>
      </c>
      <c r="F141">
        <v>378.55795288085898</v>
      </c>
      <c r="G141">
        <v>377.47235107421898</v>
      </c>
      <c r="I141" s="19">
        <f t="shared" si="13"/>
        <v>290.229583740235</v>
      </c>
      <c r="J141" s="19">
        <f t="shared" si="13"/>
        <v>132.46685791015602</v>
      </c>
      <c r="K141" s="19">
        <f t="shared" si="14"/>
        <v>197.50278320312577</v>
      </c>
      <c r="L141" s="20">
        <f t="shared" si="15"/>
        <v>1.4909599753402436</v>
      </c>
      <c r="M141" s="20">
        <f t="shared" si="12"/>
        <v>1.9406244471999938</v>
      </c>
      <c r="P141" s="18">
        <f t="shared" si="16"/>
        <v>-0.86010582652289203</v>
      </c>
    </row>
    <row r="142" spans="1:16" x14ac:dyDescent="0.15">
      <c r="A142" s="18">
        <v>70.5</v>
      </c>
      <c r="B142" s="18">
        <v>140</v>
      </c>
      <c r="D142">
        <v>666.82434082031295</v>
      </c>
      <c r="E142">
        <v>508.74514770507801</v>
      </c>
      <c r="F142">
        <v>378.99911499023398</v>
      </c>
      <c r="G142">
        <v>377.92712402343801</v>
      </c>
      <c r="I142" s="19">
        <f t="shared" si="13"/>
        <v>287.82522583007898</v>
      </c>
      <c r="J142" s="19">
        <f t="shared" si="13"/>
        <v>130.81802368164</v>
      </c>
      <c r="K142" s="19">
        <f t="shared" si="14"/>
        <v>196.25260925293099</v>
      </c>
      <c r="L142" s="20">
        <f t="shared" si="15"/>
        <v>1.5001954908792479</v>
      </c>
      <c r="M142" s="20">
        <f t="shared" si="12"/>
        <v>1.9530718518237105</v>
      </c>
      <c r="P142" s="18">
        <f t="shared" si="16"/>
        <v>-0.22421031417364412</v>
      </c>
    </row>
    <row r="143" spans="1:16" x14ac:dyDescent="0.15">
      <c r="A143" s="18">
        <v>71</v>
      </c>
      <c r="B143" s="18">
        <v>141</v>
      </c>
      <c r="D143">
        <v>668.07177734375</v>
      </c>
      <c r="E143">
        <v>510.091552734375</v>
      </c>
      <c r="F143">
        <v>378.99560546875</v>
      </c>
      <c r="G143">
        <v>378.09393310546898</v>
      </c>
      <c r="I143" s="19">
        <f t="shared" si="13"/>
        <v>289.076171875</v>
      </c>
      <c r="J143" s="19">
        <f t="shared" si="13"/>
        <v>131.99761962890602</v>
      </c>
      <c r="K143" s="19">
        <f t="shared" si="14"/>
        <v>196.67783813476581</v>
      </c>
      <c r="L143" s="20">
        <f t="shared" si="15"/>
        <v>1.4900104917626524</v>
      </c>
      <c r="M143" s="20">
        <f t="shared" si="12"/>
        <v>1.9460987417918276</v>
      </c>
      <c r="P143" s="18">
        <f t="shared" si="16"/>
        <v>-0.58044275864188155</v>
      </c>
    </row>
    <row r="144" spans="1:16" x14ac:dyDescent="0.15">
      <c r="A144" s="18">
        <v>71.5</v>
      </c>
      <c r="B144" s="18">
        <v>142</v>
      </c>
      <c r="D144">
        <v>665.86212158203102</v>
      </c>
      <c r="E144">
        <v>508.887939453125</v>
      </c>
      <c r="F144">
        <v>378.33056640625</v>
      </c>
      <c r="G144">
        <v>377.31869506835898</v>
      </c>
      <c r="I144" s="19">
        <f t="shared" si="13"/>
        <v>287.53155517578102</v>
      </c>
      <c r="J144" s="19">
        <f t="shared" si="13"/>
        <v>131.56924438476602</v>
      </c>
      <c r="K144" s="19">
        <f t="shared" si="14"/>
        <v>195.43308410644482</v>
      </c>
      <c r="L144" s="20">
        <f t="shared" si="15"/>
        <v>1.4854009766516025</v>
      </c>
      <c r="M144" s="20">
        <f t="shared" si="12"/>
        <v>1.9447011157654903</v>
      </c>
      <c r="P144" s="18">
        <f t="shared" si="16"/>
        <v>-0.65184271268507532</v>
      </c>
    </row>
    <row r="145" spans="1:16" x14ac:dyDescent="0.15">
      <c r="A145" s="18">
        <v>72</v>
      </c>
      <c r="B145" s="18">
        <v>143</v>
      </c>
      <c r="D145">
        <v>663.38214111328102</v>
      </c>
      <c r="E145">
        <v>508.01309204101602</v>
      </c>
      <c r="F145">
        <v>379.49298095703102</v>
      </c>
      <c r="G145">
        <v>378.55178833007801</v>
      </c>
      <c r="I145" s="19">
        <f t="shared" si="13"/>
        <v>283.88916015625</v>
      </c>
      <c r="J145" s="19">
        <f t="shared" si="13"/>
        <v>129.46130371093801</v>
      </c>
      <c r="K145" s="19">
        <f t="shared" si="14"/>
        <v>193.26624755859339</v>
      </c>
      <c r="L145" s="20">
        <f t="shared" si="15"/>
        <v>1.4928495389643182</v>
      </c>
      <c r="M145" s="20">
        <f t="shared" si="12"/>
        <v>1.9553615671629183</v>
      </c>
      <c r="P145" s="18">
        <f t="shared" si="16"/>
        <v>-0.10723655516324872</v>
      </c>
    </row>
    <row r="146" spans="1:16" x14ac:dyDescent="0.15">
      <c r="A146" s="18">
        <v>72.5</v>
      </c>
      <c r="B146" s="18">
        <v>144</v>
      </c>
      <c r="D146">
        <v>666.43157958984398</v>
      </c>
      <c r="E146">
        <v>508.86532592773398</v>
      </c>
      <c r="F146">
        <v>379.09701538085898</v>
      </c>
      <c r="G146">
        <v>378.4521484375</v>
      </c>
      <c r="I146" s="19">
        <f t="shared" si="13"/>
        <v>287.334564208985</v>
      </c>
      <c r="J146" s="19">
        <f t="shared" si="13"/>
        <v>130.41317749023398</v>
      </c>
      <c r="K146" s="19">
        <f t="shared" si="14"/>
        <v>196.04533996582123</v>
      </c>
      <c r="L146" s="20">
        <f t="shared" si="15"/>
        <v>1.5032632724595805</v>
      </c>
      <c r="M146" s="20">
        <f t="shared" si="12"/>
        <v>1.9689871897428932</v>
      </c>
      <c r="P146" s="18">
        <f t="shared" si="16"/>
        <v>0.58885010012726835</v>
      </c>
    </row>
    <row r="147" spans="1:16" x14ac:dyDescent="0.15">
      <c r="A147" s="18">
        <v>73</v>
      </c>
      <c r="B147" s="18">
        <v>145</v>
      </c>
      <c r="D147">
        <v>661.98620605468795</v>
      </c>
      <c r="E147">
        <v>507.66314697265602</v>
      </c>
      <c r="F147">
        <v>379.58340454101602</v>
      </c>
      <c r="G147">
        <v>378.97540283203102</v>
      </c>
      <c r="I147" s="19">
        <f t="shared" si="13"/>
        <v>282.40280151367193</v>
      </c>
      <c r="J147" s="19">
        <f t="shared" si="13"/>
        <v>128.687744140625</v>
      </c>
      <c r="K147" s="19">
        <f t="shared" si="14"/>
        <v>192.32138061523443</v>
      </c>
      <c r="L147" s="20">
        <f t="shared" si="15"/>
        <v>1.4944809383329702</v>
      </c>
      <c r="M147" s="20">
        <f t="shared" si="12"/>
        <v>1.9634167447009954</v>
      </c>
      <c r="P147" s="18">
        <f t="shared" si="16"/>
        <v>0.30427503319469645</v>
      </c>
    </row>
    <row r="148" spans="1:16" x14ac:dyDescent="0.15">
      <c r="A148" s="18">
        <v>73.5</v>
      </c>
      <c r="B148" s="18">
        <v>146</v>
      </c>
      <c r="D148">
        <v>663.1396484375</v>
      </c>
      <c r="E148">
        <v>508.52951049804699</v>
      </c>
      <c r="F148">
        <v>379.01141357421898</v>
      </c>
      <c r="G148">
        <v>378.14178466796898</v>
      </c>
      <c r="I148" s="19">
        <f t="shared" si="13"/>
        <v>284.12823486328102</v>
      </c>
      <c r="J148" s="19">
        <f t="shared" si="13"/>
        <v>130.38772583007801</v>
      </c>
      <c r="K148" s="19">
        <f t="shared" si="14"/>
        <v>192.85682678222642</v>
      </c>
      <c r="L148" s="20">
        <f t="shared" si="15"/>
        <v>1.4791026191649241</v>
      </c>
      <c r="M148" s="20">
        <f t="shared" si="12"/>
        <v>1.9512503146176619</v>
      </c>
      <c r="P148" s="18">
        <f t="shared" si="16"/>
        <v>-0.31726644675059262</v>
      </c>
    </row>
    <row r="149" spans="1:16" x14ac:dyDescent="0.15">
      <c r="A149" s="18">
        <v>74</v>
      </c>
      <c r="B149" s="18">
        <v>147</v>
      </c>
      <c r="D149">
        <v>663.12298583984398</v>
      </c>
      <c r="E149">
        <v>507.59103393554699</v>
      </c>
      <c r="F149">
        <v>379.70193481445301</v>
      </c>
      <c r="G149">
        <v>378.86874389648398</v>
      </c>
      <c r="I149" s="19">
        <f t="shared" si="13"/>
        <v>283.42105102539097</v>
      </c>
      <c r="J149" s="19">
        <f t="shared" si="13"/>
        <v>128.72229003906301</v>
      </c>
      <c r="K149" s="19">
        <f t="shared" si="14"/>
        <v>193.31544799804686</v>
      </c>
      <c r="L149" s="20">
        <f t="shared" si="15"/>
        <v>1.5018024301725983</v>
      </c>
      <c r="M149" s="20">
        <f t="shared" si="12"/>
        <v>1.9771620147100486</v>
      </c>
      <c r="P149" s="18">
        <f t="shared" si="16"/>
        <v>1.0064740681751987</v>
      </c>
    </row>
    <row r="150" spans="1:16" x14ac:dyDescent="0.15">
      <c r="A150" s="18">
        <v>74.5</v>
      </c>
      <c r="B150" s="18">
        <v>148</v>
      </c>
      <c r="D150">
        <v>660.94378662109398</v>
      </c>
      <c r="E150">
        <v>507.19793701171898</v>
      </c>
      <c r="F150">
        <v>378.93591308593801</v>
      </c>
      <c r="G150">
        <v>377.61282348632801</v>
      </c>
      <c r="I150" s="19">
        <f t="shared" si="13"/>
        <v>282.00787353515597</v>
      </c>
      <c r="J150" s="19">
        <f t="shared" si="13"/>
        <v>129.58511352539097</v>
      </c>
      <c r="K150" s="19">
        <f t="shared" si="14"/>
        <v>191.2982940673823</v>
      </c>
      <c r="L150" s="20">
        <f t="shared" si="15"/>
        <v>1.4762366514414422</v>
      </c>
      <c r="M150" s="20">
        <f t="shared" si="12"/>
        <v>1.9548081250636049</v>
      </c>
      <c r="P150" s="18">
        <f t="shared" si="16"/>
        <v>-0.13551002725943093</v>
      </c>
    </row>
    <row r="151" spans="1:16" x14ac:dyDescent="0.15">
      <c r="A151" s="18">
        <v>75</v>
      </c>
      <c r="B151" s="18">
        <v>149</v>
      </c>
      <c r="D151">
        <v>658.597412109375</v>
      </c>
      <c r="E151">
        <v>506.45138549804699</v>
      </c>
      <c r="F151">
        <v>380.0390625</v>
      </c>
      <c r="G151">
        <v>378.8173828125</v>
      </c>
      <c r="I151" s="19">
        <f t="shared" si="13"/>
        <v>278.558349609375</v>
      </c>
      <c r="J151" s="19">
        <f t="shared" si="13"/>
        <v>127.63400268554699</v>
      </c>
      <c r="K151" s="19">
        <f t="shared" si="14"/>
        <v>189.2145477294921</v>
      </c>
      <c r="L151" s="20">
        <f t="shared" si="15"/>
        <v>1.4824775823701277</v>
      </c>
      <c r="M151" s="20">
        <f t="shared" si="12"/>
        <v>1.9642609450770028</v>
      </c>
      <c r="P151" s="18">
        <f t="shared" si="16"/>
        <v>0.34740235546425813</v>
      </c>
    </row>
    <row r="152" spans="1:16" x14ac:dyDescent="0.15">
      <c r="A152" s="18">
        <v>75.5</v>
      </c>
      <c r="B152" s="18">
        <v>150</v>
      </c>
      <c r="D152">
        <v>662.02154541015602</v>
      </c>
      <c r="E152">
        <v>508.84341430664102</v>
      </c>
      <c r="F152">
        <v>378.90167236328102</v>
      </c>
      <c r="G152">
        <v>378.39114379882801</v>
      </c>
      <c r="I152" s="19">
        <f t="shared" si="13"/>
        <v>283.119873046875</v>
      </c>
      <c r="J152" s="19">
        <f t="shared" si="13"/>
        <v>130.45227050781301</v>
      </c>
      <c r="K152" s="19">
        <f t="shared" si="14"/>
        <v>191.80328369140591</v>
      </c>
      <c r="L152" s="20">
        <f t="shared" si="15"/>
        <v>1.4702947134976734</v>
      </c>
      <c r="M152" s="20">
        <f t="shared" ref="M152" si="17">L152+ABS($N$2)*A152</f>
        <v>1.955289965289261</v>
      </c>
      <c r="P152" s="18">
        <f t="shared" si="16"/>
        <v>-0.11089445104683841</v>
      </c>
    </row>
    <row r="153" spans="1:16" x14ac:dyDescent="0.15">
      <c r="D153">
        <v>654.10852050781295</v>
      </c>
      <c r="E153">
        <v>504.0166015625</v>
      </c>
      <c r="F153">
        <v>379.75241088867199</v>
      </c>
      <c r="G153">
        <v>378.636962890625</v>
      </c>
      <c r="I153" s="19"/>
      <c r="J153" s="19"/>
      <c r="K153" s="19"/>
      <c r="L153" s="20"/>
      <c r="M153" s="20"/>
    </row>
    <row r="154" spans="1:16" x14ac:dyDescent="0.15">
      <c r="D154">
        <v>651.73980712890602</v>
      </c>
      <c r="E154">
        <v>505.4609375</v>
      </c>
      <c r="F154">
        <v>379.48989868164102</v>
      </c>
      <c r="G154">
        <v>378.63827514648398</v>
      </c>
      <c r="I154" s="19"/>
      <c r="J154" s="19"/>
      <c r="K154" s="19"/>
      <c r="L154" s="20"/>
      <c r="M154" s="20"/>
    </row>
    <row r="155" spans="1:16" x14ac:dyDescent="0.15">
      <c r="D155">
        <v>650.44323730468795</v>
      </c>
      <c r="E155">
        <v>503.89785766601602</v>
      </c>
      <c r="F155">
        <v>380.02896118164102</v>
      </c>
      <c r="G155">
        <v>378.79544067382801</v>
      </c>
      <c r="I155" s="19"/>
      <c r="J155" s="19"/>
      <c r="K155" s="19"/>
      <c r="L155" s="20"/>
      <c r="M155" s="20"/>
    </row>
    <row r="156" spans="1:16" x14ac:dyDescent="0.15">
      <c r="D156">
        <v>648.690673828125</v>
      </c>
      <c r="E156">
        <v>504.15835571289102</v>
      </c>
      <c r="F156">
        <v>379.44644165039102</v>
      </c>
      <c r="G156">
        <v>378.52896118164102</v>
      </c>
      <c r="I156" s="19"/>
      <c r="J156" s="19"/>
      <c r="K156" s="19"/>
      <c r="L156" s="20"/>
      <c r="M156" s="20"/>
    </row>
    <row r="157" spans="1:16" x14ac:dyDescent="0.15">
      <c r="D157">
        <v>645.94488525390602</v>
      </c>
      <c r="E157">
        <v>501.88262939453102</v>
      </c>
      <c r="F157">
        <v>379.75637817382801</v>
      </c>
      <c r="G157">
        <v>378.47454833984398</v>
      </c>
      <c r="I157" s="19"/>
      <c r="J157" s="19"/>
      <c r="K157" s="19"/>
      <c r="L157" s="20"/>
      <c r="M157" s="20"/>
    </row>
    <row r="158" spans="1:16" x14ac:dyDescent="0.15">
      <c r="D158">
        <v>647.33544921875</v>
      </c>
      <c r="E158">
        <v>504.38424682617199</v>
      </c>
      <c r="F158">
        <v>379.37884521484398</v>
      </c>
      <c r="G158">
        <v>378.38366699218801</v>
      </c>
      <c r="I158" s="19"/>
      <c r="J158" s="19"/>
      <c r="K158" s="19"/>
      <c r="L158" s="20"/>
      <c r="M158" s="20"/>
    </row>
    <row r="159" spans="1:16" x14ac:dyDescent="0.15">
      <c r="D159">
        <v>644.19476318359398</v>
      </c>
      <c r="E159">
        <v>502.08871459960898</v>
      </c>
      <c r="F159">
        <v>379.34899902343801</v>
      </c>
      <c r="G159">
        <v>378.51889038085898</v>
      </c>
      <c r="I159" s="19"/>
      <c r="J159" s="19"/>
      <c r="K159" s="19"/>
      <c r="L159" s="20"/>
      <c r="M159" s="20"/>
    </row>
    <row r="160" spans="1:16" x14ac:dyDescent="0.15">
      <c r="D160">
        <v>645.02899169921898</v>
      </c>
      <c r="E160">
        <v>502.95050048828102</v>
      </c>
      <c r="F160">
        <v>379.14617919921898</v>
      </c>
      <c r="G160">
        <v>378.50570678710898</v>
      </c>
      <c r="I160" s="19"/>
      <c r="J160" s="19"/>
      <c r="K160" s="19"/>
      <c r="L160" s="20"/>
      <c r="M160" s="20"/>
    </row>
    <row r="161" spans="4:13" x14ac:dyDescent="0.15">
      <c r="D161">
        <v>645.42169189453102</v>
      </c>
      <c r="E161">
        <v>502.14385986328102</v>
      </c>
      <c r="F161">
        <v>379.01052856445301</v>
      </c>
      <c r="G161">
        <v>378.29412841796898</v>
      </c>
      <c r="I161" s="19"/>
      <c r="J161" s="19"/>
      <c r="K161" s="19"/>
      <c r="L161" s="20"/>
      <c r="M161" s="20"/>
    </row>
    <row r="162" spans="4:13" x14ac:dyDescent="0.15">
      <c r="D162">
        <v>647.29089355468795</v>
      </c>
      <c r="E162">
        <v>504.54293823242199</v>
      </c>
      <c r="F162">
        <v>379.13958740234398</v>
      </c>
      <c r="G162">
        <v>378.61502075195301</v>
      </c>
      <c r="I162" s="19"/>
      <c r="J162" s="19"/>
      <c r="K162" s="19"/>
      <c r="L162" s="20"/>
      <c r="M162" s="20"/>
    </row>
    <row r="163" spans="4:13" x14ac:dyDescent="0.15">
      <c r="D163">
        <v>647.27819824218795</v>
      </c>
      <c r="E163">
        <v>504.501953125</v>
      </c>
      <c r="F163">
        <v>379.19445800781301</v>
      </c>
      <c r="G163">
        <v>378.33407592773398</v>
      </c>
      <c r="I163" s="19"/>
      <c r="J163" s="19"/>
      <c r="K163" s="19"/>
      <c r="L163" s="20"/>
      <c r="M163" s="20"/>
    </row>
    <row r="164" spans="4:13" x14ac:dyDescent="0.15">
      <c r="D164">
        <v>647.75891113281295</v>
      </c>
      <c r="E164">
        <v>504.86248779296898</v>
      </c>
      <c r="F164">
        <v>379.96884155273398</v>
      </c>
      <c r="G164">
        <v>378.91879272460898</v>
      </c>
      <c r="I164" s="19"/>
      <c r="J164" s="19"/>
      <c r="K164" s="19"/>
      <c r="L164" s="20"/>
      <c r="M164" s="20"/>
    </row>
    <row r="165" spans="4:13" x14ac:dyDescent="0.15">
      <c r="D165">
        <v>647.48956298828102</v>
      </c>
      <c r="E165">
        <v>505.43972778320301</v>
      </c>
      <c r="F165">
        <v>378.86126708984398</v>
      </c>
      <c r="G165">
        <v>377.74276733398398</v>
      </c>
      <c r="I165" s="19"/>
      <c r="J165" s="19"/>
      <c r="K165" s="19"/>
      <c r="L165" s="20"/>
      <c r="M165" s="20"/>
    </row>
    <row r="166" spans="4:13" x14ac:dyDescent="0.15">
      <c r="D166">
        <v>646.69598388671898</v>
      </c>
      <c r="E166">
        <v>503.95617675781301</v>
      </c>
      <c r="F166">
        <v>379.75503540039102</v>
      </c>
      <c r="G166">
        <v>378.86392211914102</v>
      </c>
      <c r="I166" s="19"/>
      <c r="J166" s="19"/>
      <c r="K166" s="19"/>
      <c r="L166" s="20"/>
      <c r="M166" s="20"/>
    </row>
    <row r="167" spans="4:13" x14ac:dyDescent="0.15">
      <c r="D167">
        <v>646.02331542968795</v>
      </c>
      <c r="E167">
        <v>504.15625</v>
      </c>
      <c r="F167">
        <v>379.04522705078102</v>
      </c>
      <c r="G167">
        <v>378.29498291015602</v>
      </c>
      <c r="I167" s="19"/>
      <c r="J167" s="19"/>
      <c r="K167" s="19"/>
      <c r="L167" s="20"/>
      <c r="M167" s="20"/>
    </row>
    <row r="168" spans="4:13" x14ac:dyDescent="0.15">
      <c r="D168">
        <v>645.90771484375</v>
      </c>
      <c r="E168">
        <v>503.63308715820301</v>
      </c>
      <c r="F168">
        <v>379.67910766601602</v>
      </c>
      <c r="G168">
        <v>379.13214111328102</v>
      </c>
      <c r="I168" s="19"/>
      <c r="J168" s="19"/>
      <c r="K168" s="19"/>
      <c r="L168" s="20"/>
      <c r="M168" s="20"/>
    </row>
    <row r="169" spans="4:13" x14ac:dyDescent="0.15">
      <c r="D169">
        <v>646.68572998046898</v>
      </c>
      <c r="E169">
        <v>504.898193359375</v>
      </c>
      <c r="F169">
        <v>379.57858276367199</v>
      </c>
      <c r="G169">
        <v>378.92361450195301</v>
      </c>
      <c r="I169" s="19"/>
      <c r="J169" s="19"/>
      <c r="K169" s="19"/>
      <c r="L169" s="20"/>
      <c r="M169" s="20"/>
    </row>
    <row r="170" spans="4:13" x14ac:dyDescent="0.15">
      <c r="D170">
        <v>644.67901611328102</v>
      </c>
      <c r="E170">
        <v>504.00848388671898</v>
      </c>
      <c r="F170">
        <v>379.46795654296898</v>
      </c>
      <c r="G170">
        <v>378.73220825195301</v>
      </c>
      <c r="I170" s="19"/>
      <c r="J170" s="19"/>
      <c r="K170" s="19"/>
      <c r="L170" s="20"/>
      <c r="M170" s="20"/>
    </row>
    <row r="171" spans="4:13" x14ac:dyDescent="0.15">
      <c r="D171">
        <v>644.81793212890602</v>
      </c>
      <c r="E171">
        <v>503.11911010742199</v>
      </c>
      <c r="F171">
        <v>379.65100097656301</v>
      </c>
      <c r="G171">
        <v>378.84591674804699</v>
      </c>
      <c r="I171" s="19"/>
      <c r="J171" s="19"/>
      <c r="K171" s="19"/>
      <c r="L171" s="20"/>
      <c r="M171" s="20"/>
    </row>
    <row r="172" spans="4:13" x14ac:dyDescent="0.15">
      <c r="D172">
        <v>644.79675292968795</v>
      </c>
      <c r="E172">
        <v>503.16189575195301</v>
      </c>
      <c r="F172">
        <v>379.58737182617199</v>
      </c>
      <c r="G172">
        <v>378.93371582031301</v>
      </c>
      <c r="I172" s="19"/>
      <c r="J172" s="19"/>
      <c r="K172" s="19"/>
      <c r="L172" s="20"/>
      <c r="M172" s="20"/>
    </row>
    <row r="173" spans="4:13" x14ac:dyDescent="0.15">
      <c r="D173">
        <v>642.31671142578102</v>
      </c>
      <c r="E173">
        <v>503.966064453125</v>
      </c>
      <c r="F173">
        <v>379.18612670898398</v>
      </c>
      <c r="G173">
        <v>378.79632568359398</v>
      </c>
      <c r="I173" s="19"/>
      <c r="J173" s="19"/>
      <c r="K173" s="19"/>
      <c r="L173" s="20"/>
      <c r="M173" s="20"/>
    </row>
    <row r="174" spans="4:13" x14ac:dyDescent="0.15">
      <c r="D174">
        <v>642.48284912109398</v>
      </c>
      <c r="E174">
        <v>502.64193725585898</v>
      </c>
      <c r="F174">
        <v>379.41702270507801</v>
      </c>
      <c r="G174">
        <v>378.74319458007801</v>
      </c>
      <c r="I174" s="19"/>
      <c r="J174" s="19"/>
      <c r="K174" s="19"/>
      <c r="L174" s="20"/>
      <c r="M174" s="20"/>
    </row>
    <row r="175" spans="4:13" x14ac:dyDescent="0.15">
      <c r="D175">
        <v>643.54827880859398</v>
      </c>
      <c r="E175">
        <v>504.23330688476602</v>
      </c>
      <c r="F175">
        <v>379.85821533203102</v>
      </c>
      <c r="G175">
        <v>378.8173828125</v>
      </c>
      <c r="I175" s="19"/>
      <c r="J175" s="19"/>
      <c r="K175" s="19"/>
      <c r="L175" s="20"/>
      <c r="M175" s="20"/>
    </row>
    <row r="176" spans="4:13" x14ac:dyDescent="0.15">
      <c r="D176">
        <v>642.27252197265602</v>
      </c>
      <c r="E176">
        <v>502.21951293945301</v>
      </c>
      <c r="F176">
        <v>380.53292846679699</v>
      </c>
      <c r="G176">
        <v>379.30773925781301</v>
      </c>
      <c r="I176" s="19"/>
      <c r="J176" s="19"/>
      <c r="K176" s="19"/>
      <c r="L176" s="20"/>
      <c r="M176" s="20"/>
    </row>
    <row r="177" spans="4:13" x14ac:dyDescent="0.15">
      <c r="D177">
        <v>642.49346923828102</v>
      </c>
      <c r="E177">
        <v>503.99612426757801</v>
      </c>
      <c r="F177">
        <v>379.70501708984398</v>
      </c>
      <c r="G177">
        <v>378.74539184570301</v>
      </c>
      <c r="I177" s="19"/>
      <c r="J177" s="19"/>
      <c r="K177" s="19"/>
      <c r="L177" s="20"/>
      <c r="M177" s="20"/>
    </row>
    <row r="178" spans="4:13" x14ac:dyDescent="0.15">
      <c r="D178">
        <v>640.56945800781295</v>
      </c>
      <c r="E178">
        <v>502.18310546875</v>
      </c>
      <c r="F178">
        <v>379.78796386718801</v>
      </c>
      <c r="G178">
        <v>379.16726684570301</v>
      </c>
      <c r="I178" s="19"/>
      <c r="J178" s="19"/>
      <c r="K178" s="19"/>
      <c r="L178" s="19"/>
    </row>
    <row r="179" spans="4:13" x14ac:dyDescent="0.15">
      <c r="D179">
        <v>651.93109130859398</v>
      </c>
      <c r="E179">
        <v>507.83950805664102</v>
      </c>
      <c r="F179">
        <v>379.35775756835898</v>
      </c>
      <c r="G179">
        <v>378.50177001953102</v>
      </c>
      <c r="I179" s="19"/>
      <c r="J179" s="19"/>
      <c r="K179" s="19"/>
      <c r="L179" s="19"/>
    </row>
    <row r="180" spans="4:13" x14ac:dyDescent="0.15">
      <c r="D180">
        <v>651.92822265625</v>
      </c>
      <c r="E180">
        <v>507.25204467773398</v>
      </c>
      <c r="F180">
        <v>379.89419555664102</v>
      </c>
      <c r="G180">
        <v>378.92800903320301</v>
      </c>
      <c r="I180" s="19"/>
      <c r="J180" s="19"/>
      <c r="K180" s="19"/>
      <c r="L180" s="19"/>
    </row>
    <row r="181" spans="4:13" x14ac:dyDescent="0.15">
      <c r="D181">
        <v>658.51611328125</v>
      </c>
      <c r="E181">
        <v>511.27111816406301</v>
      </c>
      <c r="F181">
        <v>379.81167602539102</v>
      </c>
      <c r="G181">
        <v>378.871826171875</v>
      </c>
      <c r="I181" s="19"/>
      <c r="J181" s="19"/>
      <c r="K181" s="19"/>
      <c r="L181" s="19"/>
    </row>
    <row r="182" spans="4:13" x14ac:dyDescent="0.15">
      <c r="D182">
        <v>655.56201171875</v>
      </c>
      <c r="E182">
        <v>508.79498291015602</v>
      </c>
      <c r="F182">
        <v>379.60314941406301</v>
      </c>
      <c r="G182">
        <v>378.49429321289102</v>
      </c>
      <c r="I182" s="19"/>
      <c r="J182" s="19"/>
      <c r="K182" s="19"/>
      <c r="L182" s="19"/>
    </row>
    <row r="183" spans="4:13" x14ac:dyDescent="0.15">
      <c r="D183">
        <v>657.67974853515602</v>
      </c>
      <c r="E183">
        <v>510.23541259765602</v>
      </c>
      <c r="F183">
        <v>379.83230590820301</v>
      </c>
      <c r="G183">
        <v>379.10272216796898</v>
      </c>
      <c r="I183" s="19"/>
      <c r="J183" s="19"/>
      <c r="K183" s="19"/>
      <c r="L183" s="19"/>
    </row>
    <row r="184" spans="4:13" x14ac:dyDescent="0.15">
      <c r="D184">
        <v>659.03356933593795</v>
      </c>
      <c r="E184">
        <v>510.82043457031301</v>
      </c>
      <c r="F184">
        <v>379.72079467773398</v>
      </c>
      <c r="G184">
        <v>378.47540283203102</v>
      </c>
      <c r="I184" s="19"/>
      <c r="J184" s="19"/>
      <c r="K184" s="19"/>
      <c r="L184" s="19"/>
    </row>
    <row r="185" spans="4:13" x14ac:dyDescent="0.15">
      <c r="D185">
        <v>656.90350341796898</v>
      </c>
      <c r="E185">
        <v>510.11099243164102</v>
      </c>
      <c r="F185">
        <v>380.19534301757801</v>
      </c>
      <c r="G185">
        <v>379.55749511718801</v>
      </c>
      <c r="I185" s="19"/>
      <c r="J185" s="19"/>
      <c r="K185" s="19"/>
      <c r="L185" s="19"/>
    </row>
    <row r="186" spans="4:13" x14ac:dyDescent="0.15">
      <c r="D186">
        <v>655.66809082031295</v>
      </c>
      <c r="E186">
        <v>510.43478393554699</v>
      </c>
      <c r="F186">
        <v>379.13168334960898</v>
      </c>
      <c r="G186">
        <v>378.21157836914102</v>
      </c>
      <c r="I186" s="19"/>
      <c r="J186" s="19"/>
      <c r="K186" s="19"/>
      <c r="L186" s="19"/>
    </row>
    <row r="187" spans="4:13" x14ac:dyDescent="0.15">
      <c r="D187">
        <v>653.66418457031295</v>
      </c>
      <c r="E187">
        <v>508.68753051757801</v>
      </c>
      <c r="F187">
        <v>380.47586059570301</v>
      </c>
      <c r="G187">
        <v>379.55355834960898</v>
      </c>
      <c r="I187" s="19"/>
      <c r="J187" s="19"/>
      <c r="K187" s="19"/>
      <c r="L187" s="19"/>
    </row>
    <row r="188" spans="4:13" x14ac:dyDescent="0.15">
      <c r="D188">
        <v>652.25665283203102</v>
      </c>
      <c r="E188">
        <v>509.58395385742199</v>
      </c>
      <c r="F188">
        <v>379.1826171875</v>
      </c>
      <c r="G188">
        <v>378.29104614257801</v>
      </c>
      <c r="I188" s="19"/>
      <c r="J188" s="19"/>
      <c r="K188" s="19"/>
      <c r="L188" s="19"/>
    </row>
    <row r="189" spans="4:13" x14ac:dyDescent="0.15">
      <c r="D189">
        <v>651.64300537109398</v>
      </c>
      <c r="E189">
        <v>508.25167846679699</v>
      </c>
      <c r="F189">
        <v>380.30245971679699</v>
      </c>
      <c r="G189">
        <v>379.44821166992199</v>
      </c>
      <c r="I189" s="19"/>
      <c r="J189" s="19"/>
      <c r="K189" s="19"/>
      <c r="L189" s="19"/>
    </row>
    <row r="190" spans="4:13" x14ac:dyDescent="0.15">
      <c r="D190">
        <v>650.55743408203102</v>
      </c>
      <c r="E190">
        <v>508.61047363281301</v>
      </c>
      <c r="F190">
        <v>378.97760009765602</v>
      </c>
      <c r="G190">
        <v>378.271728515625</v>
      </c>
      <c r="I190" s="19"/>
      <c r="J190" s="19"/>
      <c r="K190" s="19"/>
      <c r="L190" s="19"/>
    </row>
    <row r="191" spans="4:13" x14ac:dyDescent="0.15">
      <c r="D191">
        <v>649.01910400390602</v>
      </c>
      <c r="E191">
        <v>507.78225708007801</v>
      </c>
      <c r="F191">
        <v>379.74450683593801</v>
      </c>
      <c r="G191">
        <v>379.30947875976602</v>
      </c>
      <c r="I191" s="19"/>
      <c r="J191" s="19"/>
      <c r="K191" s="19"/>
      <c r="L191" s="19"/>
    </row>
    <row r="192" spans="4:13" x14ac:dyDescent="0.15">
      <c r="D192">
        <v>649.6669921875</v>
      </c>
      <c r="E192">
        <v>508.21279907226602</v>
      </c>
      <c r="F192">
        <v>379.10272216796898</v>
      </c>
      <c r="G192">
        <v>378.184814453125</v>
      </c>
      <c r="I192" s="19"/>
      <c r="J192" s="19"/>
      <c r="K192" s="19"/>
      <c r="L192" s="19"/>
    </row>
    <row r="193" spans="4:12" x14ac:dyDescent="0.15">
      <c r="D193">
        <v>647.16540527343795</v>
      </c>
      <c r="E193">
        <v>506.70025634765602</v>
      </c>
      <c r="F193">
        <v>380.28973388671898</v>
      </c>
      <c r="G193">
        <v>379.44821166992199</v>
      </c>
      <c r="I193" s="19"/>
      <c r="J193" s="19"/>
      <c r="K193" s="19"/>
      <c r="L193" s="19"/>
    </row>
    <row r="194" spans="4:12" x14ac:dyDescent="0.15">
      <c r="I194" s="19"/>
      <c r="J194" s="19"/>
      <c r="K194" s="19"/>
      <c r="L194" s="19"/>
    </row>
    <row r="195" spans="4:12" x14ac:dyDescent="0.15">
      <c r="I195" s="19"/>
      <c r="J195" s="19"/>
      <c r="K195" s="19"/>
      <c r="L195" s="19"/>
    </row>
    <row r="196" spans="4:12" x14ac:dyDescent="0.15">
      <c r="I196" s="19"/>
      <c r="J196" s="19"/>
      <c r="K196" s="19"/>
      <c r="L196" s="19"/>
    </row>
    <row r="197" spans="4:12" x14ac:dyDescent="0.15">
      <c r="I197" s="19"/>
      <c r="J197" s="19"/>
      <c r="K197" s="19"/>
      <c r="L197" s="19"/>
    </row>
    <row r="198" spans="4:12" x14ac:dyDescent="0.15">
      <c r="I198" s="19"/>
      <c r="J198" s="19"/>
      <c r="K198" s="19"/>
      <c r="L198" s="19"/>
    </row>
    <row r="199" spans="4:12" x14ac:dyDescent="0.15">
      <c r="I199" s="19"/>
      <c r="J199" s="19"/>
      <c r="K199" s="19"/>
      <c r="L199" s="19"/>
    </row>
    <row r="200" spans="4:12" x14ac:dyDescent="0.15">
      <c r="I200" s="19"/>
      <c r="J200" s="19"/>
      <c r="K200" s="19"/>
      <c r="L200" s="19"/>
    </row>
    <row r="201" spans="4:12" x14ac:dyDescent="0.15">
      <c r="I201" s="19"/>
      <c r="J201" s="19"/>
      <c r="K201" s="19"/>
      <c r="L201" s="19"/>
    </row>
    <row r="202" spans="4:12" x14ac:dyDescent="0.15">
      <c r="I202" s="19"/>
      <c r="J202" s="19"/>
      <c r="K202" s="19"/>
      <c r="L202" s="19"/>
    </row>
    <row r="203" spans="4:12" x14ac:dyDescent="0.15">
      <c r="I203" s="19"/>
      <c r="J203" s="19"/>
      <c r="K203" s="19"/>
      <c r="L203" s="19"/>
    </row>
    <row r="204" spans="4:12" x14ac:dyDescent="0.15">
      <c r="I204" s="19"/>
      <c r="J204" s="19"/>
      <c r="K204" s="19"/>
      <c r="L204" s="19"/>
    </row>
    <row r="205" spans="4:12" x14ac:dyDescent="0.15">
      <c r="I205" s="19"/>
      <c r="J205" s="19"/>
      <c r="K205" s="19"/>
      <c r="L205" s="19"/>
    </row>
    <row r="206" spans="4:12" x14ac:dyDescent="0.15">
      <c r="I206" s="19"/>
      <c r="J206" s="19"/>
      <c r="K206" s="19"/>
      <c r="L206" s="19"/>
    </row>
    <row r="207" spans="4:12" x14ac:dyDescent="0.15">
      <c r="I207" s="19"/>
      <c r="J207" s="19"/>
      <c r="K207" s="19"/>
      <c r="L207" s="19"/>
    </row>
    <row r="208" spans="4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V798"/>
  <sheetViews>
    <sheetView topLeftCell="K4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19</v>
      </c>
      <c r="F1" t="s">
        <v>40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611.091064453125</v>
      </c>
      <c r="E2">
        <v>443.15185546875</v>
      </c>
      <c r="F2">
        <v>346.83703613281301</v>
      </c>
      <c r="G2">
        <v>345.952880859375</v>
      </c>
      <c r="I2" s="19">
        <f t="shared" ref="I2:J65" si="0">D2-F2</f>
        <v>264.25402832031199</v>
      </c>
      <c r="J2" s="19">
        <f t="shared" si="0"/>
        <v>97.198974609375</v>
      </c>
      <c r="K2" s="19">
        <f t="shared" ref="K2:K65" si="1">I2-0.7*J2</f>
        <v>196.21474609374951</v>
      </c>
      <c r="L2" s="20">
        <f t="shared" ref="L2:L65" si="2">K2/J2</f>
        <v>2.0186915230567082</v>
      </c>
      <c r="M2" s="20"/>
      <c r="N2" s="18">
        <f>LINEST(V64:V104,U64:U104)</f>
        <v>-5.8883438585160411E-3</v>
      </c>
      <c r="O2" s="21">
        <f>AVERAGE(M38:M45)</f>
        <v>2.0664483732712275</v>
      </c>
    </row>
    <row r="3" spans="1:16" x14ac:dyDescent="0.15">
      <c r="A3" s="18">
        <v>1</v>
      </c>
      <c r="B3" s="18">
        <v>1</v>
      </c>
      <c r="C3" s="18" t="s">
        <v>7</v>
      </c>
      <c r="D3">
        <v>609.86517333984398</v>
      </c>
      <c r="E3">
        <v>441.64730834960898</v>
      </c>
      <c r="F3">
        <v>346.43002319335898</v>
      </c>
      <c r="G3">
        <v>345.60537719726602</v>
      </c>
      <c r="I3" s="19">
        <f t="shared" si="0"/>
        <v>263.435150146485</v>
      </c>
      <c r="J3" s="19">
        <f t="shared" si="0"/>
        <v>96.041931152342954</v>
      </c>
      <c r="K3" s="19">
        <f t="shared" si="1"/>
        <v>196.20579833984493</v>
      </c>
      <c r="L3" s="20">
        <f t="shared" si="2"/>
        <v>2.0429180878154227</v>
      </c>
      <c r="M3" s="20"/>
    </row>
    <row r="4" spans="1:16" ht="15" x14ac:dyDescent="0.15">
      <c r="A4" s="18">
        <v>1.5</v>
      </c>
      <c r="B4" s="18">
        <v>2</v>
      </c>
      <c r="D4">
        <v>608.04620361328102</v>
      </c>
      <c r="E4">
        <v>441.02694702148398</v>
      </c>
      <c r="F4">
        <v>346.29876708984398</v>
      </c>
      <c r="G4">
        <v>345.2705078125</v>
      </c>
      <c r="I4" s="19">
        <f t="shared" si="0"/>
        <v>261.74743652343705</v>
      </c>
      <c r="J4" s="19">
        <f t="shared" si="0"/>
        <v>95.756439208983977</v>
      </c>
      <c r="K4" s="19">
        <f t="shared" si="1"/>
        <v>194.71792907714826</v>
      </c>
      <c r="L4" s="20">
        <f t="shared" si="2"/>
        <v>2.0334708630109506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606.822021484375</v>
      </c>
      <c r="E5">
        <v>440.46466064453102</v>
      </c>
      <c r="F5">
        <v>346.08297729492199</v>
      </c>
      <c r="G5">
        <v>345.07537841796898</v>
      </c>
      <c r="I5" s="19">
        <f t="shared" si="0"/>
        <v>260.73904418945301</v>
      </c>
      <c r="J5" s="19">
        <f t="shared" si="0"/>
        <v>95.389282226562045</v>
      </c>
      <c r="K5" s="19">
        <f t="shared" si="1"/>
        <v>193.96654663085957</v>
      </c>
      <c r="L5" s="20">
        <f t="shared" si="2"/>
        <v>2.0334207586357933</v>
      </c>
      <c r="M5" s="20"/>
      <c r="N5" s="18">
        <f>RSQ(V64:V104,U64:U104)</f>
        <v>0.9900431041873955</v>
      </c>
    </row>
    <row r="6" spans="1:16" x14ac:dyDescent="0.15">
      <c r="A6" s="18">
        <v>2.5</v>
      </c>
      <c r="B6" s="18">
        <v>4</v>
      </c>
      <c r="C6" s="18" t="s">
        <v>5</v>
      </c>
      <c r="D6">
        <v>605.00274658203102</v>
      </c>
      <c r="E6">
        <v>439.36975097656301</v>
      </c>
      <c r="F6">
        <v>346.19696044921898</v>
      </c>
      <c r="G6">
        <v>345.13446044921898</v>
      </c>
      <c r="I6" s="19">
        <f t="shared" si="0"/>
        <v>258.80578613281205</v>
      </c>
      <c r="J6" s="19">
        <f t="shared" si="0"/>
        <v>94.235290527344034</v>
      </c>
      <c r="K6" s="19">
        <f t="shared" si="1"/>
        <v>192.84108276367124</v>
      </c>
      <c r="L6" s="20">
        <f t="shared" si="2"/>
        <v>2.0463786091656924</v>
      </c>
      <c r="M6" s="20">
        <f t="shared" ref="M6:M22" si="3">L6+ABS($N$2)*A6</f>
        <v>2.0610994688119826</v>
      </c>
      <c r="P6" s="18">
        <f t="shared" ref="P6:P69" si="4">(M6-$O$2)/$O$2*100</f>
        <v>-0.25884529845657572</v>
      </c>
    </row>
    <row r="7" spans="1:16" x14ac:dyDescent="0.15">
      <c r="A7" s="18">
        <v>3</v>
      </c>
      <c r="B7" s="18">
        <v>5</v>
      </c>
      <c r="C7" s="18" t="s">
        <v>8</v>
      </c>
      <c r="D7">
        <v>602.55047607421898</v>
      </c>
      <c r="E7">
        <v>439.14306640625</v>
      </c>
      <c r="F7">
        <v>346.20477294921898</v>
      </c>
      <c r="G7">
        <v>345.29626464843801</v>
      </c>
      <c r="I7" s="19">
        <f t="shared" si="0"/>
        <v>256.345703125</v>
      </c>
      <c r="J7" s="19">
        <f t="shared" si="0"/>
        <v>93.846801757811988</v>
      </c>
      <c r="K7" s="19">
        <f t="shared" si="1"/>
        <v>190.65294189453161</v>
      </c>
      <c r="L7" s="20">
        <f t="shared" si="2"/>
        <v>2.031533715837698</v>
      </c>
      <c r="M7" s="20">
        <f t="shared" si="3"/>
        <v>2.049198747413246</v>
      </c>
      <c r="P7" s="18">
        <f t="shared" si="4"/>
        <v>-0.8347474866103245</v>
      </c>
    </row>
    <row r="8" spans="1:16" x14ac:dyDescent="0.15">
      <c r="A8" s="18">
        <v>3.5</v>
      </c>
      <c r="B8" s="18">
        <v>6</v>
      </c>
      <c r="D8">
        <v>604.04180908203102</v>
      </c>
      <c r="E8">
        <v>439.629150390625</v>
      </c>
      <c r="F8">
        <v>346.44012451171898</v>
      </c>
      <c r="G8">
        <v>345.30383300781301</v>
      </c>
      <c r="I8" s="19">
        <f t="shared" si="0"/>
        <v>257.60168457031205</v>
      </c>
      <c r="J8" s="19">
        <f t="shared" si="0"/>
        <v>94.325317382811988</v>
      </c>
      <c r="K8" s="19">
        <f t="shared" si="1"/>
        <v>191.57396240234365</v>
      </c>
      <c r="L8" s="20">
        <f t="shared" si="2"/>
        <v>2.0309919724399714</v>
      </c>
      <c r="M8" s="20">
        <f t="shared" si="3"/>
        <v>2.0516011759447776</v>
      </c>
      <c r="P8" s="18">
        <f t="shared" si="4"/>
        <v>-0.71848866482671925</v>
      </c>
    </row>
    <row r="9" spans="1:16" x14ac:dyDescent="0.15">
      <c r="A9" s="18">
        <v>4</v>
      </c>
      <c r="B9" s="18">
        <v>7</v>
      </c>
      <c r="D9">
        <v>601.53729248046898</v>
      </c>
      <c r="E9">
        <v>438.96917724609398</v>
      </c>
      <c r="F9">
        <v>346.71984863281301</v>
      </c>
      <c r="G9">
        <v>345.76348876953102</v>
      </c>
      <c r="I9" s="19">
        <f t="shared" si="0"/>
        <v>254.81744384765597</v>
      </c>
      <c r="J9" s="19">
        <f t="shared" si="0"/>
        <v>93.205688476562955</v>
      </c>
      <c r="K9" s="19">
        <f t="shared" si="1"/>
        <v>189.57346191406191</v>
      </c>
      <c r="L9" s="20">
        <f t="shared" si="2"/>
        <v>2.0339258795532755</v>
      </c>
      <c r="M9" s="20">
        <f t="shared" si="3"/>
        <v>2.0574792549873395</v>
      </c>
      <c r="P9" s="18">
        <f t="shared" si="4"/>
        <v>-0.43403543973807268</v>
      </c>
    </row>
    <row r="10" spans="1:16" x14ac:dyDescent="0.15">
      <c r="A10" s="18">
        <v>4.5</v>
      </c>
      <c r="B10" s="18">
        <v>8</v>
      </c>
      <c r="D10">
        <v>604.8330078125</v>
      </c>
      <c r="E10">
        <v>440.63604736328102</v>
      </c>
      <c r="F10">
        <v>346.66650390625</v>
      </c>
      <c r="G10">
        <v>345.75637817382801</v>
      </c>
      <c r="I10" s="19">
        <f t="shared" si="0"/>
        <v>258.16650390625</v>
      </c>
      <c r="J10" s="19">
        <f t="shared" si="0"/>
        <v>94.879669189453011</v>
      </c>
      <c r="K10" s="19">
        <f t="shared" si="1"/>
        <v>191.75073547363291</v>
      </c>
      <c r="L10" s="20">
        <f t="shared" si="2"/>
        <v>2.0209886597596638</v>
      </c>
      <c r="M10" s="20">
        <f t="shared" si="3"/>
        <v>2.047486207122986</v>
      </c>
      <c r="P10" s="18">
        <f t="shared" si="4"/>
        <v>-0.91762109295883632</v>
      </c>
    </row>
    <row r="11" spans="1:16" x14ac:dyDescent="0.15">
      <c r="A11" s="18">
        <v>5</v>
      </c>
      <c r="B11" s="18">
        <v>9</v>
      </c>
      <c r="D11">
        <v>605.22528076171898</v>
      </c>
      <c r="E11">
        <v>440.39422607421898</v>
      </c>
      <c r="F11">
        <v>346.7294921875</v>
      </c>
      <c r="G11">
        <v>346.23443603515602</v>
      </c>
      <c r="I11" s="19">
        <f t="shared" si="0"/>
        <v>258.49578857421898</v>
      </c>
      <c r="J11" s="19">
        <f t="shared" si="0"/>
        <v>94.159790039062955</v>
      </c>
      <c r="K11" s="19">
        <f t="shared" si="1"/>
        <v>192.5839355468749</v>
      </c>
      <c r="L11" s="20">
        <f t="shared" si="2"/>
        <v>2.0452884980624946</v>
      </c>
      <c r="M11" s="20">
        <f t="shared" si="3"/>
        <v>2.0747302173550746</v>
      </c>
      <c r="P11" s="18">
        <f t="shared" si="4"/>
        <v>0.40077672353056204</v>
      </c>
    </row>
    <row r="12" spans="1:16" x14ac:dyDescent="0.15">
      <c r="A12" s="18">
        <v>5.5</v>
      </c>
      <c r="B12" s="18">
        <v>10</v>
      </c>
      <c r="D12">
        <v>603.41735839843795</v>
      </c>
      <c r="E12">
        <v>439.90042114257801</v>
      </c>
      <c r="F12">
        <v>346.40704345703102</v>
      </c>
      <c r="G12">
        <v>345.63571166992199</v>
      </c>
      <c r="I12" s="19">
        <f t="shared" si="0"/>
        <v>257.01031494140693</v>
      </c>
      <c r="J12" s="19">
        <f t="shared" si="0"/>
        <v>94.264709472656023</v>
      </c>
      <c r="K12" s="19">
        <f t="shared" si="1"/>
        <v>191.02501831054772</v>
      </c>
      <c r="L12" s="20">
        <f t="shared" si="2"/>
        <v>2.0264743760331601</v>
      </c>
      <c r="M12" s="20">
        <f t="shared" si="3"/>
        <v>2.0588602672549983</v>
      </c>
      <c r="P12" s="18">
        <f t="shared" si="4"/>
        <v>-0.36720520649723087</v>
      </c>
    </row>
    <row r="13" spans="1:16" x14ac:dyDescent="0.15">
      <c r="A13" s="18">
        <v>6</v>
      </c>
      <c r="B13" s="18">
        <v>11</v>
      </c>
      <c r="D13">
        <v>601.297119140625</v>
      </c>
      <c r="E13">
        <v>439.73892211914102</v>
      </c>
      <c r="F13">
        <v>345.98666381835898</v>
      </c>
      <c r="G13">
        <v>345.180419921875</v>
      </c>
      <c r="I13" s="19">
        <f t="shared" si="0"/>
        <v>255.31045532226602</v>
      </c>
      <c r="J13" s="19">
        <f t="shared" si="0"/>
        <v>94.558502197266023</v>
      </c>
      <c r="K13" s="19">
        <f t="shared" si="1"/>
        <v>189.11950378417981</v>
      </c>
      <c r="L13" s="20">
        <f t="shared" si="2"/>
        <v>2.0000264322042933</v>
      </c>
      <c r="M13" s="20">
        <f t="shared" si="3"/>
        <v>2.0353564953553898</v>
      </c>
      <c r="P13" s="18">
        <f t="shared" si="4"/>
        <v>-1.5046046307277807</v>
      </c>
    </row>
    <row r="14" spans="1:16" x14ac:dyDescent="0.15">
      <c r="A14" s="18">
        <v>6.5</v>
      </c>
      <c r="B14" s="18">
        <v>12</v>
      </c>
      <c r="D14">
        <v>601.761474609375</v>
      </c>
      <c r="E14">
        <v>438.79888916015602</v>
      </c>
      <c r="F14">
        <v>346.33624267578102</v>
      </c>
      <c r="G14">
        <v>345.46011352539102</v>
      </c>
      <c r="I14" s="19">
        <f t="shared" si="0"/>
        <v>255.42523193359398</v>
      </c>
      <c r="J14" s="19">
        <f t="shared" si="0"/>
        <v>93.338775634765</v>
      </c>
      <c r="K14" s="19">
        <f t="shared" si="1"/>
        <v>190.08808898925849</v>
      </c>
      <c r="L14" s="20">
        <f t="shared" si="2"/>
        <v>2.0365393449457057</v>
      </c>
      <c r="M14" s="20">
        <f t="shared" si="3"/>
        <v>2.0748135800260599</v>
      </c>
      <c r="P14" s="18">
        <f t="shared" si="4"/>
        <v>0.40481082726446427</v>
      </c>
    </row>
    <row r="15" spans="1:16" x14ac:dyDescent="0.15">
      <c r="A15" s="18">
        <v>7</v>
      </c>
      <c r="B15" s="18">
        <v>13</v>
      </c>
      <c r="D15">
        <v>601.51965332031295</v>
      </c>
      <c r="E15">
        <v>439.36560058593801</v>
      </c>
      <c r="F15">
        <v>347.07101440429699</v>
      </c>
      <c r="G15">
        <v>346.23995971679699</v>
      </c>
      <c r="I15" s="19">
        <f t="shared" si="0"/>
        <v>254.44863891601597</v>
      </c>
      <c r="J15" s="19">
        <f t="shared" si="0"/>
        <v>93.125640869141023</v>
      </c>
      <c r="K15" s="19">
        <f t="shared" si="1"/>
        <v>189.26069030761727</v>
      </c>
      <c r="L15" s="20">
        <f t="shared" si="2"/>
        <v>2.032315574327848</v>
      </c>
      <c r="M15" s="20">
        <f t="shared" si="3"/>
        <v>2.0735339813374605</v>
      </c>
      <c r="P15" s="18">
        <f t="shared" si="4"/>
        <v>0.34288822105999556</v>
      </c>
    </row>
    <row r="16" spans="1:16" x14ac:dyDescent="0.15">
      <c r="A16" s="18">
        <v>7.5</v>
      </c>
      <c r="B16" s="18">
        <v>14</v>
      </c>
      <c r="D16">
        <v>600.922119140625</v>
      </c>
      <c r="E16">
        <v>439.86245727539102</v>
      </c>
      <c r="F16">
        <v>347.19284057617199</v>
      </c>
      <c r="G16">
        <v>346.02917480468801</v>
      </c>
      <c r="I16" s="19">
        <f t="shared" si="0"/>
        <v>253.72927856445301</v>
      </c>
      <c r="J16" s="19">
        <f t="shared" si="0"/>
        <v>93.833282470703011</v>
      </c>
      <c r="K16" s="19">
        <f t="shared" si="1"/>
        <v>188.04598083496091</v>
      </c>
      <c r="L16" s="20">
        <f t="shared" si="2"/>
        <v>2.0040435108264849</v>
      </c>
      <c r="M16" s="20">
        <f t="shared" si="3"/>
        <v>2.0482060897653551</v>
      </c>
      <c r="P16" s="18">
        <f t="shared" si="4"/>
        <v>-0.88278438221974731</v>
      </c>
    </row>
    <row r="17" spans="1:16" x14ac:dyDescent="0.15">
      <c r="A17" s="18">
        <v>8</v>
      </c>
      <c r="B17" s="18">
        <v>15</v>
      </c>
      <c r="D17">
        <v>601.34417724609398</v>
      </c>
      <c r="E17">
        <v>440.23770141601602</v>
      </c>
      <c r="F17">
        <v>346.08480834960898</v>
      </c>
      <c r="G17">
        <v>345.57205200195301</v>
      </c>
      <c r="I17" s="19">
        <f t="shared" si="0"/>
        <v>255.259368896485</v>
      </c>
      <c r="J17" s="19">
        <f t="shared" si="0"/>
        <v>94.665649414063012</v>
      </c>
      <c r="K17" s="19">
        <f t="shared" si="1"/>
        <v>188.99341430664089</v>
      </c>
      <c r="L17" s="20">
        <f t="shared" si="2"/>
        <v>1.9964307589545258</v>
      </c>
      <c r="M17" s="20">
        <f t="shared" si="3"/>
        <v>2.043537509822654</v>
      </c>
      <c r="P17" s="18">
        <f t="shared" si="4"/>
        <v>-1.108707274999819</v>
      </c>
    </row>
    <row r="18" spans="1:16" x14ac:dyDescent="0.15">
      <c r="A18" s="18">
        <v>8.5</v>
      </c>
      <c r="B18" s="18">
        <v>16</v>
      </c>
      <c r="D18">
        <v>602.08581542968795</v>
      </c>
      <c r="E18">
        <v>439.28115844726602</v>
      </c>
      <c r="F18">
        <v>346.21740722656301</v>
      </c>
      <c r="G18">
        <v>345.38082885742199</v>
      </c>
      <c r="I18" s="19">
        <f t="shared" si="0"/>
        <v>255.86840820312494</v>
      </c>
      <c r="J18" s="19">
        <f t="shared" si="0"/>
        <v>93.900329589844034</v>
      </c>
      <c r="K18" s="19">
        <f t="shared" si="1"/>
        <v>190.13817749023411</v>
      </c>
      <c r="L18" s="20">
        <f t="shared" si="2"/>
        <v>2.0248936113510605</v>
      </c>
      <c r="M18" s="20">
        <f t="shared" si="3"/>
        <v>2.0749445341484467</v>
      </c>
      <c r="P18" s="18">
        <f t="shared" si="4"/>
        <v>0.4111479864251133</v>
      </c>
    </row>
    <row r="19" spans="1:16" x14ac:dyDescent="0.15">
      <c r="A19" s="18">
        <v>9</v>
      </c>
      <c r="B19" s="18">
        <v>17</v>
      </c>
      <c r="D19">
        <v>600.09631347656295</v>
      </c>
      <c r="E19">
        <v>439.06051635742199</v>
      </c>
      <c r="F19">
        <v>346.57388305664102</v>
      </c>
      <c r="G19">
        <v>346.02597045898398</v>
      </c>
      <c r="I19" s="19">
        <f t="shared" si="0"/>
        <v>253.52243041992193</v>
      </c>
      <c r="J19" s="19">
        <f t="shared" si="0"/>
        <v>93.034545898438012</v>
      </c>
      <c r="K19" s="19">
        <f t="shared" si="1"/>
        <v>188.39824829101531</v>
      </c>
      <c r="L19" s="20">
        <f t="shared" si="2"/>
        <v>2.0250353938061023</v>
      </c>
      <c r="M19" s="20">
        <f t="shared" si="3"/>
        <v>2.0780304885327467</v>
      </c>
      <c r="P19" s="18">
        <f t="shared" si="4"/>
        <v>0.56048413361445304</v>
      </c>
    </row>
    <row r="20" spans="1:16" x14ac:dyDescent="0.15">
      <c r="A20" s="18">
        <v>9.5</v>
      </c>
      <c r="B20" s="18">
        <v>18</v>
      </c>
      <c r="D20">
        <v>601.97741699218795</v>
      </c>
      <c r="E20">
        <v>439.36614990234398</v>
      </c>
      <c r="F20">
        <v>346.40359497070301</v>
      </c>
      <c r="G20">
        <v>345.56607055664102</v>
      </c>
      <c r="I20" s="19">
        <f t="shared" si="0"/>
        <v>255.57382202148494</v>
      </c>
      <c r="J20" s="19">
        <f t="shared" si="0"/>
        <v>93.800079345702954</v>
      </c>
      <c r="K20" s="19">
        <f t="shared" si="1"/>
        <v>189.91376647949289</v>
      </c>
      <c r="L20" s="20">
        <f t="shared" si="2"/>
        <v>2.0246653073667464</v>
      </c>
      <c r="M20" s="20">
        <f t="shared" si="3"/>
        <v>2.0806045740226486</v>
      </c>
      <c r="P20" s="18">
        <f t="shared" si="4"/>
        <v>0.68504981467364523</v>
      </c>
    </row>
    <row r="21" spans="1:16" x14ac:dyDescent="0.15">
      <c r="A21" s="18">
        <v>10</v>
      </c>
      <c r="B21" s="18">
        <v>19</v>
      </c>
      <c r="D21">
        <v>602.488037109375</v>
      </c>
      <c r="E21">
        <v>440.18899536132801</v>
      </c>
      <c r="F21">
        <v>346.01171875</v>
      </c>
      <c r="G21">
        <v>345.06735229492199</v>
      </c>
      <c r="I21" s="19">
        <f t="shared" si="0"/>
        <v>256.476318359375</v>
      </c>
      <c r="J21" s="19">
        <f t="shared" si="0"/>
        <v>95.121643066406023</v>
      </c>
      <c r="K21" s="19">
        <f t="shared" si="1"/>
        <v>189.89116821289079</v>
      </c>
      <c r="L21" s="20">
        <f t="shared" si="2"/>
        <v>1.9962982355164383</v>
      </c>
      <c r="M21" s="20">
        <f t="shared" si="3"/>
        <v>2.0551816741015987</v>
      </c>
      <c r="P21" s="18">
        <f t="shared" si="4"/>
        <v>-0.54522045241292216</v>
      </c>
    </row>
    <row r="22" spans="1:16" x14ac:dyDescent="0.15">
      <c r="A22" s="18">
        <v>10.5</v>
      </c>
      <c r="B22" s="18">
        <v>20</v>
      </c>
      <c r="D22">
        <v>602.594482421875</v>
      </c>
      <c r="E22">
        <v>440.26931762695301</v>
      </c>
      <c r="F22">
        <v>345.768798828125</v>
      </c>
      <c r="G22">
        <v>344.9453125</v>
      </c>
      <c r="I22" s="19">
        <f t="shared" si="0"/>
        <v>256.82568359375</v>
      </c>
      <c r="J22" s="19">
        <f t="shared" si="0"/>
        <v>95.324005126953011</v>
      </c>
      <c r="K22" s="19">
        <f t="shared" si="1"/>
        <v>190.09888000488291</v>
      </c>
      <c r="L22" s="20">
        <f t="shared" si="2"/>
        <v>1.9942393288207754</v>
      </c>
      <c r="M22" s="20">
        <f t="shared" si="3"/>
        <v>2.056066939335194</v>
      </c>
      <c r="P22" s="18">
        <f t="shared" si="4"/>
        <v>-0.50238051287966679</v>
      </c>
    </row>
    <row r="23" spans="1:16" x14ac:dyDescent="0.15">
      <c r="A23" s="18">
        <v>11</v>
      </c>
      <c r="B23" s="18">
        <v>21</v>
      </c>
      <c r="D23">
        <v>602.76013183593795</v>
      </c>
      <c r="E23">
        <v>439.73370361328102</v>
      </c>
      <c r="F23">
        <v>345.52331542968801</v>
      </c>
      <c r="G23">
        <v>344.86715698242199</v>
      </c>
      <c r="I23" s="19">
        <f t="shared" si="0"/>
        <v>257.23681640624994</v>
      </c>
      <c r="J23" s="19">
        <f t="shared" si="0"/>
        <v>94.866546630859034</v>
      </c>
      <c r="K23" s="19">
        <f t="shared" si="1"/>
        <v>190.83023376464863</v>
      </c>
      <c r="L23" s="20">
        <f t="shared" si="2"/>
        <v>2.0115650937226555</v>
      </c>
      <c r="M23" s="20">
        <f>L23+ABS($N$2)*A23</f>
        <v>2.0763368761663319</v>
      </c>
      <c r="P23" s="18">
        <f t="shared" si="4"/>
        <v>0.47852649129823921</v>
      </c>
    </row>
    <row r="24" spans="1:16" x14ac:dyDescent="0.15">
      <c r="A24" s="18">
        <v>11.5</v>
      </c>
      <c r="B24" s="18">
        <v>22</v>
      </c>
      <c r="D24">
        <v>602.1171875</v>
      </c>
      <c r="E24">
        <v>439.95901489257801</v>
      </c>
      <c r="F24">
        <v>345.66305541992199</v>
      </c>
      <c r="G24">
        <v>345.00253295898398</v>
      </c>
      <c r="I24" s="19">
        <f t="shared" si="0"/>
        <v>256.45413208007801</v>
      </c>
      <c r="J24" s="19">
        <f t="shared" si="0"/>
        <v>94.956481933594034</v>
      </c>
      <c r="K24" s="19">
        <f t="shared" si="1"/>
        <v>189.98459472656219</v>
      </c>
      <c r="L24" s="20">
        <f t="shared" si="2"/>
        <v>2.0007543546045041</v>
      </c>
      <c r="M24" s="20">
        <f t="shared" ref="M24:M87" si="5">L24+ABS($N$2)*A24</f>
        <v>2.0684703089774388</v>
      </c>
      <c r="P24" s="18">
        <f t="shared" si="4"/>
        <v>9.7845933746240552E-2</v>
      </c>
    </row>
    <row r="25" spans="1:16" x14ac:dyDescent="0.15">
      <c r="A25" s="18">
        <v>12</v>
      </c>
      <c r="B25" s="18">
        <v>23</v>
      </c>
      <c r="D25">
        <v>601.59588623046898</v>
      </c>
      <c r="E25">
        <v>439.626953125</v>
      </c>
      <c r="F25">
        <v>346.11422729492199</v>
      </c>
      <c r="G25">
        <v>345.246826171875</v>
      </c>
      <c r="I25" s="19">
        <f t="shared" si="0"/>
        <v>255.48165893554699</v>
      </c>
      <c r="J25" s="19">
        <f t="shared" si="0"/>
        <v>94.380126953125</v>
      </c>
      <c r="K25" s="19">
        <f t="shared" si="1"/>
        <v>189.4155700683595</v>
      </c>
      <c r="L25" s="20">
        <f t="shared" si="2"/>
        <v>2.0069433702121948</v>
      </c>
      <c r="M25" s="20">
        <f t="shared" si="5"/>
        <v>2.0776034965143872</v>
      </c>
      <c r="P25" s="18">
        <f t="shared" si="4"/>
        <v>0.53982104694446975</v>
      </c>
    </row>
    <row r="26" spans="1:16" x14ac:dyDescent="0.15">
      <c r="A26" s="18">
        <v>12.5</v>
      </c>
      <c r="B26" s="18">
        <v>24</v>
      </c>
      <c r="D26">
        <v>601.96728515625</v>
      </c>
      <c r="E26">
        <v>440.44125366210898</v>
      </c>
      <c r="F26">
        <v>346.27395629882801</v>
      </c>
      <c r="G26">
        <v>345.36657714843801</v>
      </c>
      <c r="I26" s="19">
        <f t="shared" si="0"/>
        <v>255.69332885742199</v>
      </c>
      <c r="J26" s="19">
        <f t="shared" si="0"/>
        <v>95.074676513670966</v>
      </c>
      <c r="K26" s="19">
        <f t="shared" si="1"/>
        <v>189.14105529785232</v>
      </c>
      <c r="L26" s="20">
        <f t="shared" si="2"/>
        <v>1.9893946762012424</v>
      </c>
      <c r="M26" s="20">
        <f t="shared" si="5"/>
        <v>2.0629989744326931</v>
      </c>
      <c r="P26" s="18">
        <f t="shared" si="4"/>
        <v>-0.16692402690293162</v>
      </c>
    </row>
    <row r="27" spans="1:16" x14ac:dyDescent="0.15">
      <c r="A27" s="18">
        <v>13</v>
      </c>
      <c r="B27" s="18">
        <v>25</v>
      </c>
      <c r="D27">
        <v>604.15185546875</v>
      </c>
      <c r="E27">
        <v>441.39065551757801</v>
      </c>
      <c r="F27">
        <v>346.38153076171898</v>
      </c>
      <c r="G27">
        <v>345.58309936523398</v>
      </c>
      <c r="I27" s="19">
        <f t="shared" si="0"/>
        <v>257.77032470703102</v>
      </c>
      <c r="J27" s="19">
        <f t="shared" si="0"/>
        <v>95.807556152344034</v>
      </c>
      <c r="K27" s="19">
        <f t="shared" si="1"/>
        <v>190.70503540039022</v>
      </c>
      <c r="L27" s="20">
        <f t="shared" si="2"/>
        <v>1.9905009903096711</v>
      </c>
      <c r="M27" s="20">
        <f t="shared" si="5"/>
        <v>2.0670494604703795</v>
      </c>
      <c r="P27" s="18">
        <f t="shared" si="4"/>
        <v>2.9087936912764008E-2</v>
      </c>
    </row>
    <row r="28" spans="1:16" x14ac:dyDescent="0.15">
      <c r="A28" s="18">
        <v>13.5</v>
      </c>
      <c r="B28" s="18">
        <v>26</v>
      </c>
      <c r="D28">
        <v>603.39447021484398</v>
      </c>
      <c r="E28">
        <v>440.61898803710898</v>
      </c>
      <c r="F28">
        <v>345.85269165039102</v>
      </c>
      <c r="G28">
        <v>344.99011230468801</v>
      </c>
      <c r="I28" s="19">
        <f t="shared" si="0"/>
        <v>257.54177856445295</v>
      </c>
      <c r="J28" s="19">
        <f t="shared" si="0"/>
        <v>95.628875732420966</v>
      </c>
      <c r="K28" s="19">
        <f t="shared" si="1"/>
        <v>190.60156555175828</v>
      </c>
      <c r="L28" s="20">
        <f t="shared" si="2"/>
        <v>1.9931382032042317</v>
      </c>
      <c r="M28" s="20">
        <f t="shared" si="5"/>
        <v>2.0726308452941984</v>
      </c>
      <c r="P28" s="18">
        <f t="shared" si="4"/>
        <v>0.29918347358389941</v>
      </c>
    </row>
    <row r="29" spans="1:16" x14ac:dyDescent="0.15">
      <c r="A29" s="18">
        <v>14</v>
      </c>
      <c r="B29" s="18">
        <v>27</v>
      </c>
      <c r="D29">
        <v>604.40411376953102</v>
      </c>
      <c r="E29">
        <v>440.82229614257801</v>
      </c>
      <c r="F29">
        <v>346.55343627929699</v>
      </c>
      <c r="G29">
        <v>345.57022094726602</v>
      </c>
      <c r="I29" s="19">
        <f t="shared" si="0"/>
        <v>257.85067749023403</v>
      </c>
      <c r="J29" s="19">
        <f t="shared" si="0"/>
        <v>95.252075195311988</v>
      </c>
      <c r="K29" s="19">
        <f t="shared" si="1"/>
        <v>191.17422485351562</v>
      </c>
      <c r="L29" s="20">
        <f t="shared" si="2"/>
        <v>2.0070347492326825</v>
      </c>
      <c r="M29" s="20">
        <f t="shared" si="5"/>
        <v>2.089471563251907</v>
      </c>
      <c r="P29" s="18">
        <f t="shared" si="4"/>
        <v>1.1141430039325528</v>
      </c>
    </row>
    <row r="30" spans="1:16" x14ac:dyDescent="0.15">
      <c r="A30" s="18">
        <v>14.5</v>
      </c>
      <c r="B30" s="18">
        <v>28</v>
      </c>
      <c r="D30">
        <v>602.958984375</v>
      </c>
      <c r="E30">
        <v>440.61404418945301</v>
      </c>
      <c r="F30">
        <v>346.01354980468801</v>
      </c>
      <c r="G30">
        <v>345.40658569335898</v>
      </c>
      <c r="I30" s="19">
        <f t="shared" si="0"/>
        <v>256.94543457031199</v>
      </c>
      <c r="J30" s="19">
        <f t="shared" si="0"/>
        <v>95.207458496094034</v>
      </c>
      <c r="K30" s="19">
        <f t="shared" si="1"/>
        <v>190.30021362304615</v>
      </c>
      <c r="L30" s="20">
        <f t="shared" si="2"/>
        <v>1.9987952270656755</v>
      </c>
      <c r="M30" s="20">
        <f t="shared" si="5"/>
        <v>2.0841762130141581</v>
      </c>
      <c r="P30" s="18">
        <f t="shared" si="4"/>
        <v>0.85788931251483735</v>
      </c>
    </row>
    <row r="31" spans="1:16" x14ac:dyDescent="0.15">
      <c r="A31" s="18">
        <v>15</v>
      </c>
      <c r="B31" s="18">
        <v>29</v>
      </c>
      <c r="D31">
        <v>603.782958984375</v>
      </c>
      <c r="E31">
        <v>440.82147216796898</v>
      </c>
      <c r="F31">
        <v>345.85427856445301</v>
      </c>
      <c r="G31">
        <v>345.30661010742199</v>
      </c>
      <c r="I31" s="19">
        <f t="shared" si="0"/>
        <v>257.92868041992199</v>
      </c>
      <c r="J31" s="19">
        <f t="shared" si="0"/>
        <v>95.514862060546989</v>
      </c>
      <c r="K31" s="19">
        <f t="shared" si="1"/>
        <v>191.06827697753909</v>
      </c>
      <c r="L31" s="20">
        <f t="shared" si="2"/>
        <v>2.0004036320171896</v>
      </c>
      <c r="M31" s="20">
        <f t="shared" si="5"/>
        <v>2.08872878989493</v>
      </c>
      <c r="P31" s="18">
        <f t="shared" si="4"/>
        <v>1.0781985609653619</v>
      </c>
    </row>
    <row r="32" spans="1:16" x14ac:dyDescent="0.15">
      <c r="A32" s="18">
        <v>15.5</v>
      </c>
      <c r="B32" s="18">
        <v>30</v>
      </c>
      <c r="D32">
        <v>603.9697265625</v>
      </c>
      <c r="E32">
        <v>440.83493041992199</v>
      </c>
      <c r="F32">
        <v>345.67431640625</v>
      </c>
      <c r="G32">
        <v>345.02276611328102</v>
      </c>
      <c r="I32" s="19">
        <f t="shared" si="0"/>
        <v>258.29541015625</v>
      </c>
      <c r="J32" s="19">
        <f t="shared" si="0"/>
        <v>95.812164306640966</v>
      </c>
      <c r="K32" s="19">
        <f t="shared" si="1"/>
        <v>191.22689514160135</v>
      </c>
      <c r="L32" s="20">
        <f t="shared" si="2"/>
        <v>1.9958519518418494</v>
      </c>
      <c r="M32" s="20">
        <f t="shared" si="5"/>
        <v>2.087121281648848</v>
      </c>
      <c r="P32" s="18">
        <f t="shared" si="4"/>
        <v>1.0004076871707599</v>
      </c>
    </row>
    <row r="33" spans="1:16" x14ac:dyDescent="0.15">
      <c r="A33" s="18">
        <v>16</v>
      </c>
      <c r="B33" s="18">
        <v>31</v>
      </c>
      <c r="D33">
        <v>600.70068359375</v>
      </c>
      <c r="E33">
        <v>439.34552001953102</v>
      </c>
      <c r="F33">
        <v>346.02230834960898</v>
      </c>
      <c r="G33">
        <v>345.08596801757801</v>
      </c>
      <c r="I33" s="19">
        <f t="shared" si="0"/>
        <v>254.67837524414102</v>
      </c>
      <c r="J33" s="19">
        <f t="shared" si="0"/>
        <v>94.259552001953011</v>
      </c>
      <c r="K33" s="19">
        <f t="shared" si="1"/>
        <v>188.69668884277394</v>
      </c>
      <c r="L33" s="20">
        <f t="shared" si="2"/>
        <v>2.0018839983332857</v>
      </c>
      <c r="M33" s="20">
        <f t="shared" si="5"/>
        <v>2.0960975000695425</v>
      </c>
      <c r="P33" s="18">
        <f t="shared" si="4"/>
        <v>1.4347867182077167</v>
      </c>
    </row>
    <row r="34" spans="1:16" x14ac:dyDescent="0.15">
      <c r="A34" s="18">
        <v>16.5</v>
      </c>
      <c r="B34" s="18">
        <v>32</v>
      </c>
      <c r="D34">
        <v>599.65087890625</v>
      </c>
      <c r="E34">
        <v>440.07730102539102</v>
      </c>
      <c r="F34">
        <v>346.78396606445301</v>
      </c>
      <c r="G34">
        <v>345.90277099609398</v>
      </c>
      <c r="I34" s="19">
        <f t="shared" si="0"/>
        <v>252.86691284179699</v>
      </c>
      <c r="J34" s="19">
        <f t="shared" si="0"/>
        <v>94.174530029297046</v>
      </c>
      <c r="K34" s="19">
        <f t="shared" si="1"/>
        <v>186.94474182128906</v>
      </c>
      <c r="L34" s="20">
        <f t="shared" si="2"/>
        <v>1.9850881311871886</v>
      </c>
      <c r="M34" s="20">
        <f t="shared" si="5"/>
        <v>2.0822458048527035</v>
      </c>
      <c r="P34" s="18">
        <f t="shared" si="4"/>
        <v>0.76447259877430729</v>
      </c>
    </row>
    <row r="35" spans="1:16" x14ac:dyDescent="0.15">
      <c r="A35" s="18">
        <v>17</v>
      </c>
      <c r="B35" s="18">
        <v>33</v>
      </c>
      <c r="D35">
        <v>600.75793457031295</v>
      </c>
      <c r="E35">
        <v>440.72985839843801</v>
      </c>
      <c r="F35">
        <v>345.93771362304699</v>
      </c>
      <c r="G35">
        <v>345.49343872070301</v>
      </c>
      <c r="I35" s="19">
        <f t="shared" si="0"/>
        <v>254.82022094726597</v>
      </c>
      <c r="J35" s="19">
        <f t="shared" si="0"/>
        <v>95.236419677735</v>
      </c>
      <c r="K35" s="19">
        <f t="shared" si="1"/>
        <v>188.15472717285147</v>
      </c>
      <c r="L35" s="20">
        <f t="shared" si="2"/>
        <v>1.9756593938488798</v>
      </c>
      <c r="M35" s="20">
        <f t="shared" si="5"/>
        <v>2.0757612394436524</v>
      </c>
      <c r="P35" s="18">
        <f t="shared" si="4"/>
        <v>0.45067015914278263</v>
      </c>
    </row>
    <row r="36" spans="1:16" x14ac:dyDescent="0.15">
      <c r="A36" s="18">
        <v>17.5</v>
      </c>
      <c r="B36" s="18">
        <v>34</v>
      </c>
      <c r="D36">
        <v>597.81042480468795</v>
      </c>
      <c r="E36">
        <v>439.11608886718801</v>
      </c>
      <c r="F36">
        <v>345.92437744140602</v>
      </c>
      <c r="G36">
        <v>345.10366821289102</v>
      </c>
      <c r="I36" s="19">
        <f t="shared" si="0"/>
        <v>251.88604736328193</v>
      </c>
      <c r="J36" s="19">
        <f t="shared" si="0"/>
        <v>94.012420654296989</v>
      </c>
      <c r="K36" s="19">
        <f t="shared" si="1"/>
        <v>186.07735290527404</v>
      </c>
      <c r="L36" s="20">
        <f t="shared" si="2"/>
        <v>1.9792847754608802</v>
      </c>
      <c r="M36" s="20">
        <f t="shared" si="5"/>
        <v>2.0823307929849109</v>
      </c>
      <c r="P36" s="18">
        <f t="shared" si="4"/>
        <v>0.76858536216615658</v>
      </c>
    </row>
    <row r="37" spans="1:16" x14ac:dyDescent="0.15">
      <c r="A37" s="18">
        <v>18</v>
      </c>
      <c r="B37" s="18">
        <v>35</v>
      </c>
      <c r="D37">
        <v>594.74224853515602</v>
      </c>
      <c r="E37">
        <v>438.77029418945301</v>
      </c>
      <c r="F37">
        <v>346.43646240234398</v>
      </c>
      <c r="G37">
        <v>345.67776489257801</v>
      </c>
      <c r="I37" s="19">
        <f t="shared" si="0"/>
        <v>248.30578613281205</v>
      </c>
      <c r="J37" s="19">
        <f t="shared" si="0"/>
        <v>93.092529296875</v>
      </c>
      <c r="K37" s="19">
        <f t="shared" si="1"/>
        <v>183.14101562499957</v>
      </c>
      <c r="L37" s="20">
        <f t="shared" si="2"/>
        <v>1.9673008887851475</v>
      </c>
      <c r="M37" s="20">
        <f t="shared" si="5"/>
        <v>2.0732910782384364</v>
      </c>
      <c r="P37" s="18">
        <f t="shared" si="4"/>
        <v>0.33113360370947531</v>
      </c>
    </row>
    <row r="38" spans="1:16" x14ac:dyDescent="0.15">
      <c r="A38" s="18">
        <v>18.5</v>
      </c>
      <c r="B38" s="18">
        <v>36</v>
      </c>
      <c r="D38">
        <v>596.32080078125</v>
      </c>
      <c r="E38">
        <v>440.1669921875</v>
      </c>
      <c r="F38">
        <v>346.10021972656301</v>
      </c>
      <c r="G38">
        <v>345.69982910156301</v>
      </c>
      <c r="I38" s="19">
        <f t="shared" si="0"/>
        <v>250.22058105468699</v>
      </c>
      <c r="J38" s="19">
        <f t="shared" si="0"/>
        <v>94.467163085936988</v>
      </c>
      <c r="K38" s="19">
        <f t="shared" si="1"/>
        <v>184.09356689453108</v>
      </c>
      <c r="L38" s="20">
        <f t="shared" si="2"/>
        <v>1.9487572282345427</v>
      </c>
      <c r="M38" s="20">
        <f t="shared" si="5"/>
        <v>2.0576915896170895</v>
      </c>
      <c r="P38" s="18">
        <f t="shared" si="4"/>
        <v>-0.42376009811829241</v>
      </c>
    </row>
    <row r="39" spans="1:16" x14ac:dyDescent="0.15">
      <c r="A39" s="18">
        <v>19</v>
      </c>
      <c r="B39" s="18">
        <v>37</v>
      </c>
      <c r="D39">
        <v>597.56451416015602</v>
      </c>
      <c r="E39">
        <v>439.62283325195301</v>
      </c>
      <c r="F39">
        <v>345.647216796875</v>
      </c>
      <c r="G39">
        <v>344.89682006835898</v>
      </c>
      <c r="I39" s="19">
        <f t="shared" si="0"/>
        <v>251.91729736328102</v>
      </c>
      <c r="J39" s="19">
        <f t="shared" si="0"/>
        <v>94.726013183594034</v>
      </c>
      <c r="K39" s="19">
        <f t="shared" si="1"/>
        <v>185.60908813476522</v>
      </c>
      <c r="L39" s="20">
        <f t="shared" si="2"/>
        <v>1.9594310147416989</v>
      </c>
      <c r="M39" s="20">
        <f t="shared" si="5"/>
        <v>2.0713095480535038</v>
      </c>
      <c r="P39" s="18">
        <f t="shared" si="4"/>
        <v>0.23524298236306182</v>
      </c>
    </row>
    <row r="40" spans="1:16" x14ac:dyDescent="0.15">
      <c r="A40" s="18">
        <v>19.5</v>
      </c>
      <c r="B40" s="18">
        <v>38</v>
      </c>
      <c r="D40">
        <v>594.36755371093795</v>
      </c>
      <c r="E40">
        <v>438.87841796875</v>
      </c>
      <c r="F40">
        <v>346.40060424804699</v>
      </c>
      <c r="G40">
        <v>345.80166625976602</v>
      </c>
      <c r="I40" s="19">
        <f t="shared" si="0"/>
        <v>247.96694946289097</v>
      </c>
      <c r="J40" s="19">
        <f t="shared" si="0"/>
        <v>93.076751708983977</v>
      </c>
      <c r="K40" s="19">
        <f t="shared" si="1"/>
        <v>182.81322326660217</v>
      </c>
      <c r="L40" s="20">
        <f t="shared" si="2"/>
        <v>1.9641126265148403</v>
      </c>
      <c r="M40" s="20">
        <f t="shared" si="5"/>
        <v>2.0789353317559032</v>
      </c>
      <c r="P40" s="18">
        <f t="shared" si="4"/>
        <v>0.60427149529550206</v>
      </c>
    </row>
    <row r="41" spans="1:16" x14ac:dyDescent="0.15">
      <c r="A41" s="18">
        <v>20</v>
      </c>
      <c r="B41" s="18">
        <v>39</v>
      </c>
      <c r="D41">
        <v>596.87646484375</v>
      </c>
      <c r="E41">
        <v>440.845947265625</v>
      </c>
      <c r="F41">
        <v>346.12341308593801</v>
      </c>
      <c r="G41">
        <v>345.56262207031301</v>
      </c>
      <c r="I41" s="19">
        <f t="shared" si="0"/>
        <v>250.75305175781199</v>
      </c>
      <c r="J41" s="19">
        <f t="shared" si="0"/>
        <v>95.283325195311988</v>
      </c>
      <c r="K41" s="19">
        <f t="shared" si="1"/>
        <v>184.05472412109361</v>
      </c>
      <c r="L41" s="20">
        <f t="shared" si="2"/>
        <v>1.9316572311453006</v>
      </c>
      <c r="M41" s="20">
        <f t="shared" si="5"/>
        <v>2.0494241083156215</v>
      </c>
      <c r="P41" s="18">
        <f t="shared" si="4"/>
        <v>-0.82384177489304089</v>
      </c>
    </row>
    <row r="42" spans="1:16" x14ac:dyDescent="0.15">
      <c r="A42" s="18">
        <v>20.5</v>
      </c>
      <c r="B42" s="18">
        <v>40</v>
      </c>
      <c r="D42">
        <v>595.48443603515602</v>
      </c>
      <c r="E42">
        <v>439.57440185546898</v>
      </c>
      <c r="F42">
        <v>345.92416381835898</v>
      </c>
      <c r="G42">
        <v>345.1962890625</v>
      </c>
      <c r="I42" s="19">
        <f t="shared" si="0"/>
        <v>249.56027221679705</v>
      </c>
      <c r="J42" s="19">
        <f t="shared" si="0"/>
        <v>94.378112792968977</v>
      </c>
      <c r="K42" s="19">
        <f t="shared" si="1"/>
        <v>183.49559326171877</v>
      </c>
      <c r="L42" s="20">
        <f t="shared" si="2"/>
        <v>1.9442600390224045</v>
      </c>
      <c r="M42" s="20">
        <f t="shared" si="5"/>
        <v>2.0649710881219834</v>
      </c>
      <c r="P42" s="18">
        <f t="shared" si="4"/>
        <v>-7.1489090574549247E-2</v>
      </c>
    </row>
    <row r="43" spans="1:16" x14ac:dyDescent="0.15">
      <c r="A43" s="18">
        <v>21</v>
      </c>
      <c r="B43" s="18">
        <v>41</v>
      </c>
      <c r="D43">
        <v>595.92132568359398</v>
      </c>
      <c r="E43">
        <v>439.16671752929699</v>
      </c>
      <c r="F43">
        <v>346.33416748046898</v>
      </c>
      <c r="G43">
        <v>345.78878784179699</v>
      </c>
      <c r="I43" s="19">
        <f t="shared" si="0"/>
        <v>249.587158203125</v>
      </c>
      <c r="J43" s="19">
        <f t="shared" si="0"/>
        <v>93.3779296875</v>
      </c>
      <c r="K43" s="19">
        <f t="shared" si="1"/>
        <v>184.22260742187501</v>
      </c>
      <c r="L43" s="20">
        <f t="shared" si="2"/>
        <v>1.9728709775253874</v>
      </c>
      <c r="M43" s="20">
        <f t="shared" si="5"/>
        <v>2.0965261985542245</v>
      </c>
      <c r="P43" s="18">
        <f t="shared" si="4"/>
        <v>1.4555323845513346</v>
      </c>
    </row>
    <row r="44" spans="1:16" x14ac:dyDescent="0.15">
      <c r="A44" s="18">
        <v>21.5</v>
      </c>
      <c r="B44" s="18">
        <v>42</v>
      </c>
      <c r="D44">
        <v>595.27593994140602</v>
      </c>
      <c r="E44">
        <v>440.38485717773398</v>
      </c>
      <c r="F44">
        <v>346.54678344726602</v>
      </c>
      <c r="G44">
        <v>345.988037109375</v>
      </c>
      <c r="I44" s="19">
        <f t="shared" si="0"/>
        <v>248.72915649414</v>
      </c>
      <c r="J44" s="19">
        <f t="shared" si="0"/>
        <v>94.396820068358977</v>
      </c>
      <c r="K44" s="19">
        <f t="shared" si="1"/>
        <v>182.65138244628872</v>
      </c>
      <c r="L44" s="20">
        <f t="shared" si="2"/>
        <v>1.9349315190280645</v>
      </c>
      <c r="M44" s="20">
        <f t="shared" si="5"/>
        <v>2.0615309119861593</v>
      </c>
      <c r="P44" s="18">
        <f t="shared" si="4"/>
        <v>-0.23796681052736718</v>
      </c>
    </row>
    <row r="45" spans="1:16" x14ac:dyDescent="0.15">
      <c r="A45" s="18">
        <v>22</v>
      </c>
      <c r="B45" s="18">
        <v>43</v>
      </c>
      <c r="D45">
        <v>596.11529541015602</v>
      </c>
      <c r="E45">
        <v>440.78570556640602</v>
      </c>
      <c r="F45">
        <v>346.11538696289102</v>
      </c>
      <c r="G45">
        <v>345.42611694335898</v>
      </c>
      <c r="I45" s="19">
        <f t="shared" si="0"/>
        <v>249.999908447265</v>
      </c>
      <c r="J45" s="19">
        <f t="shared" si="0"/>
        <v>95.359588623047046</v>
      </c>
      <c r="K45" s="19">
        <f t="shared" si="1"/>
        <v>183.24819641113208</v>
      </c>
      <c r="L45" s="20">
        <f t="shared" si="2"/>
        <v>1.9216546448779837</v>
      </c>
      <c r="M45" s="20">
        <f t="shared" si="5"/>
        <v>2.0511982097653365</v>
      </c>
      <c r="P45" s="18">
        <f t="shared" si="4"/>
        <v>-0.73798908809658437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593.21209716796898</v>
      </c>
      <c r="E46">
        <v>439.522705078125</v>
      </c>
      <c r="F46">
        <v>345.80557250976602</v>
      </c>
      <c r="G46">
        <v>345.05239868164102</v>
      </c>
      <c r="I46" s="19">
        <f t="shared" si="0"/>
        <v>247.40652465820295</v>
      </c>
      <c r="J46" s="19">
        <f t="shared" si="0"/>
        <v>94.470306396483977</v>
      </c>
      <c r="K46" s="19">
        <f t="shared" si="1"/>
        <v>181.27731018066419</v>
      </c>
      <c r="L46" s="20">
        <f t="shared" si="2"/>
        <v>1.9188813617250109</v>
      </c>
      <c r="M46" s="20">
        <f t="shared" si="5"/>
        <v>2.0513690985416217</v>
      </c>
      <c r="P46" s="18">
        <f t="shared" si="4"/>
        <v>-0.72971940284842518</v>
      </c>
    </row>
    <row r="47" spans="1:16" x14ac:dyDescent="0.15">
      <c r="A47" s="18">
        <v>23</v>
      </c>
      <c r="B47" s="18">
        <v>45</v>
      </c>
      <c r="D47">
        <v>594.43298339843795</v>
      </c>
      <c r="E47">
        <v>439.44290161132801</v>
      </c>
      <c r="F47">
        <v>346.46310424804699</v>
      </c>
      <c r="G47">
        <v>345.52401733398398</v>
      </c>
      <c r="I47" s="19">
        <f t="shared" si="0"/>
        <v>247.96987915039097</v>
      </c>
      <c r="J47" s="19">
        <f t="shared" si="0"/>
        <v>93.918884277344034</v>
      </c>
      <c r="K47" s="19">
        <f t="shared" si="1"/>
        <v>182.22666015625015</v>
      </c>
      <c r="L47" s="20">
        <f t="shared" si="2"/>
        <v>1.9402558022104668</v>
      </c>
      <c r="M47" s="20">
        <f t="shared" si="5"/>
        <v>2.0756877109563359</v>
      </c>
      <c r="P47" s="18">
        <f t="shared" si="4"/>
        <v>0.4471119532728644</v>
      </c>
    </row>
    <row r="48" spans="1:16" x14ac:dyDescent="0.15">
      <c r="A48" s="18">
        <v>23.5</v>
      </c>
      <c r="B48" s="18">
        <v>46</v>
      </c>
      <c r="D48">
        <v>594.70837402343795</v>
      </c>
      <c r="E48">
        <v>439.32791137695301</v>
      </c>
      <c r="F48">
        <v>346.38107299804699</v>
      </c>
      <c r="G48">
        <v>345.40472412109398</v>
      </c>
      <c r="I48" s="19">
        <f t="shared" si="0"/>
        <v>248.32730102539097</v>
      </c>
      <c r="J48" s="19">
        <f t="shared" si="0"/>
        <v>93.923187255859034</v>
      </c>
      <c r="K48" s="19">
        <f t="shared" si="1"/>
        <v>182.58106994628963</v>
      </c>
      <c r="L48" s="20">
        <f t="shared" si="2"/>
        <v>1.9439403120862471</v>
      </c>
      <c r="M48" s="20">
        <f t="shared" si="5"/>
        <v>2.0823163927613741</v>
      </c>
      <c r="P48" s="18">
        <f t="shared" si="4"/>
        <v>0.76788850355004135</v>
      </c>
    </row>
    <row r="49" spans="1:22" x14ac:dyDescent="0.15">
      <c r="A49" s="18">
        <v>24</v>
      </c>
      <c r="B49" s="18">
        <v>47</v>
      </c>
      <c r="D49">
        <v>594.13262939453102</v>
      </c>
      <c r="E49">
        <v>439.96643066406301</v>
      </c>
      <c r="F49">
        <v>346.08709716796898</v>
      </c>
      <c r="G49">
        <v>345.22683715820301</v>
      </c>
      <c r="I49" s="19">
        <f t="shared" si="0"/>
        <v>248.04553222656205</v>
      </c>
      <c r="J49" s="19">
        <f t="shared" si="0"/>
        <v>94.73959350586</v>
      </c>
      <c r="K49" s="19">
        <f t="shared" si="1"/>
        <v>181.72781677246005</v>
      </c>
      <c r="L49" s="20">
        <f t="shared" si="2"/>
        <v>1.9181823570017693</v>
      </c>
      <c r="M49" s="20">
        <f t="shared" si="5"/>
        <v>2.0595026096061542</v>
      </c>
      <c r="P49" s="18">
        <f t="shared" si="4"/>
        <v>-0.33612084167765111</v>
      </c>
    </row>
    <row r="50" spans="1:22" x14ac:dyDescent="0.15">
      <c r="A50" s="18">
        <v>24.5</v>
      </c>
      <c r="B50" s="18">
        <v>48</v>
      </c>
      <c r="D50">
        <v>594.761474609375</v>
      </c>
      <c r="E50">
        <v>439.15679931640602</v>
      </c>
      <c r="F50">
        <v>346.21627807617199</v>
      </c>
      <c r="G50">
        <v>345.20938110351602</v>
      </c>
      <c r="I50" s="19">
        <f t="shared" si="0"/>
        <v>248.54519653320301</v>
      </c>
      <c r="J50" s="19">
        <f t="shared" si="0"/>
        <v>93.94741821289</v>
      </c>
      <c r="K50" s="19">
        <f t="shared" si="1"/>
        <v>182.78200378418001</v>
      </c>
      <c r="L50" s="20">
        <f t="shared" si="2"/>
        <v>1.945577720613737</v>
      </c>
      <c r="M50" s="20">
        <f t="shared" si="5"/>
        <v>2.0898421451473799</v>
      </c>
      <c r="P50" s="18">
        <f t="shared" si="4"/>
        <v>1.1320762801888697</v>
      </c>
    </row>
    <row r="51" spans="1:22" x14ac:dyDescent="0.15">
      <c r="A51" s="18">
        <v>25</v>
      </c>
      <c r="B51" s="18">
        <v>49</v>
      </c>
      <c r="D51">
        <v>593.88415527343795</v>
      </c>
      <c r="E51">
        <v>439.50427246093801</v>
      </c>
      <c r="F51">
        <v>346.39071655273398</v>
      </c>
      <c r="G51">
        <v>345.666748046875</v>
      </c>
      <c r="I51" s="19">
        <f t="shared" si="0"/>
        <v>247.49343872070398</v>
      </c>
      <c r="J51" s="19">
        <f t="shared" si="0"/>
        <v>93.837524414063012</v>
      </c>
      <c r="K51" s="19">
        <f t="shared" si="1"/>
        <v>181.80717163085987</v>
      </c>
      <c r="L51" s="20">
        <f t="shared" si="2"/>
        <v>1.9374676896699252</v>
      </c>
      <c r="M51" s="20">
        <f t="shared" si="5"/>
        <v>2.0846762861328263</v>
      </c>
      <c r="P51" s="18">
        <f t="shared" si="4"/>
        <v>0.8820889550094887</v>
      </c>
    </row>
    <row r="52" spans="1:22" x14ac:dyDescent="0.15">
      <c r="A52" s="18">
        <v>25.5</v>
      </c>
      <c r="B52" s="18">
        <v>50</v>
      </c>
      <c r="D52">
        <v>594.47210693359398</v>
      </c>
      <c r="E52">
        <v>440.54470825195301</v>
      </c>
      <c r="F52">
        <v>346.88070678710898</v>
      </c>
      <c r="G52">
        <v>345.96804809570301</v>
      </c>
      <c r="I52" s="19">
        <f t="shared" si="0"/>
        <v>247.591400146485</v>
      </c>
      <c r="J52" s="19">
        <f t="shared" si="0"/>
        <v>94.57666015625</v>
      </c>
      <c r="K52" s="19">
        <f t="shared" si="1"/>
        <v>181.38773803711001</v>
      </c>
      <c r="L52" s="20">
        <f t="shared" si="2"/>
        <v>1.9178911344240694</v>
      </c>
      <c r="M52" s="20">
        <f t="shared" si="5"/>
        <v>2.0680439028162283</v>
      </c>
      <c r="P52" s="18">
        <f t="shared" si="4"/>
        <v>7.7211197997412204E-2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592.13946533203102</v>
      </c>
      <c r="E53">
        <v>439.81951904296898</v>
      </c>
      <c r="F53">
        <v>345.61846923828102</v>
      </c>
      <c r="G53">
        <v>345.16363525390602</v>
      </c>
      <c r="I53" s="19">
        <f t="shared" si="0"/>
        <v>246.52099609375</v>
      </c>
      <c r="J53" s="19">
        <f t="shared" si="0"/>
        <v>94.655883789062955</v>
      </c>
      <c r="K53" s="19">
        <f t="shared" si="1"/>
        <v>180.26187744140594</v>
      </c>
      <c r="L53" s="20">
        <f t="shared" si="2"/>
        <v>1.9043916788428357</v>
      </c>
      <c r="M53" s="20">
        <f t="shared" si="5"/>
        <v>2.0574886191642525</v>
      </c>
      <c r="P53" s="18">
        <f t="shared" si="4"/>
        <v>-0.43358228653888714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588.10345458984398</v>
      </c>
      <c r="E54">
        <v>438.46273803710898</v>
      </c>
      <c r="F54">
        <v>345.63455200195301</v>
      </c>
      <c r="G54">
        <v>344.89978027343801</v>
      </c>
      <c r="I54" s="19">
        <f t="shared" si="0"/>
        <v>242.46890258789097</v>
      </c>
      <c r="J54" s="19">
        <f t="shared" si="0"/>
        <v>93.562957763670966</v>
      </c>
      <c r="K54" s="19">
        <f t="shared" si="1"/>
        <v>176.9748321533213</v>
      </c>
      <c r="L54" s="20">
        <f t="shared" si="2"/>
        <v>1.8915053177384464</v>
      </c>
      <c r="M54" s="20">
        <f t="shared" si="5"/>
        <v>2.0475464299891217</v>
      </c>
      <c r="P54" s="18">
        <f t="shared" si="4"/>
        <v>-0.91470677547988655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587.11529541015602</v>
      </c>
      <c r="E55">
        <v>436.76202392578102</v>
      </c>
      <c r="F55">
        <v>345.63388061523398</v>
      </c>
      <c r="G55">
        <v>344.92230224609398</v>
      </c>
      <c r="I55" s="19">
        <f t="shared" si="0"/>
        <v>241.48141479492205</v>
      </c>
      <c r="J55" s="19">
        <f t="shared" si="0"/>
        <v>91.839721679687045</v>
      </c>
      <c r="K55" s="19">
        <f t="shared" si="1"/>
        <v>177.19360961914111</v>
      </c>
      <c r="L55" s="20">
        <f t="shared" si="2"/>
        <v>1.9293787740031065</v>
      </c>
      <c r="M55" s="20">
        <f t="shared" si="5"/>
        <v>2.0883640581830396</v>
      </c>
      <c r="P55" s="18">
        <f t="shared" si="4"/>
        <v>1.060548388011219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586.80548095703102</v>
      </c>
      <c r="E56">
        <v>436.80331420898398</v>
      </c>
      <c r="F56">
        <v>345.81613159179699</v>
      </c>
      <c r="G56">
        <v>344.85772705078102</v>
      </c>
      <c r="I56" s="19">
        <f t="shared" si="0"/>
        <v>240.98934936523403</v>
      </c>
      <c r="J56" s="19">
        <f t="shared" si="0"/>
        <v>91.945587158202954</v>
      </c>
      <c r="K56" s="19">
        <f t="shared" si="1"/>
        <v>176.62743835449197</v>
      </c>
      <c r="L56" s="20">
        <f t="shared" si="2"/>
        <v>1.920999623946978</v>
      </c>
      <c r="M56" s="20">
        <f t="shared" si="5"/>
        <v>2.0829290800561693</v>
      </c>
      <c r="P56" s="18">
        <f t="shared" si="4"/>
        <v>0.79753779470679242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585.32354736328102</v>
      </c>
      <c r="E57">
        <v>436.75433349609398</v>
      </c>
      <c r="F57">
        <v>346.22476196289102</v>
      </c>
      <c r="G57">
        <v>345.44241333007801</v>
      </c>
      <c r="I57" s="19">
        <f t="shared" si="0"/>
        <v>239.09878540039</v>
      </c>
      <c r="J57" s="19">
        <f t="shared" si="0"/>
        <v>91.311920166015966</v>
      </c>
      <c r="K57" s="19">
        <f t="shared" si="1"/>
        <v>175.18044128417881</v>
      </c>
      <c r="L57" s="20">
        <f t="shared" si="2"/>
        <v>1.9184838186041853</v>
      </c>
      <c r="M57" s="20">
        <f t="shared" si="5"/>
        <v>2.0833574466426343</v>
      </c>
      <c r="P57" s="18">
        <f t="shared" si="4"/>
        <v>0.81826739976278251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582.3232421875</v>
      </c>
      <c r="E58">
        <v>435.76037597656301</v>
      </c>
      <c r="F58">
        <v>345.906005859375</v>
      </c>
      <c r="G58">
        <v>344.99908447265602</v>
      </c>
      <c r="I58" s="19">
        <f t="shared" si="0"/>
        <v>236.417236328125</v>
      </c>
      <c r="J58" s="19">
        <f t="shared" si="0"/>
        <v>90.761291503906989</v>
      </c>
      <c r="K58" s="19">
        <f t="shared" si="1"/>
        <v>172.88433227539011</v>
      </c>
      <c r="L58" s="20">
        <f t="shared" si="2"/>
        <v>1.9048245062483271</v>
      </c>
      <c r="M58" s="20">
        <f t="shared" si="5"/>
        <v>2.0726423062160344</v>
      </c>
      <c r="P58" s="18">
        <f t="shared" si="4"/>
        <v>0.29973809290002934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578.27648925781295</v>
      </c>
      <c r="E59">
        <v>434.04702758789102</v>
      </c>
      <c r="F59">
        <v>345.22799682617199</v>
      </c>
      <c r="G59">
        <v>344.38107299804699</v>
      </c>
      <c r="I59" s="19">
        <f t="shared" si="0"/>
        <v>233.04849243164097</v>
      </c>
      <c r="J59" s="19">
        <f t="shared" si="0"/>
        <v>89.665954589844034</v>
      </c>
      <c r="K59" s="19">
        <f t="shared" si="1"/>
        <v>170.28232421875015</v>
      </c>
      <c r="L59" s="20">
        <f t="shared" si="2"/>
        <v>1.8990744591708957</v>
      </c>
      <c r="M59" s="20">
        <f t="shared" si="5"/>
        <v>2.069836431067861</v>
      </c>
      <c r="P59" s="18">
        <f t="shared" si="4"/>
        <v>0.16395559842949597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574.98406982421898</v>
      </c>
      <c r="E60">
        <v>433.54141235351602</v>
      </c>
      <c r="F60">
        <v>345.78143310546898</v>
      </c>
      <c r="G60">
        <v>345.17626953125</v>
      </c>
      <c r="I60" s="19">
        <f t="shared" si="0"/>
        <v>229.20263671875</v>
      </c>
      <c r="J60" s="19">
        <f t="shared" si="0"/>
        <v>88.365142822266023</v>
      </c>
      <c r="K60" s="19">
        <f t="shared" si="1"/>
        <v>167.34703674316378</v>
      </c>
      <c r="L60" s="20">
        <f t="shared" si="2"/>
        <v>1.8938127795454216</v>
      </c>
      <c r="M60" s="20">
        <f t="shared" si="5"/>
        <v>2.0675189233716447</v>
      </c>
      <c r="P60" s="18">
        <f t="shared" si="4"/>
        <v>5.1806283392525361E-2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573.5986328125</v>
      </c>
      <c r="E61">
        <v>433.89685058593801</v>
      </c>
      <c r="F61">
        <v>346.47644042968801</v>
      </c>
      <c r="G61">
        <v>345.79730224609398</v>
      </c>
      <c r="I61" s="19">
        <f t="shared" si="0"/>
        <v>227.12219238281199</v>
      </c>
      <c r="J61" s="19">
        <f t="shared" si="0"/>
        <v>88.099548339844034</v>
      </c>
      <c r="K61" s="19">
        <f t="shared" si="1"/>
        <v>165.45250854492116</v>
      </c>
      <c r="L61" s="20">
        <f t="shared" si="2"/>
        <v>1.8780176704957448</v>
      </c>
      <c r="M61" s="20">
        <f t="shared" si="5"/>
        <v>2.0546679862512258</v>
      </c>
      <c r="P61" s="18">
        <f t="shared" si="4"/>
        <v>-0.57007894183938146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571.12268066406295</v>
      </c>
      <c r="E62">
        <v>435.30618286132801</v>
      </c>
      <c r="F62">
        <v>346.26983642578102</v>
      </c>
      <c r="G62">
        <v>345.55459594726602</v>
      </c>
      <c r="I62" s="19">
        <f t="shared" si="0"/>
        <v>224.85284423828193</v>
      </c>
      <c r="J62" s="19">
        <f t="shared" si="0"/>
        <v>89.751586914061988</v>
      </c>
      <c r="K62" s="19">
        <f t="shared" si="1"/>
        <v>162.02673339843855</v>
      </c>
      <c r="L62" s="20">
        <f t="shared" si="2"/>
        <v>1.8052798726955182</v>
      </c>
      <c r="M62" s="20">
        <f t="shared" si="5"/>
        <v>1.9848743603802574</v>
      </c>
      <c r="P62" s="18">
        <f t="shared" si="4"/>
        <v>-3.9475466189284409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564.63824462890602</v>
      </c>
      <c r="E63">
        <v>433.44677734375</v>
      </c>
      <c r="F63">
        <v>345.23052978515602</v>
      </c>
      <c r="G63">
        <v>344.75064086914102</v>
      </c>
      <c r="I63" s="19">
        <f t="shared" si="0"/>
        <v>219.40771484375</v>
      </c>
      <c r="J63" s="19">
        <f t="shared" si="0"/>
        <v>88.696136474608977</v>
      </c>
      <c r="K63" s="19">
        <f t="shared" si="1"/>
        <v>157.32041931152372</v>
      </c>
      <c r="L63" s="20">
        <f t="shared" si="2"/>
        <v>1.773700925029128</v>
      </c>
      <c r="M63" s="20">
        <f t="shared" si="5"/>
        <v>1.9562395846431253</v>
      </c>
      <c r="P63" s="18">
        <f t="shared" si="4"/>
        <v>-5.3332466493532387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561.67315673828102</v>
      </c>
      <c r="E64">
        <v>432.92736816406301</v>
      </c>
      <c r="F64">
        <v>345.40313720703102</v>
      </c>
      <c r="G64">
        <v>344.7294921875</v>
      </c>
      <c r="I64" s="19">
        <f t="shared" si="0"/>
        <v>216.27001953125</v>
      </c>
      <c r="J64" s="19">
        <f t="shared" si="0"/>
        <v>88.197875976563012</v>
      </c>
      <c r="K64" s="19">
        <f t="shared" si="1"/>
        <v>154.53150634765589</v>
      </c>
      <c r="L64" s="20">
        <f t="shared" si="2"/>
        <v>1.7521000889944316</v>
      </c>
      <c r="M64" s="20">
        <f t="shared" si="5"/>
        <v>1.9375829205376869</v>
      </c>
      <c r="P64" s="18">
        <f t="shared" si="4"/>
        <v>-6.2360838238384915</v>
      </c>
      <c r="R64" s="29"/>
      <c r="S64" s="29"/>
      <c r="T64" s="29"/>
      <c r="U64" s="18">
        <v>12.5</v>
      </c>
      <c r="V64" s="20">
        <f t="shared" ref="V64:V83" si="6">L26</f>
        <v>1.9893946762012424</v>
      </c>
    </row>
    <row r="65" spans="1:22" x14ac:dyDescent="0.15">
      <c r="A65" s="18">
        <v>32</v>
      </c>
      <c r="B65" s="18">
        <v>63</v>
      </c>
      <c r="D65">
        <v>562.978271484375</v>
      </c>
      <c r="E65">
        <v>433.95211791992199</v>
      </c>
      <c r="F65">
        <v>346.94989013671898</v>
      </c>
      <c r="G65">
        <v>346.06802368164102</v>
      </c>
      <c r="I65" s="19">
        <f t="shared" si="0"/>
        <v>216.02838134765602</v>
      </c>
      <c r="J65" s="19">
        <f t="shared" si="0"/>
        <v>87.884094238280966</v>
      </c>
      <c r="K65" s="19">
        <f t="shared" si="1"/>
        <v>154.50951538085934</v>
      </c>
      <c r="L65" s="20">
        <f t="shared" si="2"/>
        <v>1.7581055675664843</v>
      </c>
      <c r="M65" s="20">
        <f t="shared" si="5"/>
        <v>1.9465325710389976</v>
      </c>
      <c r="P65" s="18">
        <f t="shared" si="4"/>
        <v>-5.8029904730889044</v>
      </c>
      <c r="R65" s="29"/>
      <c r="S65" s="29"/>
      <c r="T65" s="29"/>
      <c r="U65" s="18">
        <v>13</v>
      </c>
      <c r="V65" s="20">
        <f t="shared" si="6"/>
        <v>1.9905009903096711</v>
      </c>
    </row>
    <row r="66" spans="1:22" x14ac:dyDescent="0.15">
      <c r="A66" s="18">
        <v>32.5</v>
      </c>
      <c r="B66" s="18">
        <v>64</v>
      </c>
      <c r="D66">
        <v>558.9111328125</v>
      </c>
      <c r="E66">
        <v>432.63079833984398</v>
      </c>
      <c r="F66">
        <v>346.31555175781301</v>
      </c>
      <c r="G66">
        <v>345.97494506835898</v>
      </c>
      <c r="I66" s="19">
        <f t="shared" ref="I66:J129" si="7">D66-F66</f>
        <v>212.59558105468699</v>
      </c>
      <c r="J66" s="19">
        <f t="shared" si="7"/>
        <v>86.655853271485</v>
      </c>
      <c r="K66" s="19">
        <f t="shared" ref="K66:K129" si="8">I66-0.7*J66</f>
        <v>151.93648376464751</v>
      </c>
      <c r="L66" s="20">
        <f t="shared" ref="L66:L129" si="9">K66/J66</f>
        <v>1.7533320373482926</v>
      </c>
      <c r="M66" s="20">
        <f t="shared" si="5"/>
        <v>1.9447032127500639</v>
      </c>
      <c r="P66" s="18">
        <f t="shared" si="4"/>
        <v>-5.8915171603556082</v>
      </c>
      <c r="R66" s="29"/>
      <c r="S66" s="29"/>
      <c r="T66" s="29"/>
      <c r="U66" s="18">
        <v>13.5</v>
      </c>
      <c r="V66" s="20">
        <f t="shared" si="6"/>
        <v>1.9931382032042317</v>
      </c>
    </row>
    <row r="67" spans="1:22" x14ac:dyDescent="0.15">
      <c r="A67" s="18">
        <v>33</v>
      </c>
      <c r="B67" s="18">
        <v>65</v>
      </c>
      <c r="D67">
        <v>558.82806396484398</v>
      </c>
      <c r="E67">
        <v>433.28088378906301</v>
      </c>
      <c r="F67">
        <v>346.46472167968801</v>
      </c>
      <c r="G67">
        <v>345.87335205078102</v>
      </c>
      <c r="I67" s="19">
        <f t="shared" si="7"/>
        <v>212.36334228515597</v>
      </c>
      <c r="J67" s="19">
        <f t="shared" si="7"/>
        <v>87.407531738281989</v>
      </c>
      <c r="K67" s="19">
        <f t="shared" si="8"/>
        <v>151.17807006835858</v>
      </c>
      <c r="L67" s="20">
        <f t="shared" si="9"/>
        <v>1.7295771549872849</v>
      </c>
      <c r="M67" s="20">
        <f t="shared" si="5"/>
        <v>1.9238925023183142</v>
      </c>
      <c r="P67" s="18">
        <f t="shared" si="4"/>
        <v>-6.8985933932259176</v>
      </c>
      <c r="R67" s="29"/>
      <c r="S67" s="29"/>
      <c r="T67" s="29"/>
      <c r="U67" s="18">
        <v>14</v>
      </c>
      <c r="V67" s="20">
        <f t="shared" si="6"/>
        <v>2.0070347492326825</v>
      </c>
    </row>
    <row r="68" spans="1:22" x14ac:dyDescent="0.15">
      <c r="A68" s="18">
        <v>33.5</v>
      </c>
      <c r="B68" s="18">
        <v>66</v>
      </c>
      <c r="D68">
        <v>558.67370605468795</v>
      </c>
      <c r="E68">
        <v>433.68582153320301</v>
      </c>
      <c r="F68">
        <v>346.11193847656301</v>
      </c>
      <c r="G68">
        <v>345.14755249023398</v>
      </c>
      <c r="I68" s="19">
        <f t="shared" si="7"/>
        <v>212.56176757812494</v>
      </c>
      <c r="J68" s="19">
        <f t="shared" si="7"/>
        <v>88.538269042969034</v>
      </c>
      <c r="K68" s="19">
        <f t="shared" si="8"/>
        <v>150.58497924804664</v>
      </c>
      <c r="L68" s="20">
        <f t="shared" si="9"/>
        <v>1.7007897361870192</v>
      </c>
      <c r="M68" s="20">
        <f t="shared" si="5"/>
        <v>1.8980492554473065</v>
      </c>
      <c r="P68" s="18">
        <f t="shared" si="4"/>
        <v>-8.1492051774485894</v>
      </c>
      <c r="R68" s="29"/>
      <c r="S68" s="29"/>
      <c r="T68" s="29"/>
      <c r="U68" s="18">
        <v>14.5</v>
      </c>
      <c r="V68" s="20">
        <f t="shared" si="6"/>
        <v>1.9987952270656755</v>
      </c>
    </row>
    <row r="69" spans="1:22" x14ac:dyDescent="0.15">
      <c r="A69" s="18">
        <v>34</v>
      </c>
      <c r="B69" s="18">
        <v>67</v>
      </c>
      <c r="D69">
        <v>557.26629638671898</v>
      </c>
      <c r="E69">
        <v>433.69464111328102</v>
      </c>
      <c r="F69">
        <v>345.7021484375</v>
      </c>
      <c r="G69">
        <v>345.32818603515602</v>
      </c>
      <c r="I69" s="19">
        <f t="shared" si="7"/>
        <v>211.56414794921898</v>
      </c>
      <c r="J69" s="19">
        <f t="shared" si="7"/>
        <v>88.366455078125</v>
      </c>
      <c r="K69" s="19">
        <f t="shared" si="8"/>
        <v>149.70762939453147</v>
      </c>
      <c r="L69" s="20">
        <f t="shared" si="9"/>
        <v>1.6941681010308107</v>
      </c>
      <c r="M69" s="20">
        <f t="shared" si="5"/>
        <v>1.894371792220356</v>
      </c>
      <c r="P69" s="18">
        <f t="shared" si="4"/>
        <v>-8.3271657437282602</v>
      </c>
      <c r="U69" s="18">
        <v>15</v>
      </c>
      <c r="V69" s="20">
        <f t="shared" si="6"/>
        <v>2.0004036320171896</v>
      </c>
    </row>
    <row r="70" spans="1:22" x14ac:dyDescent="0.15">
      <c r="A70" s="18">
        <v>34.5</v>
      </c>
      <c r="B70" s="18">
        <v>68</v>
      </c>
      <c r="D70">
        <v>556.94775390625</v>
      </c>
      <c r="E70">
        <v>433.77798461914102</v>
      </c>
      <c r="F70">
        <v>345.49896240234398</v>
      </c>
      <c r="G70">
        <v>345.031494140625</v>
      </c>
      <c r="I70" s="19">
        <f t="shared" si="7"/>
        <v>211.44879150390602</v>
      </c>
      <c r="J70" s="19">
        <f t="shared" si="7"/>
        <v>88.746490478516023</v>
      </c>
      <c r="K70" s="19">
        <f t="shared" si="8"/>
        <v>149.3262481689448</v>
      </c>
      <c r="L70" s="20">
        <f t="shared" si="9"/>
        <v>1.6826158123412676</v>
      </c>
      <c r="M70" s="20">
        <f t="shared" si="5"/>
        <v>1.8857636754600711</v>
      </c>
      <c r="P70" s="18">
        <f t="shared" ref="P70:P133" si="10">(M70-$O$2)/$O$2*100</f>
        <v>-8.7437315225605712</v>
      </c>
      <c r="U70" s="18">
        <v>15.5</v>
      </c>
      <c r="V70" s="20">
        <f t="shared" si="6"/>
        <v>1.9958519518418494</v>
      </c>
    </row>
    <row r="71" spans="1:22" x14ac:dyDescent="0.15">
      <c r="A71" s="18">
        <v>35</v>
      </c>
      <c r="B71" s="18">
        <v>69</v>
      </c>
      <c r="D71">
        <v>556.67401123046898</v>
      </c>
      <c r="E71">
        <v>434.4990234375</v>
      </c>
      <c r="F71">
        <v>345.95703125</v>
      </c>
      <c r="G71">
        <v>345.34567260742199</v>
      </c>
      <c r="I71" s="19">
        <f t="shared" si="7"/>
        <v>210.71697998046898</v>
      </c>
      <c r="J71" s="19">
        <f t="shared" si="7"/>
        <v>89.153350830078011</v>
      </c>
      <c r="K71" s="19">
        <f t="shared" si="8"/>
        <v>148.30963439941436</v>
      </c>
      <c r="L71" s="20">
        <f t="shared" si="9"/>
        <v>1.663534045759933</v>
      </c>
      <c r="M71" s="20">
        <f t="shared" si="5"/>
        <v>1.8696260808079945</v>
      </c>
      <c r="P71" s="18">
        <f t="shared" si="10"/>
        <v>-9.5246653634835088</v>
      </c>
      <c r="U71" s="18">
        <v>16</v>
      </c>
      <c r="V71" s="20">
        <f t="shared" si="6"/>
        <v>2.0018839983332857</v>
      </c>
    </row>
    <row r="72" spans="1:22" x14ac:dyDescent="0.15">
      <c r="A72" s="18">
        <v>35.5</v>
      </c>
      <c r="B72" s="18">
        <v>70</v>
      </c>
      <c r="D72">
        <v>556.28088378906295</v>
      </c>
      <c r="E72">
        <v>433.78955078125</v>
      </c>
      <c r="F72">
        <v>346.22018432617199</v>
      </c>
      <c r="G72">
        <v>345.40887451171898</v>
      </c>
      <c r="I72" s="19">
        <f t="shared" si="7"/>
        <v>210.06069946289097</v>
      </c>
      <c r="J72" s="19">
        <f t="shared" si="7"/>
        <v>88.380676269531023</v>
      </c>
      <c r="K72" s="19">
        <f t="shared" si="8"/>
        <v>148.19422607421924</v>
      </c>
      <c r="L72" s="20">
        <f t="shared" si="9"/>
        <v>1.6767718049845786</v>
      </c>
      <c r="M72" s="20">
        <f t="shared" si="5"/>
        <v>1.8858080119618981</v>
      </c>
      <c r="P72" s="18">
        <f t="shared" si="10"/>
        <v>-8.7415859813314523</v>
      </c>
      <c r="U72" s="18">
        <v>16.5</v>
      </c>
      <c r="V72" s="20">
        <f t="shared" si="6"/>
        <v>1.9850881311871886</v>
      </c>
    </row>
    <row r="73" spans="1:22" x14ac:dyDescent="0.15">
      <c r="A73" s="18">
        <v>36</v>
      </c>
      <c r="B73" s="18">
        <v>71</v>
      </c>
      <c r="D73">
        <v>553.0478515625</v>
      </c>
      <c r="E73">
        <v>433.33563232421898</v>
      </c>
      <c r="F73">
        <v>345.98898315429699</v>
      </c>
      <c r="G73">
        <v>345.16433715820301</v>
      </c>
      <c r="I73" s="19">
        <f t="shared" si="7"/>
        <v>207.05886840820301</v>
      </c>
      <c r="J73" s="19">
        <f t="shared" si="7"/>
        <v>88.171295166015966</v>
      </c>
      <c r="K73" s="19">
        <f t="shared" si="8"/>
        <v>145.33896179199184</v>
      </c>
      <c r="L73" s="20">
        <f t="shared" si="9"/>
        <v>1.6483704987925607</v>
      </c>
      <c r="M73" s="20">
        <f t="shared" si="5"/>
        <v>1.8603508776991382</v>
      </c>
      <c r="P73" s="18">
        <f t="shared" si="10"/>
        <v>-9.9735129238110627</v>
      </c>
      <c r="U73" s="18">
        <v>17</v>
      </c>
      <c r="V73" s="20">
        <f t="shared" si="6"/>
        <v>1.9756593938488798</v>
      </c>
    </row>
    <row r="74" spans="1:22" x14ac:dyDescent="0.15">
      <c r="A74" s="18">
        <v>36.5</v>
      </c>
      <c r="B74" s="18">
        <v>72</v>
      </c>
      <c r="D74">
        <v>552.49353027343795</v>
      </c>
      <c r="E74">
        <v>432.6376953125</v>
      </c>
      <c r="F74">
        <v>346.39300537109398</v>
      </c>
      <c r="G74">
        <v>345.68881225585898</v>
      </c>
      <c r="I74" s="19">
        <f t="shared" si="7"/>
        <v>206.10052490234398</v>
      </c>
      <c r="J74" s="19">
        <f t="shared" si="7"/>
        <v>86.948883056641023</v>
      </c>
      <c r="K74" s="19">
        <f t="shared" si="8"/>
        <v>145.23630676269528</v>
      </c>
      <c r="L74" s="20">
        <f t="shared" si="9"/>
        <v>1.670364260666628</v>
      </c>
      <c r="M74" s="20">
        <f t="shared" si="5"/>
        <v>1.8852888115024635</v>
      </c>
      <c r="P74" s="18">
        <f t="shared" si="10"/>
        <v>-8.7667112380835803</v>
      </c>
      <c r="U74" s="18">
        <v>17.5</v>
      </c>
      <c r="V74" s="20">
        <f t="shared" si="6"/>
        <v>1.9792847754608802</v>
      </c>
    </row>
    <row r="75" spans="1:22" x14ac:dyDescent="0.15">
      <c r="A75" s="18">
        <v>37</v>
      </c>
      <c r="B75" s="18">
        <v>73</v>
      </c>
      <c r="D75">
        <v>546.75048828125</v>
      </c>
      <c r="E75">
        <v>430.43548583984398</v>
      </c>
      <c r="F75">
        <v>346.44586181640602</v>
      </c>
      <c r="G75">
        <v>345.91128540039102</v>
      </c>
      <c r="I75" s="19">
        <f t="shared" si="7"/>
        <v>200.30462646484398</v>
      </c>
      <c r="J75" s="19">
        <f t="shared" si="7"/>
        <v>84.524200439452954</v>
      </c>
      <c r="K75" s="19">
        <f t="shared" si="8"/>
        <v>141.13768615722691</v>
      </c>
      <c r="L75" s="20">
        <f t="shared" si="9"/>
        <v>1.6697902544292953</v>
      </c>
      <c r="M75" s="20">
        <f t="shared" si="5"/>
        <v>1.8876589771943888</v>
      </c>
      <c r="P75" s="18">
        <f t="shared" si="10"/>
        <v>-8.6520136863526727</v>
      </c>
      <c r="U75" s="18">
        <v>18</v>
      </c>
      <c r="V75" s="20">
        <f t="shared" si="6"/>
        <v>1.9673008887851475</v>
      </c>
    </row>
    <row r="76" spans="1:22" x14ac:dyDescent="0.15">
      <c r="A76" s="18">
        <v>37.5</v>
      </c>
      <c r="B76" s="18">
        <v>74</v>
      </c>
      <c r="D76">
        <v>547.34332275390602</v>
      </c>
      <c r="E76">
        <v>431.46466064453102</v>
      </c>
      <c r="F76">
        <v>345.72650146484398</v>
      </c>
      <c r="G76">
        <v>345.39279174804699</v>
      </c>
      <c r="I76" s="19">
        <f t="shared" si="7"/>
        <v>201.61682128906205</v>
      </c>
      <c r="J76" s="19">
        <f t="shared" si="7"/>
        <v>86.071868896484034</v>
      </c>
      <c r="K76" s="19">
        <f t="shared" si="8"/>
        <v>141.36651306152322</v>
      </c>
      <c r="L76" s="20">
        <f t="shared" si="9"/>
        <v>1.6424241145680285</v>
      </c>
      <c r="M76" s="20">
        <f t="shared" si="5"/>
        <v>1.86323700926238</v>
      </c>
      <c r="P76" s="18">
        <f t="shared" si="10"/>
        <v>-9.8338466441898102</v>
      </c>
      <c r="U76" s="18">
        <v>18.5</v>
      </c>
      <c r="V76" s="20">
        <f t="shared" si="6"/>
        <v>1.9487572282345427</v>
      </c>
    </row>
    <row r="77" spans="1:22" x14ac:dyDescent="0.15">
      <c r="A77" s="18">
        <v>38</v>
      </c>
      <c r="B77" s="18">
        <v>75</v>
      </c>
      <c r="D77">
        <v>546.52789306640602</v>
      </c>
      <c r="E77">
        <v>430.48199462890602</v>
      </c>
      <c r="F77">
        <v>345.37554931640602</v>
      </c>
      <c r="G77">
        <v>344.83590698242199</v>
      </c>
      <c r="I77" s="19">
        <f t="shared" si="7"/>
        <v>201.15234375</v>
      </c>
      <c r="J77" s="19">
        <f t="shared" si="7"/>
        <v>85.646087646484034</v>
      </c>
      <c r="K77" s="19">
        <f t="shared" si="8"/>
        <v>141.20008239746119</v>
      </c>
      <c r="L77" s="20">
        <f t="shared" si="9"/>
        <v>1.6486460301640851</v>
      </c>
      <c r="M77" s="20">
        <f t="shared" si="5"/>
        <v>1.8724030967876946</v>
      </c>
      <c r="P77" s="18">
        <f t="shared" si="10"/>
        <v>-9.3902794279034207</v>
      </c>
      <c r="U77" s="18">
        <v>19</v>
      </c>
      <c r="V77" s="20">
        <f t="shared" si="6"/>
        <v>1.9594310147416989</v>
      </c>
    </row>
    <row r="78" spans="1:22" x14ac:dyDescent="0.15">
      <c r="A78" s="18">
        <v>38.5</v>
      </c>
      <c r="B78" s="18">
        <v>76</v>
      </c>
      <c r="D78">
        <v>546.774169921875</v>
      </c>
      <c r="E78">
        <v>430.88143920898398</v>
      </c>
      <c r="F78">
        <v>346.26959228515602</v>
      </c>
      <c r="G78">
        <v>345.74395751953102</v>
      </c>
      <c r="I78" s="19">
        <f t="shared" si="7"/>
        <v>200.50457763671898</v>
      </c>
      <c r="J78" s="19">
        <f t="shared" si="7"/>
        <v>85.137481689452954</v>
      </c>
      <c r="K78" s="19">
        <f t="shared" si="8"/>
        <v>140.9083404541019</v>
      </c>
      <c r="L78" s="20">
        <f t="shared" si="9"/>
        <v>1.6550682221031443</v>
      </c>
      <c r="M78" s="20">
        <f t="shared" si="5"/>
        <v>1.8817694606560118</v>
      </c>
      <c r="P78" s="18">
        <f t="shared" si="10"/>
        <v>-8.9370203971205662</v>
      </c>
      <c r="U78" s="18">
        <v>19.5</v>
      </c>
      <c r="V78" s="20">
        <f t="shared" si="6"/>
        <v>1.9641126265148403</v>
      </c>
    </row>
    <row r="79" spans="1:22" x14ac:dyDescent="0.15">
      <c r="A79" s="18">
        <v>39</v>
      </c>
      <c r="B79" s="18">
        <v>77</v>
      </c>
      <c r="D79">
        <v>547.67041015625</v>
      </c>
      <c r="E79">
        <v>432.48171997070301</v>
      </c>
      <c r="F79">
        <v>345.87588500976602</v>
      </c>
      <c r="G79">
        <v>345.25762939453102</v>
      </c>
      <c r="I79" s="19">
        <f t="shared" si="7"/>
        <v>201.79452514648398</v>
      </c>
      <c r="J79" s="19">
        <f t="shared" si="7"/>
        <v>87.224090576171989</v>
      </c>
      <c r="K79" s="19">
        <f t="shared" si="8"/>
        <v>140.73766174316359</v>
      </c>
      <c r="L79" s="20">
        <f t="shared" si="9"/>
        <v>1.6135182472353631</v>
      </c>
      <c r="M79" s="20">
        <f t="shared" si="5"/>
        <v>1.8431636577174886</v>
      </c>
      <c r="P79" s="18">
        <f t="shared" si="10"/>
        <v>-10.805240452258429</v>
      </c>
      <c r="U79" s="18">
        <v>20</v>
      </c>
      <c r="V79" s="20">
        <f t="shared" si="6"/>
        <v>1.9316572311453006</v>
      </c>
    </row>
    <row r="80" spans="1:22" x14ac:dyDescent="0.15">
      <c r="A80" s="18">
        <v>39.5</v>
      </c>
      <c r="B80" s="18">
        <v>78</v>
      </c>
      <c r="D80">
        <v>548.38513183593795</v>
      </c>
      <c r="E80">
        <v>431.62942504882801</v>
      </c>
      <c r="F80">
        <v>345.68145751953102</v>
      </c>
      <c r="G80">
        <v>345.13330078125</v>
      </c>
      <c r="I80" s="19">
        <f t="shared" si="7"/>
        <v>202.70367431640693</v>
      </c>
      <c r="J80" s="19">
        <f t="shared" si="7"/>
        <v>86.496124267578011</v>
      </c>
      <c r="K80" s="19">
        <f t="shared" si="8"/>
        <v>142.15638732910233</v>
      </c>
      <c r="L80" s="20">
        <f t="shared" si="9"/>
        <v>1.6435000820307029</v>
      </c>
      <c r="M80" s="20">
        <f t="shared" si="5"/>
        <v>1.8760896644420866</v>
      </c>
      <c r="P80" s="18">
        <f t="shared" si="10"/>
        <v>-9.2118782782750799</v>
      </c>
      <c r="U80" s="18">
        <v>20.5</v>
      </c>
      <c r="V80" s="20">
        <f t="shared" si="6"/>
        <v>1.9442600390224045</v>
      </c>
    </row>
    <row r="81" spans="1:22" x14ac:dyDescent="0.15">
      <c r="A81" s="18">
        <v>40</v>
      </c>
      <c r="B81" s="18">
        <v>79</v>
      </c>
      <c r="D81">
        <v>546.27728271484398</v>
      </c>
      <c r="E81">
        <v>430.68582153320301</v>
      </c>
      <c r="F81">
        <v>346.54653930664102</v>
      </c>
      <c r="G81">
        <v>345.92623901367199</v>
      </c>
      <c r="I81" s="19">
        <f t="shared" si="7"/>
        <v>199.73074340820295</v>
      </c>
      <c r="J81" s="19">
        <f t="shared" si="7"/>
        <v>84.759582519531023</v>
      </c>
      <c r="K81" s="19">
        <f t="shared" si="8"/>
        <v>140.39903564453124</v>
      </c>
      <c r="L81" s="20">
        <f t="shared" si="9"/>
        <v>1.6564384990001491</v>
      </c>
      <c r="M81" s="20">
        <f t="shared" si="5"/>
        <v>1.8919722533407908</v>
      </c>
      <c r="P81" s="18">
        <f t="shared" si="10"/>
        <v>-8.4432847288721629</v>
      </c>
      <c r="U81" s="18">
        <v>21</v>
      </c>
      <c r="V81" s="20">
        <f t="shared" si="6"/>
        <v>1.9728709775253874</v>
      </c>
    </row>
    <row r="82" spans="1:22" x14ac:dyDescent="0.15">
      <c r="A82" s="18">
        <v>40.5</v>
      </c>
      <c r="B82" s="18">
        <v>80</v>
      </c>
      <c r="D82">
        <v>548.72601318359398</v>
      </c>
      <c r="E82">
        <v>433.56753540039102</v>
      </c>
      <c r="F82">
        <v>346.11605834960898</v>
      </c>
      <c r="G82">
        <v>345.51483154296898</v>
      </c>
      <c r="I82" s="19">
        <f t="shared" si="7"/>
        <v>202.609954833985</v>
      </c>
      <c r="J82" s="19">
        <f t="shared" si="7"/>
        <v>88.052703857422046</v>
      </c>
      <c r="K82" s="19">
        <f t="shared" si="8"/>
        <v>140.97306213378957</v>
      </c>
      <c r="L82" s="20">
        <f t="shared" si="9"/>
        <v>1.6010077596487893</v>
      </c>
      <c r="M82" s="20">
        <f t="shared" si="5"/>
        <v>1.839485685918689</v>
      </c>
      <c r="P82" s="18">
        <f t="shared" si="10"/>
        <v>-10.983225629452926</v>
      </c>
      <c r="U82" s="18">
        <v>21.5</v>
      </c>
      <c r="V82" s="20">
        <f t="shared" si="6"/>
        <v>1.9349315190280645</v>
      </c>
    </row>
    <row r="83" spans="1:22" x14ac:dyDescent="0.15">
      <c r="A83" s="18">
        <v>41</v>
      </c>
      <c r="B83" s="18">
        <v>81</v>
      </c>
      <c r="D83">
        <v>549.25531005859398</v>
      </c>
      <c r="E83">
        <v>433.42199707031301</v>
      </c>
      <c r="F83">
        <v>346.20269775390602</v>
      </c>
      <c r="G83">
        <v>345.30038452148398</v>
      </c>
      <c r="I83" s="19">
        <f t="shared" si="7"/>
        <v>203.05261230468795</v>
      </c>
      <c r="J83" s="19">
        <f t="shared" si="7"/>
        <v>88.121612548829034</v>
      </c>
      <c r="K83" s="19">
        <f t="shared" si="8"/>
        <v>141.36748352050762</v>
      </c>
      <c r="L83" s="20">
        <f t="shared" si="9"/>
        <v>1.6042316910868435</v>
      </c>
      <c r="M83" s="20">
        <f t="shared" si="5"/>
        <v>1.8456537892860012</v>
      </c>
      <c r="P83" s="18">
        <f t="shared" si="10"/>
        <v>-10.684737486845812</v>
      </c>
      <c r="U83" s="18">
        <v>22</v>
      </c>
      <c r="V83" s="20">
        <f t="shared" si="6"/>
        <v>1.9216546448779837</v>
      </c>
    </row>
    <row r="84" spans="1:22" x14ac:dyDescent="0.15">
      <c r="A84" s="18">
        <v>41.5</v>
      </c>
      <c r="B84" s="18">
        <v>82</v>
      </c>
      <c r="D84">
        <v>549.21954345703102</v>
      </c>
      <c r="E84">
        <v>433.33425903320301</v>
      </c>
      <c r="F84">
        <v>346.44680786132801</v>
      </c>
      <c r="G84">
        <v>345.93862915039102</v>
      </c>
      <c r="I84" s="19">
        <f t="shared" si="7"/>
        <v>202.77273559570301</v>
      </c>
      <c r="J84" s="19">
        <f t="shared" si="7"/>
        <v>87.395629882811988</v>
      </c>
      <c r="K84" s="19">
        <f t="shared" si="8"/>
        <v>141.59579467773463</v>
      </c>
      <c r="L84" s="20">
        <f t="shared" si="9"/>
        <v>1.6201701946378686</v>
      </c>
      <c r="M84" s="20">
        <f t="shared" si="5"/>
        <v>1.8645364647662843</v>
      </c>
      <c r="P84" s="18">
        <f t="shared" si="10"/>
        <v>-9.7709631228440905</v>
      </c>
      <c r="U84" s="18">
        <v>65</v>
      </c>
      <c r="V84" s="20">
        <f t="shared" ref="V84:V104" si="11">L131</f>
        <v>1.7222536796284487</v>
      </c>
    </row>
    <row r="85" spans="1:22" x14ac:dyDescent="0.15">
      <c r="A85" s="18">
        <v>42</v>
      </c>
      <c r="B85" s="18">
        <v>83</v>
      </c>
      <c r="D85">
        <v>548.66082763671898</v>
      </c>
      <c r="E85">
        <v>434.69107055664102</v>
      </c>
      <c r="F85">
        <v>346.26086425781301</v>
      </c>
      <c r="G85">
        <v>345.75109863281301</v>
      </c>
      <c r="I85" s="19">
        <f t="shared" si="7"/>
        <v>202.39996337890597</v>
      </c>
      <c r="J85" s="19">
        <f t="shared" si="7"/>
        <v>88.939971923828011</v>
      </c>
      <c r="K85" s="19">
        <f t="shared" si="8"/>
        <v>140.14198303222636</v>
      </c>
      <c r="L85" s="20">
        <f t="shared" si="9"/>
        <v>1.5756917840299065</v>
      </c>
      <c r="M85" s="20">
        <f t="shared" si="5"/>
        <v>1.8230022260875802</v>
      </c>
      <c r="P85" s="18">
        <f t="shared" si="10"/>
        <v>-11.780896650143132</v>
      </c>
      <c r="U85" s="18">
        <v>65.5</v>
      </c>
      <c r="V85" s="20">
        <f t="shared" si="11"/>
        <v>1.673948379666397</v>
      </c>
    </row>
    <row r="86" spans="1:22" x14ac:dyDescent="0.15">
      <c r="A86" s="18">
        <v>42.5</v>
      </c>
      <c r="B86" s="18">
        <v>84</v>
      </c>
      <c r="D86">
        <v>549.79724121093795</v>
      </c>
      <c r="E86">
        <v>433.79943847656301</v>
      </c>
      <c r="F86">
        <v>345.83612060546898</v>
      </c>
      <c r="G86">
        <v>345.20983886718801</v>
      </c>
      <c r="I86" s="19">
        <f t="shared" si="7"/>
        <v>203.96112060546898</v>
      </c>
      <c r="J86" s="19">
        <f t="shared" si="7"/>
        <v>88.589599609375</v>
      </c>
      <c r="K86" s="19">
        <f t="shared" si="8"/>
        <v>141.94840087890648</v>
      </c>
      <c r="L86" s="20">
        <f t="shared" si="9"/>
        <v>1.6023145098838982</v>
      </c>
      <c r="M86" s="20">
        <f t="shared" si="5"/>
        <v>1.8525691238708299</v>
      </c>
      <c r="P86" s="18">
        <f t="shared" si="10"/>
        <v>-10.350089175555963</v>
      </c>
      <c r="U86" s="18">
        <v>66</v>
      </c>
      <c r="V86" s="20">
        <f t="shared" si="11"/>
        <v>1.6590668015453569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548.45721435546898</v>
      </c>
      <c r="E87">
        <v>433.77523803710898</v>
      </c>
      <c r="F87">
        <v>345.75891113281301</v>
      </c>
      <c r="G87">
        <v>345.20156860351602</v>
      </c>
      <c r="I87" s="19">
        <f t="shared" si="7"/>
        <v>202.69830322265597</v>
      </c>
      <c r="J87" s="19">
        <f t="shared" si="7"/>
        <v>88.573669433592954</v>
      </c>
      <c r="K87" s="19">
        <f t="shared" si="8"/>
        <v>140.6967346191409</v>
      </c>
      <c r="L87" s="20">
        <f t="shared" si="9"/>
        <v>1.5884713314787819</v>
      </c>
      <c r="M87" s="20">
        <f t="shared" si="5"/>
        <v>1.8416701173949717</v>
      </c>
      <c r="P87" s="18">
        <f t="shared" si="10"/>
        <v>-10.877516166563</v>
      </c>
      <c r="U87" s="18">
        <v>66.5</v>
      </c>
      <c r="V87" s="20">
        <f t="shared" si="11"/>
        <v>1.6791288501558705</v>
      </c>
    </row>
    <row r="88" spans="1:22" x14ac:dyDescent="0.15">
      <c r="A88" s="18">
        <v>43.5</v>
      </c>
      <c r="B88" s="18">
        <v>86</v>
      </c>
      <c r="D88">
        <v>548.99395751953102</v>
      </c>
      <c r="E88">
        <v>433.67263793945301</v>
      </c>
      <c r="F88">
        <v>346.22409057617199</v>
      </c>
      <c r="G88">
        <v>345.34152221679699</v>
      </c>
      <c r="I88" s="19">
        <f t="shared" si="7"/>
        <v>202.76986694335903</v>
      </c>
      <c r="J88" s="19">
        <f t="shared" si="7"/>
        <v>88.331115722656023</v>
      </c>
      <c r="K88" s="19">
        <f t="shared" si="8"/>
        <v>140.93808593749981</v>
      </c>
      <c r="L88" s="20">
        <f t="shared" si="9"/>
        <v>1.5955655578949133</v>
      </c>
      <c r="M88" s="20">
        <f t="shared" ref="M88:M151" si="12">L88+ABS($N$2)*A88</f>
        <v>1.851708515740361</v>
      </c>
      <c r="P88" s="18">
        <f t="shared" si="10"/>
        <v>-10.391735903420091</v>
      </c>
      <c r="U88" s="18">
        <v>67</v>
      </c>
      <c r="V88" s="20">
        <f t="shared" si="11"/>
        <v>1.6434117956108574</v>
      </c>
    </row>
    <row r="89" spans="1:22" x14ac:dyDescent="0.15">
      <c r="A89" s="18">
        <v>44</v>
      </c>
      <c r="B89" s="18">
        <v>87</v>
      </c>
      <c r="D89">
        <v>550.51965332031295</v>
      </c>
      <c r="E89">
        <v>434.06686401367199</v>
      </c>
      <c r="F89">
        <v>346.89288330078102</v>
      </c>
      <c r="G89">
        <v>346.2939453125</v>
      </c>
      <c r="I89" s="19">
        <f t="shared" si="7"/>
        <v>203.62677001953193</v>
      </c>
      <c r="J89" s="19">
        <f t="shared" si="7"/>
        <v>87.772918701171989</v>
      </c>
      <c r="K89" s="19">
        <f t="shared" si="8"/>
        <v>142.18572692871155</v>
      </c>
      <c r="L89" s="20">
        <f t="shared" si="9"/>
        <v>1.6199270689948357</v>
      </c>
      <c r="M89" s="20">
        <f t="shared" si="12"/>
        <v>1.8790141987695415</v>
      </c>
      <c r="P89" s="18">
        <f t="shared" si="10"/>
        <v>-9.0703536040909736</v>
      </c>
      <c r="U89" s="18">
        <v>67.5</v>
      </c>
      <c r="V89" s="20">
        <f t="shared" si="11"/>
        <v>1.6617965004452822</v>
      </c>
    </row>
    <row r="90" spans="1:22" x14ac:dyDescent="0.15">
      <c r="A90" s="18">
        <v>44.5</v>
      </c>
      <c r="B90" s="18">
        <v>88</v>
      </c>
      <c r="D90">
        <v>552.498779296875</v>
      </c>
      <c r="E90">
        <v>435.11196899414102</v>
      </c>
      <c r="F90">
        <v>346.87911987304699</v>
      </c>
      <c r="G90">
        <v>346.39828491210898</v>
      </c>
      <c r="I90" s="19">
        <f t="shared" si="7"/>
        <v>205.61965942382801</v>
      </c>
      <c r="J90" s="19">
        <f t="shared" si="7"/>
        <v>88.713684082032046</v>
      </c>
      <c r="K90" s="19">
        <f t="shared" si="8"/>
        <v>143.52008056640557</v>
      </c>
      <c r="L90" s="20">
        <f t="shared" si="9"/>
        <v>1.6177896572719828</v>
      </c>
      <c r="M90" s="20">
        <f t="shared" si="12"/>
        <v>1.8798209589759467</v>
      </c>
      <c r="P90" s="18">
        <f t="shared" si="10"/>
        <v>-9.0313126961815193</v>
      </c>
      <c r="U90" s="18">
        <v>68</v>
      </c>
      <c r="V90" s="20">
        <f t="shared" si="11"/>
        <v>1.6923291660313535</v>
      </c>
    </row>
    <row r="91" spans="1:22" x14ac:dyDescent="0.15">
      <c r="A91" s="18">
        <v>45</v>
      </c>
      <c r="B91" s="18">
        <v>89</v>
      </c>
      <c r="D91">
        <v>555.56201171875</v>
      </c>
      <c r="E91">
        <v>437.37854003906301</v>
      </c>
      <c r="F91">
        <v>346.85751342773398</v>
      </c>
      <c r="G91">
        <v>345.96438598632801</v>
      </c>
      <c r="I91" s="19">
        <f t="shared" si="7"/>
        <v>208.70449829101602</v>
      </c>
      <c r="J91" s="19">
        <f t="shared" si="7"/>
        <v>91.414154052735</v>
      </c>
      <c r="K91" s="19">
        <f t="shared" si="8"/>
        <v>144.71459045410154</v>
      </c>
      <c r="L91" s="20">
        <f t="shared" si="9"/>
        <v>1.5830654667615103</v>
      </c>
      <c r="M91" s="20">
        <f t="shared" si="12"/>
        <v>1.848040940394732</v>
      </c>
      <c r="P91" s="18">
        <f t="shared" si="10"/>
        <v>-10.569217973287781</v>
      </c>
      <c r="U91" s="18">
        <v>68.5</v>
      </c>
      <c r="V91" s="20">
        <f t="shared" si="11"/>
        <v>1.6471350449316313</v>
      </c>
    </row>
    <row r="92" spans="1:22" x14ac:dyDescent="0.15">
      <c r="A92" s="18">
        <v>45.5</v>
      </c>
      <c r="B92" s="18">
        <v>90</v>
      </c>
      <c r="D92">
        <v>553.59533691406295</v>
      </c>
      <c r="E92">
        <v>436.90701293945301</v>
      </c>
      <c r="F92">
        <v>346.31118774414102</v>
      </c>
      <c r="G92">
        <v>345.84671020507801</v>
      </c>
      <c r="I92" s="19">
        <f t="shared" si="7"/>
        <v>207.28414916992193</v>
      </c>
      <c r="J92" s="19">
        <f t="shared" si="7"/>
        <v>91.060302734375</v>
      </c>
      <c r="K92" s="19">
        <f t="shared" si="8"/>
        <v>143.54193725585944</v>
      </c>
      <c r="L92" s="20">
        <f t="shared" si="9"/>
        <v>1.5763393371815881</v>
      </c>
      <c r="M92" s="20">
        <f t="shared" si="12"/>
        <v>1.8442589827440681</v>
      </c>
      <c r="P92" s="18">
        <f t="shared" si="10"/>
        <v>-10.752235255479883</v>
      </c>
      <c r="U92" s="18">
        <v>69</v>
      </c>
      <c r="V92" s="20">
        <f t="shared" si="11"/>
        <v>1.6621488672885305</v>
      </c>
    </row>
    <row r="93" spans="1:22" x14ac:dyDescent="0.15">
      <c r="A93" s="18">
        <v>46</v>
      </c>
      <c r="B93" s="18">
        <v>91</v>
      </c>
      <c r="D93">
        <v>554.17468261718795</v>
      </c>
      <c r="E93">
        <v>436.30508422851602</v>
      </c>
      <c r="F93">
        <v>346.34542846679699</v>
      </c>
      <c r="G93">
        <v>345.74465942382801</v>
      </c>
      <c r="I93" s="19">
        <f t="shared" si="7"/>
        <v>207.82925415039097</v>
      </c>
      <c r="J93" s="19">
        <f t="shared" si="7"/>
        <v>90.560424804688012</v>
      </c>
      <c r="K93" s="19">
        <f t="shared" si="8"/>
        <v>144.43695678710935</v>
      </c>
      <c r="L93" s="20">
        <f t="shared" si="9"/>
        <v>1.5949235783579532</v>
      </c>
      <c r="M93" s="20">
        <f t="shared" si="12"/>
        <v>1.8657873958496911</v>
      </c>
      <c r="P93" s="18">
        <f t="shared" si="10"/>
        <v>-9.7104278053598918</v>
      </c>
      <c r="U93" s="18">
        <v>69.5</v>
      </c>
      <c r="V93" s="20">
        <f t="shared" si="11"/>
        <v>1.6714329226976032</v>
      </c>
    </row>
    <row r="94" spans="1:22" x14ac:dyDescent="0.15">
      <c r="A94" s="18">
        <v>46.5</v>
      </c>
      <c r="B94" s="18">
        <v>92</v>
      </c>
      <c r="D94">
        <v>553.00823974609398</v>
      </c>
      <c r="E94">
        <v>435.58926391601602</v>
      </c>
      <c r="F94">
        <v>346.73593139648398</v>
      </c>
      <c r="G94">
        <v>346.06091308593801</v>
      </c>
      <c r="I94" s="19">
        <f t="shared" si="7"/>
        <v>206.27230834961</v>
      </c>
      <c r="J94" s="19">
        <f t="shared" si="7"/>
        <v>89.528350830078011</v>
      </c>
      <c r="K94" s="19">
        <f t="shared" si="8"/>
        <v>143.6024627685554</v>
      </c>
      <c r="L94" s="20">
        <f t="shared" si="9"/>
        <v>1.6039886967325954</v>
      </c>
      <c r="M94" s="20">
        <f t="shared" si="12"/>
        <v>1.8777966861535913</v>
      </c>
      <c r="P94" s="18">
        <f t="shared" si="10"/>
        <v>-9.1292717281388942</v>
      </c>
      <c r="U94" s="18">
        <v>70</v>
      </c>
      <c r="V94" s="20">
        <f t="shared" si="11"/>
        <v>1.668458143687368</v>
      </c>
    </row>
    <row r="95" spans="1:22" x14ac:dyDescent="0.15">
      <c r="A95" s="18">
        <v>47</v>
      </c>
      <c r="B95" s="18">
        <v>93</v>
      </c>
      <c r="D95">
        <v>556.42144775390602</v>
      </c>
      <c r="E95">
        <v>438.30810546875</v>
      </c>
      <c r="F95">
        <v>347.07147216796898</v>
      </c>
      <c r="G95">
        <v>346.28176879882801</v>
      </c>
      <c r="I95" s="19">
        <f t="shared" si="7"/>
        <v>209.34997558593705</v>
      </c>
      <c r="J95" s="19">
        <f t="shared" si="7"/>
        <v>92.026336669921989</v>
      </c>
      <c r="K95" s="19">
        <f t="shared" si="8"/>
        <v>144.93153991699165</v>
      </c>
      <c r="L95" s="20">
        <f t="shared" si="9"/>
        <v>1.5748919837679605</v>
      </c>
      <c r="M95" s="20">
        <f t="shared" si="12"/>
        <v>1.8516441451182144</v>
      </c>
      <c r="P95" s="18">
        <f t="shared" si="10"/>
        <v>-10.394850939971652</v>
      </c>
      <c r="U95" s="18">
        <v>70.5</v>
      </c>
      <c r="V95" s="20">
        <f t="shared" si="11"/>
        <v>1.6442791950914204</v>
      </c>
    </row>
    <row r="96" spans="1:22" x14ac:dyDescent="0.15">
      <c r="A96" s="18">
        <v>47.5</v>
      </c>
      <c r="B96" s="18">
        <v>94</v>
      </c>
      <c r="D96">
        <v>558.37109375</v>
      </c>
      <c r="E96">
        <v>440.1279296875</v>
      </c>
      <c r="F96">
        <v>346.29763793945301</v>
      </c>
      <c r="G96">
        <v>345.78741455078102</v>
      </c>
      <c r="I96" s="19">
        <f t="shared" si="7"/>
        <v>212.07345581054699</v>
      </c>
      <c r="J96" s="19">
        <f t="shared" si="7"/>
        <v>94.340515136718977</v>
      </c>
      <c r="K96" s="19">
        <f t="shared" si="8"/>
        <v>146.03509521484369</v>
      </c>
      <c r="L96" s="20">
        <f t="shared" si="9"/>
        <v>1.547957364905296</v>
      </c>
      <c r="M96" s="20">
        <f t="shared" si="12"/>
        <v>1.8276536981848079</v>
      </c>
      <c r="P96" s="18">
        <f t="shared" si="10"/>
        <v>-11.555801643783775</v>
      </c>
      <c r="U96" s="18">
        <v>71</v>
      </c>
      <c r="V96" s="20">
        <f t="shared" si="11"/>
        <v>1.6691004632033708</v>
      </c>
    </row>
    <row r="97" spans="1:22" x14ac:dyDescent="0.15">
      <c r="A97" s="18">
        <v>48</v>
      </c>
      <c r="B97" s="18">
        <v>95</v>
      </c>
      <c r="D97">
        <v>559.36700439453102</v>
      </c>
      <c r="E97">
        <v>440.12380981445301</v>
      </c>
      <c r="F97">
        <v>346.62124633789102</v>
      </c>
      <c r="G97">
        <v>345.84829711914102</v>
      </c>
      <c r="I97" s="19">
        <f t="shared" si="7"/>
        <v>212.74575805664</v>
      </c>
      <c r="J97" s="19">
        <f t="shared" si="7"/>
        <v>94.275512695311988</v>
      </c>
      <c r="K97" s="19">
        <f t="shared" si="8"/>
        <v>146.75289916992159</v>
      </c>
      <c r="L97" s="20">
        <f t="shared" si="9"/>
        <v>1.5566385689591602</v>
      </c>
      <c r="M97" s="20">
        <f t="shared" si="12"/>
        <v>1.8392790741679301</v>
      </c>
      <c r="P97" s="18">
        <f t="shared" si="10"/>
        <v>-10.993224028320826</v>
      </c>
      <c r="U97" s="18">
        <v>71.5</v>
      </c>
      <c r="V97" s="20">
        <f t="shared" si="11"/>
        <v>1.6725011468971855</v>
      </c>
    </row>
    <row r="98" spans="1:22" x14ac:dyDescent="0.15">
      <c r="A98" s="18">
        <v>48.5</v>
      </c>
      <c r="B98" s="18">
        <v>96</v>
      </c>
      <c r="D98">
        <v>560.24542236328102</v>
      </c>
      <c r="E98">
        <v>440.83053588867199</v>
      </c>
      <c r="F98">
        <v>347.13284301757801</v>
      </c>
      <c r="G98">
        <v>346.44540405273398</v>
      </c>
      <c r="I98" s="19">
        <f t="shared" si="7"/>
        <v>213.11257934570301</v>
      </c>
      <c r="J98" s="19">
        <f t="shared" si="7"/>
        <v>94.385131835938012</v>
      </c>
      <c r="K98" s="19">
        <f t="shared" si="8"/>
        <v>147.04298706054641</v>
      </c>
      <c r="L98" s="20">
        <f t="shared" si="9"/>
        <v>1.5579041338432336</v>
      </c>
      <c r="M98" s="20">
        <f t="shared" si="12"/>
        <v>1.8434888109812615</v>
      </c>
      <c r="P98" s="18">
        <f t="shared" si="10"/>
        <v>-10.789505567807472</v>
      </c>
      <c r="U98" s="18">
        <v>72</v>
      </c>
      <c r="V98" s="20">
        <f t="shared" si="11"/>
        <v>1.6383752097130961</v>
      </c>
    </row>
    <row r="99" spans="1:22" x14ac:dyDescent="0.15">
      <c r="A99" s="18">
        <v>49</v>
      </c>
      <c r="B99" s="18">
        <v>97</v>
      </c>
      <c r="D99">
        <v>560.4423828125</v>
      </c>
      <c r="E99">
        <v>440.79504394531301</v>
      </c>
      <c r="F99">
        <v>346.18502807617199</v>
      </c>
      <c r="G99">
        <v>345.57366943359398</v>
      </c>
      <c r="I99" s="19">
        <f t="shared" si="7"/>
        <v>214.25735473632801</v>
      </c>
      <c r="J99" s="19">
        <f t="shared" si="7"/>
        <v>95.221374511719034</v>
      </c>
      <c r="K99" s="19">
        <f t="shared" si="8"/>
        <v>147.60239257812469</v>
      </c>
      <c r="L99" s="20">
        <f t="shared" si="9"/>
        <v>1.5500972689693642</v>
      </c>
      <c r="M99" s="20">
        <f t="shared" si="12"/>
        <v>1.8386261180366503</v>
      </c>
      <c r="P99" s="18">
        <f t="shared" si="10"/>
        <v>-11.024822017398392</v>
      </c>
      <c r="U99" s="18">
        <v>72.5</v>
      </c>
      <c r="V99" s="20">
        <f t="shared" si="11"/>
        <v>1.6663148049604657</v>
      </c>
    </row>
    <row r="100" spans="1:22" x14ac:dyDescent="0.15">
      <c r="A100" s="18">
        <v>49.5</v>
      </c>
      <c r="B100" s="18">
        <v>98</v>
      </c>
      <c r="D100">
        <v>559.49328613281295</v>
      </c>
      <c r="E100">
        <v>439.99148559570301</v>
      </c>
      <c r="F100">
        <v>347.01333618164102</v>
      </c>
      <c r="G100">
        <v>346.30017089843801</v>
      </c>
      <c r="I100" s="19">
        <f t="shared" si="7"/>
        <v>212.47994995117193</v>
      </c>
      <c r="J100" s="19">
        <f t="shared" si="7"/>
        <v>93.691314697265</v>
      </c>
      <c r="K100" s="19">
        <f t="shared" si="8"/>
        <v>146.89602966308644</v>
      </c>
      <c r="L100" s="20">
        <f t="shared" si="9"/>
        <v>1.5678724344699004</v>
      </c>
      <c r="M100" s="20">
        <f t="shared" si="12"/>
        <v>1.8593454554664444</v>
      </c>
      <c r="P100" s="18">
        <f t="shared" si="10"/>
        <v>-10.022167525866386</v>
      </c>
      <c r="U100" s="18">
        <v>73</v>
      </c>
      <c r="V100" s="20">
        <f t="shared" si="11"/>
        <v>1.6385648571580316</v>
      </c>
    </row>
    <row r="101" spans="1:22" x14ac:dyDescent="0.15">
      <c r="A101" s="18">
        <v>50</v>
      </c>
      <c r="B101" s="18">
        <v>99</v>
      </c>
      <c r="D101">
        <v>561.9716796875</v>
      </c>
      <c r="E101">
        <v>441.94277954101602</v>
      </c>
      <c r="F101">
        <v>346.11975097656301</v>
      </c>
      <c r="G101">
        <v>345.46978759765602</v>
      </c>
      <c r="I101" s="19">
        <f t="shared" si="7"/>
        <v>215.85192871093699</v>
      </c>
      <c r="J101" s="19">
        <f t="shared" si="7"/>
        <v>96.47299194336</v>
      </c>
      <c r="K101" s="19">
        <f t="shared" si="8"/>
        <v>148.32083435058499</v>
      </c>
      <c r="L101" s="20">
        <f t="shared" si="9"/>
        <v>1.5374337559434794</v>
      </c>
      <c r="M101" s="20">
        <f t="shared" si="12"/>
        <v>1.8318509488692816</v>
      </c>
      <c r="P101" s="18">
        <f t="shared" si="10"/>
        <v>-11.352687414618238</v>
      </c>
      <c r="U101" s="18">
        <v>73.5</v>
      </c>
      <c r="V101" s="20">
        <f t="shared" si="11"/>
        <v>1.6478988245226487</v>
      </c>
    </row>
    <row r="102" spans="1:22" x14ac:dyDescent="0.15">
      <c r="A102" s="18">
        <v>50.5</v>
      </c>
      <c r="B102" s="18">
        <v>100</v>
      </c>
      <c r="D102">
        <v>561.16668701171898</v>
      </c>
      <c r="E102">
        <v>441.954345703125</v>
      </c>
      <c r="F102">
        <v>346.46243286132801</v>
      </c>
      <c r="G102">
        <v>345.65661621093801</v>
      </c>
      <c r="I102" s="19">
        <f t="shared" si="7"/>
        <v>214.70425415039097</v>
      </c>
      <c r="J102" s="19">
        <f t="shared" si="7"/>
        <v>96.297729492186988</v>
      </c>
      <c r="K102" s="19">
        <f t="shared" si="8"/>
        <v>147.29584350586009</v>
      </c>
      <c r="L102" s="20">
        <f t="shared" si="9"/>
        <v>1.5295879174161711</v>
      </c>
      <c r="M102" s="20">
        <f t="shared" si="12"/>
        <v>1.8269492822712312</v>
      </c>
      <c r="P102" s="18">
        <f t="shared" si="10"/>
        <v>-11.589889885362327</v>
      </c>
      <c r="U102" s="18">
        <v>74</v>
      </c>
      <c r="V102" s="20">
        <f t="shared" si="11"/>
        <v>1.6521753519365119</v>
      </c>
    </row>
    <row r="103" spans="1:22" x14ac:dyDescent="0.15">
      <c r="A103" s="18">
        <v>51</v>
      </c>
      <c r="B103" s="18">
        <v>101</v>
      </c>
      <c r="D103">
        <v>562.468505859375</v>
      </c>
      <c r="E103">
        <v>442.00027465820301</v>
      </c>
      <c r="F103">
        <v>346.79959106445301</v>
      </c>
      <c r="G103">
        <v>346.34680175781301</v>
      </c>
      <c r="I103" s="19">
        <f t="shared" si="7"/>
        <v>215.66891479492199</v>
      </c>
      <c r="J103" s="19">
        <f t="shared" si="7"/>
        <v>95.65347290039</v>
      </c>
      <c r="K103" s="19">
        <f t="shared" si="8"/>
        <v>148.71148376464899</v>
      </c>
      <c r="L103" s="20">
        <f t="shared" si="9"/>
        <v>1.5546898534411986</v>
      </c>
      <c r="M103" s="20">
        <f t="shared" si="12"/>
        <v>1.8549953902255167</v>
      </c>
      <c r="P103" s="18">
        <f t="shared" si="10"/>
        <v>-10.232676788870204</v>
      </c>
      <c r="U103" s="18">
        <v>74.5</v>
      </c>
      <c r="V103" s="20">
        <f t="shared" si="11"/>
        <v>1.6454280680376057</v>
      </c>
    </row>
    <row r="104" spans="1:22" x14ac:dyDescent="0.15">
      <c r="A104" s="18">
        <v>51.5</v>
      </c>
      <c r="B104" s="18">
        <v>102</v>
      </c>
      <c r="D104">
        <v>570.96807861328102</v>
      </c>
      <c r="E104">
        <v>446.70452880859398</v>
      </c>
      <c r="F104">
        <v>346.72488403320301</v>
      </c>
      <c r="G104">
        <v>346.08020019531301</v>
      </c>
      <c r="I104" s="19">
        <f t="shared" si="7"/>
        <v>224.24319458007801</v>
      </c>
      <c r="J104" s="19">
        <f t="shared" si="7"/>
        <v>100.62432861328097</v>
      </c>
      <c r="K104" s="19">
        <f t="shared" si="8"/>
        <v>153.80616455078135</v>
      </c>
      <c r="L104" s="20">
        <f t="shared" si="9"/>
        <v>1.5285186661159114</v>
      </c>
      <c r="M104" s="20">
        <f t="shared" si="12"/>
        <v>1.8317683748294875</v>
      </c>
      <c r="P104" s="18">
        <f t="shared" si="10"/>
        <v>-11.356683354747309</v>
      </c>
      <c r="U104" s="18">
        <v>75</v>
      </c>
      <c r="V104" s="20">
        <f t="shared" si="11"/>
        <v>1.6502982822100036</v>
      </c>
    </row>
    <row r="105" spans="1:22" x14ac:dyDescent="0.15">
      <c r="A105" s="18">
        <v>52</v>
      </c>
      <c r="B105" s="18">
        <v>103</v>
      </c>
      <c r="D105">
        <v>572.258056640625</v>
      </c>
      <c r="E105">
        <v>446.72378540039102</v>
      </c>
      <c r="F105">
        <v>346.30453491210898</v>
      </c>
      <c r="G105">
        <v>345.62191772460898</v>
      </c>
      <c r="I105" s="19">
        <f t="shared" si="7"/>
        <v>225.95352172851602</v>
      </c>
      <c r="J105" s="19">
        <f t="shared" si="7"/>
        <v>101.10186767578205</v>
      </c>
      <c r="K105" s="19">
        <f t="shared" si="8"/>
        <v>155.1822143554686</v>
      </c>
      <c r="L105" s="20">
        <f t="shared" si="9"/>
        <v>1.5349094722276924</v>
      </c>
      <c r="M105" s="20">
        <f t="shared" si="12"/>
        <v>1.8411033528705265</v>
      </c>
      <c r="P105" s="18">
        <f t="shared" si="10"/>
        <v>-10.90494315345394</v>
      </c>
      <c r="V105" s="20"/>
    </row>
    <row r="106" spans="1:22" x14ac:dyDescent="0.15">
      <c r="A106" s="18">
        <v>52.5</v>
      </c>
      <c r="B106" s="18">
        <v>104</v>
      </c>
      <c r="D106">
        <v>569.91497802734398</v>
      </c>
      <c r="E106">
        <v>444.55819702148398</v>
      </c>
      <c r="F106">
        <v>347.070556640625</v>
      </c>
      <c r="G106">
        <v>346.48886108398398</v>
      </c>
      <c r="I106" s="19">
        <f t="shared" si="7"/>
        <v>222.84442138671898</v>
      </c>
      <c r="J106" s="19">
        <f t="shared" si="7"/>
        <v>98.0693359375</v>
      </c>
      <c r="K106" s="19">
        <f t="shared" si="8"/>
        <v>154.195886230469</v>
      </c>
      <c r="L106" s="20">
        <f t="shared" si="9"/>
        <v>1.5723149826235052</v>
      </c>
      <c r="M106" s="20">
        <f t="shared" si="12"/>
        <v>1.8814530351955974</v>
      </c>
      <c r="P106" s="18">
        <f t="shared" si="10"/>
        <v>-8.9523329238939073</v>
      </c>
    </row>
    <row r="107" spans="1:22" x14ac:dyDescent="0.15">
      <c r="A107" s="18">
        <v>53</v>
      </c>
      <c r="B107" s="18">
        <v>105</v>
      </c>
      <c r="D107">
        <v>571.67315673828102</v>
      </c>
      <c r="E107">
        <v>442.59338378906301</v>
      </c>
      <c r="F107">
        <v>346.87197875976602</v>
      </c>
      <c r="G107">
        <v>346.21694946289102</v>
      </c>
      <c r="I107" s="19">
        <f t="shared" si="7"/>
        <v>224.801177978515</v>
      </c>
      <c r="J107" s="19">
        <f t="shared" si="7"/>
        <v>96.376434326171989</v>
      </c>
      <c r="K107" s="19">
        <f t="shared" si="8"/>
        <v>157.33767395019461</v>
      </c>
      <c r="L107" s="20">
        <f t="shared" si="9"/>
        <v>1.6325326315529396</v>
      </c>
      <c r="M107" s="20">
        <f t="shared" si="12"/>
        <v>1.9446148560542897</v>
      </c>
      <c r="P107" s="18">
        <f t="shared" si="10"/>
        <v>-5.8957929359770551</v>
      </c>
    </row>
    <row r="108" spans="1:22" x14ac:dyDescent="0.15">
      <c r="A108" s="18">
        <v>53.5</v>
      </c>
      <c r="B108" s="18">
        <v>106</v>
      </c>
      <c r="D108">
        <v>569.84759521484398</v>
      </c>
      <c r="E108">
        <v>439.00274658203102</v>
      </c>
      <c r="F108">
        <v>346.101806640625</v>
      </c>
      <c r="G108">
        <v>345.19833374023398</v>
      </c>
      <c r="I108" s="19">
        <f t="shared" si="7"/>
        <v>223.74578857421898</v>
      </c>
      <c r="J108" s="19">
        <f t="shared" si="7"/>
        <v>93.804412841797046</v>
      </c>
      <c r="K108" s="19">
        <f t="shared" si="8"/>
        <v>158.08269958496106</v>
      </c>
      <c r="L108" s="20">
        <f t="shared" si="9"/>
        <v>1.6852373443408317</v>
      </c>
      <c r="M108" s="20">
        <f t="shared" si="12"/>
        <v>2.0002637407714401</v>
      </c>
      <c r="P108" s="18">
        <f t="shared" si="10"/>
        <v>-3.202820518328068</v>
      </c>
    </row>
    <row r="109" spans="1:22" x14ac:dyDescent="0.15">
      <c r="A109" s="18">
        <v>54</v>
      </c>
      <c r="B109" s="18">
        <v>107</v>
      </c>
      <c r="D109">
        <v>569.59753417968795</v>
      </c>
      <c r="E109">
        <v>438.44677734375</v>
      </c>
      <c r="F109">
        <v>346.87933349609398</v>
      </c>
      <c r="G109">
        <v>346.09677124023398</v>
      </c>
      <c r="I109" s="19">
        <f t="shared" si="7"/>
        <v>222.71820068359398</v>
      </c>
      <c r="J109" s="19">
        <f t="shared" si="7"/>
        <v>92.350006103516023</v>
      </c>
      <c r="K109" s="19">
        <f t="shared" si="8"/>
        <v>158.07319641113276</v>
      </c>
      <c r="L109" s="20">
        <f t="shared" si="9"/>
        <v>1.7116749969019707</v>
      </c>
      <c r="M109" s="20">
        <f t="shared" si="12"/>
        <v>2.0296455652618368</v>
      </c>
      <c r="P109" s="18">
        <f t="shared" si="10"/>
        <v>-1.7809691490686108</v>
      </c>
    </row>
    <row r="110" spans="1:22" x14ac:dyDescent="0.15">
      <c r="A110" s="18">
        <v>54.5</v>
      </c>
      <c r="B110" s="18">
        <v>108</v>
      </c>
      <c r="D110">
        <v>570.82586669921898</v>
      </c>
      <c r="E110">
        <v>439.10314941406301</v>
      </c>
      <c r="F110">
        <v>346.47552490234398</v>
      </c>
      <c r="G110">
        <v>345.64306640625</v>
      </c>
      <c r="I110" s="19">
        <f t="shared" si="7"/>
        <v>224.350341796875</v>
      </c>
      <c r="J110" s="19">
        <f t="shared" si="7"/>
        <v>93.460083007813012</v>
      </c>
      <c r="K110" s="19">
        <f t="shared" si="8"/>
        <v>158.92828369140591</v>
      </c>
      <c r="L110" s="20">
        <f t="shared" si="9"/>
        <v>1.7004937142857013</v>
      </c>
      <c r="M110" s="20">
        <f t="shared" si="12"/>
        <v>2.0214084545748254</v>
      </c>
      <c r="P110" s="18">
        <f t="shared" si="10"/>
        <v>-2.179581124744145</v>
      </c>
    </row>
    <row r="111" spans="1:22" x14ac:dyDescent="0.15">
      <c r="A111" s="18">
        <v>55</v>
      </c>
      <c r="B111" s="18">
        <v>109</v>
      </c>
      <c r="D111">
        <v>571.66052246093795</v>
      </c>
      <c r="E111">
        <v>438.89462280273398</v>
      </c>
      <c r="F111">
        <v>345.60192871093801</v>
      </c>
      <c r="G111">
        <v>345.38427734375</v>
      </c>
      <c r="I111" s="19">
        <f t="shared" si="7"/>
        <v>226.05859374999994</v>
      </c>
      <c r="J111" s="19">
        <f t="shared" si="7"/>
        <v>93.510345458983977</v>
      </c>
      <c r="K111" s="19">
        <f t="shared" si="8"/>
        <v>160.60135192871115</v>
      </c>
      <c r="L111" s="20">
        <f t="shared" si="9"/>
        <v>1.717471485539052</v>
      </c>
      <c r="M111" s="20">
        <f t="shared" si="12"/>
        <v>2.0413303977574344</v>
      </c>
      <c r="P111" s="18">
        <f t="shared" si="10"/>
        <v>-1.2155143016726275</v>
      </c>
    </row>
    <row r="112" spans="1:22" x14ac:dyDescent="0.15">
      <c r="A112" s="18">
        <v>55.5</v>
      </c>
      <c r="B112" s="18">
        <v>110</v>
      </c>
      <c r="D112">
        <v>571.51556396484398</v>
      </c>
      <c r="E112">
        <v>438.19229125976602</v>
      </c>
      <c r="F112">
        <v>346.56539916992199</v>
      </c>
      <c r="G112">
        <v>345.70352172851602</v>
      </c>
      <c r="I112" s="19">
        <f t="shared" si="7"/>
        <v>224.95016479492199</v>
      </c>
      <c r="J112" s="19">
        <f t="shared" si="7"/>
        <v>92.48876953125</v>
      </c>
      <c r="K112" s="19">
        <f t="shared" si="8"/>
        <v>160.20802612304698</v>
      </c>
      <c r="L112" s="20">
        <f t="shared" si="9"/>
        <v>1.7321889666714192</v>
      </c>
      <c r="M112" s="20">
        <f t="shared" si="12"/>
        <v>2.0589920508190596</v>
      </c>
      <c r="P112" s="18">
        <f t="shared" si="10"/>
        <v>-0.36082790882234733</v>
      </c>
    </row>
    <row r="113" spans="1:16" x14ac:dyDescent="0.15">
      <c r="A113" s="18">
        <v>56</v>
      </c>
      <c r="B113" s="18">
        <v>111</v>
      </c>
      <c r="D113">
        <v>568.06823730468795</v>
      </c>
      <c r="E113">
        <v>437.45172119140602</v>
      </c>
      <c r="F113">
        <v>346.68789672851602</v>
      </c>
      <c r="G113">
        <v>346.17098999023398</v>
      </c>
      <c r="I113" s="19">
        <f t="shared" si="7"/>
        <v>221.38034057617193</v>
      </c>
      <c r="J113" s="19">
        <f t="shared" si="7"/>
        <v>91.280731201172046</v>
      </c>
      <c r="K113" s="19">
        <f t="shared" si="8"/>
        <v>157.48382873535149</v>
      </c>
      <c r="L113" s="20">
        <f t="shared" si="9"/>
        <v>1.7252691412854217</v>
      </c>
      <c r="M113" s="20">
        <f t="shared" si="12"/>
        <v>2.0550163973623201</v>
      </c>
      <c r="P113" s="18">
        <f t="shared" si="10"/>
        <v>-0.55321855879759507</v>
      </c>
    </row>
    <row r="114" spans="1:16" x14ac:dyDescent="0.15">
      <c r="A114" s="18">
        <v>56.5</v>
      </c>
      <c r="B114" s="18">
        <v>112</v>
      </c>
      <c r="D114">
        <v>566.57415771484398</v>
      </c>
      <c r="E114">
        <v>437.48556518554699</v>
      </c>
      <c r="F114">
        <v>345.807861328125</v>
      </c>
      <c r="G114">
        <v>345.2041015625</v>
      </c>
      <c r="I114" s="19">
        <f t="shared" si="7"/>
        <v>220.76629638671898</v>
      </c>
      <c r="J114" s="19">
        <f t="shared" si="7"/>
        <v>92.281463623046989</v>
      </c>
      <c r="K114" s="19">
        <f t="shared" si="8"/>
        <v>156.16927185058609</v>
      </c>
      <c r="L114" s="20">
        <f t="shared" si="9"/>
        <v>1.6923146395738713</v>
      </c>
      <c r="M114" s="20">
        <f t="shared" si="12"/>
        <v>2.0250060675800277</v>
      </c>
      <c r="P114" s="18">
        <f t="shared" si="10"/>
        <v>-2.0054846870234613</v>
      </c>
    </row>
    <row r="115" spans="1:16" x14ac:dyDescent="0.15">
      <c r="A115" s="18">
        <v>57</v>
      </c>
      <c r="B115" s="18">
        <v>113</v>
      </c>
      <c r="D115">
        <v>564.34747314453102</v>
      </c>
      <c r="E115">
        <v>436.62448120117199</v>
      </c>
      <c r="F115">
        <v>345.92138671875</v>
      </c>
      <c r="G115">
        <v>344.98736572265602</v>
      </c>
      <c r="I115" s="19">
        <f t="shared" si="7"/>
        <v>218.42608642578102</v>
      </c>
      <c r="J115" s="19">
        <f t="shared" si="7"/>
        <v>91.637115478515966</v>
      </c>
      <c r="K115" s="19">
        <f t="shared" si="8"/>
        <v>154.28010559081986</v>
      </c>
      <c r="L115" s="20">
        <f t="shared" si="9"/>
        <v>1.6835984500951511</v>
      </c>
      <c r="M115" s="20">
        <f t="shared" si="12"/>
        <v>2.0192340500305654</v>
      </c>
      <c r="P115" s="18">
        <f t="shared" si="10"/>
        <v>-2.2848053622516065</v>
      </c>
    </row>
    <row r="116" spans="1:16" x14ac:dyDescent="0.15">
      <c r="A116" s="18">
        <v>57.5</v>
      </c>
      <c r="B116" s="18">
        <v>114</v>
      </c>
      <c r="D116">
        <v>565.379638671875</v>
      </c>
      <c r="E116">
        <v>436.38873291015602</v>
      </c>
      <c r="F116">
        <v>346.37991333007801</v>
      </c>
      <c r="G116">
        <v>345.80258178710898</v>
      </c>
      <c r="I116" s="19">
        <f t="shared" si="7"/>
        <v>218.99972534179699</v>
      </c>
      <c r="J116" s="19">
        <f t="shared" si="7"/>
        <v>90.586151123047046</v>
      </c>
      <c r="K116" s="19">
        <f t="shared" si="8"/>
        <v>155.58941955566405</v>
      </c>
      <c r="L116" s="20">
        <f t="shared" si="9"/>
        <v>1.7175850571719322</v>
      </c>
      <c r="M116" s="20">
        <f t="shared" si="12"/>
        <v>2.0561648290366046</v>
      </c>
      <c r="P116" s="18">
        <f t="shared" si="10"/>
        <v>-0.49764341406429219</v>
      </c>
    </row>
    <row r="117" spans="1:16" x14ac:dyDescent="0.15">
      <c r="A117" s="18">
        <v>58</v>
      </c>
      <c r="B117" s="18">
        <v>115</v>
      </c>
      <c r="D117">
        <v>567.18048095703102</v>
      </c>
      <c r="E117">
        <v>438.27014160156301</v>
      </c>
      <c r="F117">
        <v>346.22937011718801</v>
      </c>
      <c r="G117">
        <v>345.79132080078102</v>
      </c>
      <c r="I117" s="19">
        <f t="shared" si="7"/>
        <v>220.95111083984301</v>
      </c>
      <c r="J117" s="19">
        <f t="shared" si="7"/>
        <v>92.478820800781989</v>
      </c>
      <c r="K117" s="19">
        <f t="shared" si="8"/>
        <v>156.21593627929562</v>
      </c>
      <c r="L117" s="20">
        <f t="shared" si="9"/>
        <v>1.6892077010347721</v>
      </c>
      <c r="M117" s="20">
        <f t="shared" si="12"/>
        <v>2.0307316448287027</v>
      </c>
      <c r="P117" s="18">
        <f t="shared" si="10"/>
        <v>-1.7284113605018141</v>
      </c>
    </row>
    <row r="118" spans="1:16" x14ac:dyDescent="0.15">
      <c r="A118" s="18">
        <v>58.5</v>
      </c>
      <c r="B118" s="18">
        <v>116</v>
      </c>
      <c r="D118">
        <v>567.04510498046898</v>
      </c>
      <c r="E118">
        <v>437.26492309570301</v>
      </c>
      <c r="F118">
        <v>346.66146850585898</v>
      </c>
      <c r="G118">
        <v>345.82809448242199</v>
      </c>
      <c r="I118" s="19">
        <f t="shared" si="7"/>
        <v>220.38363647461</v>
      </c>
      <c r="J118" s="19">
        <f t="shared" si="7"/>
        <v>91.436828613281023</v>
      </c>
      <c r="K118" s="19">
        <f t="shared" si="8"/>
        <v>156.37785644531328</v>
      </c>
      <c r="L118" s="20">
        <f t="shared" si="9"/>
        <v>1.7102283490899608</v>
      </c>
      <c r="M118" s="20">
        <f t="shared" si="12"/>
        <v>2.0546964648131492</v>
      </c>
      <c r="P118" s="18">
        <f t="shared" si="10"/>
        <v>-0.56870080134036394</v>
      </c>
    </row>
    <row r="119" spans="1:16" x14ac:dyDescent="0.15">
      <c r="A119" s="18">
        <v>59</v>
      </c>
      <c r="B119" s="18">
        <v>117</v>
      </c>
      <c r="D119">
        <v>565.53179931640602</v>
      </c>
      <c r="E119">
        <v>437.66958618164102</v>
      </c>
      <c r="F119">
        <v>346.61801147460898</v>
      </c>
      <c r="G119">
        <v>345.74649047851602</v>
      </c>
      <c r="I119" s="19">
        <f t="shared" si="7"/>
        <v>218.91378784179705</v>
      </c>
      <c r="J119" s="19">
        <f t="shared" si="7"/>
        <v>91.923095703125</v>
      </c>
      <c r="K119" s="19">
        <f t="shared" si="8"/>
        <v>154.56762084960957</v>
      </c>
      <c r="L119" s="20">
        <f t="shared" si="9"/>
        <v>1.6814884188496158</v>
      </c>
      <c r="M119" s="20">
        <f t="shared" si="12"/>
        <v>2.0289007065020623</v>
      </c>
      <c r="P119" s="18">
        <f t="shared" si="10"/>
        <v>-1.8170145092822487</v>
      </c>
    </row>
    <row r="120" spans="1:16" x14ac:dyDescent="0.15">
      <c r="A120" s="18">
        <v>59.5</v>
      </c>
      <c r="B120" s="18">
        <v>118</v>
      </c>
      <c r="D120">
        <v>565.93615722656295</v>
      </c>
      <c r="E120">
        <v>438.16177368164102</v>
      </c>
      <c r="F120">
        <v>346.21145629882801</v>
      </c>
      <c r="G120">
        <v>345.705810546875</v>
      </c>
      <c r="I120" s="19">
        <f t="shared" si="7"/>
        <v>219.72470092773494</v>
      </c>
      <c r="J120" s="19">
        <f t="shared" si="7"/>
        <v>92.455963134766023</v>
      </c>
      <c r="K120" s="19">
        <f t="shared" si="8"/>
        <v>155.00552673339871</v>
      </c>
      <c r="L120" s="20">
        <f t="shared" si="9"/>
        <v>1.6765335785584641</v>
      </c>
      <c r="M120" s="20">
        <f t="shared" si="12"/>
        <v>2.0268900381401687</v>
      </c>
      <c r="P120" s="18">
        <f t="shared" si="10"/>
        <v>-1.9143151913559437</v>
      </c>
    </row>
    <row r="121" spans="1:16" x14ac:dyDescent="0.15">
      <c r="A121" s="18">
        <v>60</v>
      </c>
      <c r="B121" s="18">
        <v>119</v>
      </c>
      <c r="D121">
        <v>567.95324707031295</v>
      </c>
      <c r="E121">
        <v>437.55047607421898</v>
      </c>
      <c r="F121">
        <v>347.14480590820301</v>
      </c>
      <c r="G121">
        <v>346.43692016601602</v>
      </c>
      <c r="I121" s="19">
        <f t="shared" si="7"/>
        <v>220.80844116210994</v>
      </c>
      <c r="J121" s="19">
        <f t="shared" si="7"/>
        <v>91.113555908202954</v>
      </c>
      <c r="K121" s="19">
        <f t="shared" si="8"/>
        <v>157.02895202636788</v>
      </c>
      <c r="L121" s="20">
        <f t="shared" si="9"/>
        <v>1.7234422524851822</v>
      </c>
      <c r="M121" s="20">
        <f t="shared" si="12"/>
        <v>2.0767428839961446</v>
      </c>
      <c r="P121" s="18">
        <f t="shared" si="10"/>
        <v>0.49817410674628376</v>
      </c>
    </row>
    <row r="122" spans="1:16" x14ac:dyDescent="0.15">
      <c r="A122" s="18">
        <v>60.5</v>
      </c>
      <c r="B122" s="18">
        <v>120</v>
      </c>
      <c r="D122">
        <v>571.07318115234398</v>
      </c>
      <c r="E122">
        <v>440.78237915039102</v>
      </c>
      <c r="F122">
        <v>346.84808349609398</v>
      </c>
      <c r="G122">
        <v>346.17098999023398</v>
      </c>
      <c r="I122" s="19">
        <f t="shared" si="7"/>
        <v>224.22509765625</v>
      </c>
      <c r="J122" s="19">
        <f t="shared" si="7"/>
        <v>94.611389160157046</v>
      </c>
      <c r="K122" s="19">
        <f t="shared" si="8"/>
        <v>157.99712524414008</v>
      </c>
      <c r="L122" s="20">
        <f t="shared" si="9"/>
        <v>1.6699588352590871</v>
      </c>
      <c r="M122" s="20">
        <f t="shared" si="12"/>
        <v>2.0262036386993074</v>
      </c>
      <c r="P122" s="18">
        <f t="shared" si="10"/>
        <v>-1.947531576035066</v>
      </c>
    </row>
    <row r="123" spans="1:16" x14ac:dyDescent="0.15">
      <c r="A123" s="18">
        <v>61</v>
      </c>
      <c r="B123" s="18">
        <v>121</v>
      </c>
      <c r="D123">
        <v>569.18072509765602</v>
      </c>
      <c r="E123">
        <v>438.42282104492199</v>
      </c>
      <c r="F123">
        <v>347.02850341796898</v>
      </c>
      <c r="G123">
        <v>346.49850463867199</v>
      </c>
      <c r="I123" s="19">
        <f t="shared" si="7"/>
        <v>222.15222167968705</v>
      </c>
      <c r="J123" s="19">
        <f t="shared" si="7"/>
        <v>91.92431640625</v>
      </c>
      <c r="K123" s="19">
        <f t="shared" si="8"/>
        <v>157.80520019531207</v>
      </c>
      <c r="L123" s="20">
        <f t="shared" si="9"/>
        <v>1.7166861431735683</v>
      </c>
      <c r="M123" s="20">
        <f t="shared" si="12"/>
        <v>2.0758751185430468</v>
      </c>
      <c r="P123" s="18">
        <f t="shared" si="10"/>
        <v>0.45618102023505119</v>
      </c>
    </row>
    <row r="124" spans="1:16" x14ac:dyDescent="0.15">
      <c r="A124" s="18">
        <v>61.5</v>
      </c>
      <c r="B124" s="18">
        <v>122</v>
      </c>
      <c r="D124">
        <v>567.46765136718795</v>
      </c>
      <c r="E124">
        <v>440.09024047851602</v>
      </c>
      <c r="F124">
        <v>347.22293090820301</v>
      </c>
      <c r="G124">
        <v>346.63824462890602</v>
      </c>
      <c r="I124" s="19">
        <f t="shared" si="7"/>
        <v>220.24472045898494</v>
      </c>
      <c r="J124" s="19">
        <f t="shared" si="7"/>
        <v>93.45199584961</v>
      </c>
      <c r="K124" s="19">
        <f t="shared" si="8"/>
        <v>154.82832336425793</v>
      </c>
      <c r="L124" s="20">
        <f t="shared" si="9"/>
        <v>1.6567685040501365</v>
      </c>
      <c r="M124" s="20">
        <f t="shared" si="12"/>
        <v>2.0189016513488731</v>
      </c>
      <c r="P124" s="18">
        <f t="shared" si="10"/>
        <v>-2.3008908684753178</v>
      </c>
    </row>
    <row r="125" spans="1:16" x14ac:dyDescent="0.15">
      <c r="A125" s="18">
        <v>62</v>
      </c>
      <c r="B125" s="18">
        <v>123</v>
      </c>
      <c r="D125">
        <v>566.761474609375</v>
      </c>
      <c r="E125">
        <v>437.97717285156301</v>
      </c>
      <c r="F125">
        <v>346.623779296875</v>
      </c>
      <c r="G125">
        <v>346.07882690429699</v>
      </c>
      <c r="I125" s="19">
        <f t="shared" si="7"/>
        <v>220.1376953125</v>
      </c>
      <c r="J125" s="19">
        <f t="shared" si="7"/>
        <v>91.898345947266023</v>
      </c>
      <c r="K125" s="19">
        <f t="shared" si="8"/>
        <v>155.80885314941378</v>
      </c>
      <c r="L125" s="20">
        <f t="shared" si="9"/>
        <v>1.6954478510290216</v>
      </c>
      <c r="M125" s="20">
        <f t="shared" si="12"/>
        <v>2.0605251702570162</v>
      </c>
      <c r="P125" s="18">
        <f t="shared" si="10"/>
        <v>-0.28663687372139851</v>
      </c>
    </row>
    <row r="126" spans="1:16" x14ac:dyDescent="0.15">
      <c r="A126" s="18">
        <v>62.5</v>
      </c>
      <c r="B126" s="18">
        <v>124</v>
      </c>
      <c r="D126">
        <v>566.22473144531295</v>
      </c>
      <c r="E126">
        <v>438.69519042968801</v>
      </c>
      <c r="F126">
        <v>347.18316650390602</v>
      </c>
      <c r="G126">
        <v>346.55023193359398</v>
      </c>
      <c r="I126" s="19">
        <f t="shared" si="7"/>
        <v>219.04156494140693</v>
      </c>
      <c r="J126" s="19">
        <f t="shared" si="7"/>
        <v>92.144958496094034</v>
      </c>
      <c r="K126" s="19">
        <f t="shared" si="8"/>
        <v>154.5400939941411</v>
      </c>
      <c r="L126" s="20">
        <f t="shared" si="9"/>
        <v>1.6771410668191029</v>
      </c>
      <c r="M126" s="20">
        <f t="shared" si="12"/>
        <v>2.0451625579763553</v>
      </c>
      <c r="P126" s="18">
        <f t="shared" si="10"/>
        <v>-1.0300676063431684</v>
      </c>
    </row>
    <row r="127" spans="1:16" x14ac:dyDescent="0.15">
      <c r="A127" s="18">
        <v>63</v>
      </c>
      <c r="B127" s="18">
        <v>125</v>
      </c>
      <c r="D127">
        <v>567.44787597656295</v>
      </c>
      <c r="E127">
        <v>438.25668334960898</v>
      </c>
      <c r="F127">
        <v>346.13790893554699</v>
      </c>
      <c r="G127">
        <v>345.45919799804699</v>
      </c>
      <c r="I127" s="19">
        <f t="shared" si="7"/>
        <v>221.30996704101597</v>
      </c>
      <c r="J127" s="19">
        <f t="shared" si="7"/>
        <v>92.797485351561988</v>
      </c>
      <c r="K127" s="19">
        <f t="shared" si="8"/>
        <v>156.35172729492257</v>
      </c>
      <c r="L127" s="20">
        <f t="shared" si="9"/>
        <v>1.6848703033555943</v>
      </c>
      <c r="M127" s="20">
        <f t="shared" si="12"/>
        <v>2.0558359664421051</v>
      </c>
      <c r="P127" s="18">
        <f t="shared" si="10"/>
        <v>-0.51355780122020722</v>
      </c>
    </row>
    <row r="128" spans="1:16" x14ac:dyDescent="0.15">
      <c r="A128" s="18">
        <v>63.5</v>
      </c>
      <c r="B128" s="18">
        <v>126</v>
      </c>
      <c r="D128">
        <v>567.82061767578102</v>
      </c>
      <c r="E128">
        <v>437.90618896484398</v>
      </c>
      <c r="F128">
        <v>346.96530151367199</v>
      </c>
      <c r="G128">
        <v>346.38244628906301</v>
      </c>
      <c r="I128" s="19">
        <f t="shared" si="7"/>
        <v>220.85531616210903</v>
      </c>
      <c r="J128" s="19">
        <f t="shared" si="7"/>
        <v>91.523742675780966</v>
      </c>
      <c r="K128" s="19">
        <f t="shared" si="8"/>
        <v>156.78869628906236</v>
      </c>
      <c r="L128" s="20">
        <f t="shared" si="9"/>
        <v>1.7130931461629553</v>
      </c>
      <c r="M128" s="20">
        <f t="shared" si="12"/>
        <v>2.0870029811787241</v>
      </c>
      <c r="P128" s="18">
        <f t="shared" si="10"/>
        <v>0.99468286618543422</v>
      </c>
    </row>
    <row r="129" spans="1:16" x14ac:dyDescent="0.15">
      <c r="A129" s="18">
        <v>64</v>
      </c>
      <c r="B129" s="18">
        <v>127</v>
      </c>
      <c r="D129">
        <v>570.14111328125</v>
      </c>
      <c r="E129">
        <v>440.65695190429699</v>
      </c>
      <c r="F129">
        <v>347.00619506835898</v>
      </c>
      <c r="G129">
        <v>346.474609375</v>
      </c>
      <c r="I129" s="19">
        <f t="shared" si="7"/>
        <v>223.13491821289102</v>
      </c>
      <c r="J129" s="19">
        <f t="shared" si="7"/>
        <v>94.182342529296989</v>
      </c>
      <c r="K129" s="19">
        <f t="shared" si="8"/>
        <v>157.20727844238314</v>
      </c>
      <c r="L129" s="20">
        <f t="shared" si="9"/>
        <v>1.6691799568850307</v>
      </c>
      <c r="M129" s="20">
        <f t="shared" si="12"/>
        <v>2.0460339638300575</v>
      </c>
      <c r="P129" s="18">
        <f t="shared" si="10"/>
        <v>-0.98789835280779881</v>
      </c>
    </row>
    <row r="130" spans="1:16" x14ac:dyDescent="0.15">
      <c r="A130" s="18">
        <v>64.5</v>
      </c>
      <c r="B130" s="18">
        <v>128</v>
      </c>
      <c r="D130">
        <v>568.448974609375</v>
      </c>
      <c r="E130">
        <v>439.65887451171898</v>
      </c>
      <c r="F130">
        <v>346.41552734375</v>
      </c>
      <c r="G130">
        <v>345.75109863281301</v>
      </c>
      <c r="I130" s="19">
        <f t="shared" ref="I130:J152" si="13">D130-F130</f>
        <v>222.033447265625</v>
      </c>
      <c r="J130" s="19">
        <f t="shared" si="13"/>
        <v>93.907775878905966</v>
      </c>
      <c r="K130" s="19">
        <f t="shared" ref="K130:K152" si="14">I130-0.7*J130</f>
        <v>156.29800415039082</v>
      </c>
      <c r="L130" s="20">
        <f t="shared" ref="L130:L152" si="15">K130/J130</f>
        <v>1.6643776586928971</v>
      </c>
      <c r="M130" s="20">
        <f t="shared" si="12"/>
        <v>2.0441758375671819</v>
      </c>
      <c r="P130" s="18">
        <f t="shared" si="10"/>
        <v>-1.0778171858601908</v>
      </c>
    </row>
    <row r="131" spans="1:16" x14ac:dyDescent="0.15">
      <c r="A131" s="18">
        <v>65</v>
      </c>
      <c r="B131" s="18">
        <v>129</v>
      </c>
      <c r="D131">
        <v>568.21374511718795</v>
      </c>
      <c r="E131">
        <v>437.94552612304699</v>
      </c>
      <c r="F131">
        <v>347.63778686523398</v>
      </c>
      <c r="G131">
        <v>346.88323974609398</v>
      </c>
      <c r="I131" s="19">
        <f t="shared" si="13"/>
        <v>220.57595825195398</v>
      </c>
      <c r="J131" s="19">
        <f t="shared" si="13"/>
        <v>91.062286376953011</v>
      </c>
      <c r="K131" s="19">
        <f t="shared" si="14"/>
        <v>156.83235778808688</v>
      </c>
      <c r="L131" s="20">
        <f t="shared" si="15"/>
        <v>1.7222536796284487</v>
      </c>
      <c r="M131" s="20">
        <f t="shared" si="12"/>
        <v>2.1049960304319915</v>
      </c>
      <c r="P131" s="18">
        <f t="shared" si="10"/>
        <v>1.8654062525521617</v>
      </c>
    </row>
    <row r="132" spans="1:16" x14ac:dyDescent="0.15">
      <c r="A132" s="18">
        <v>65.5</v>
      </c>
      <c r="B132" s="18">
        <v>130</v>
      </c>
      <c r="D132">
        <v>568.299560546875</v>
      </c>
      <c r="E132">
        <v>439.52737426757801</v>
      </c>
      <c r="F132">
        <v>346.62561035156301</v>
      </c>
      <c r="G132">
        <v>346.14962768554699</v>
      </c>
      <c r="I132" s="19">
        <f t="shared" si="13"/>
        <v>221.67395019531199</v>
      </c>
      <c r="J132" s="19">
        <f t="shared" si="13"/>
        <v>93.377746582031023</v>
      </c>
      <c r="K132" s="19">
        <f t="shared" si="14"/>
        <v>156.30952758789027</v>
      </c>
      <c r="L132" s="20">
        <f t="shared" si="15"/>
        <v>1.673948379666397</v>
      </c>
      <c r="M132" s="20">
        <f t="shared" si="12"/>
        <v>2.0596349023991976</v>
      </c>
      <c r="P132" s="18">
        <f t="shared" si="10"/>
        <v>-0.32971890128782344</v>
      </c>
    </row>
    <row r="133" spans="1:16" x14ac:dyDescent="0.15">
      <c r="A133" s="18">
        <v>66</v>
      </c>
      <c r="B133" s="18">
        <v>131</v>
      </c>
      <c r="D133">
        <v>566.52600097656295</v>
      </c>
      <c r="E133">
        <v>439.13836669921898</v>
      </c>
      <c r="F133">
        <v>346.18939208984398</v>
      </c>
      <c r="G133">
        <v>345.73846435546898</v>
      </c>
      <c r="I133" s="19">
        <f t="shared" si="13"/>
        <v>220.33660888671898</v>
      </c>
      <c r="J133" s="19">
        <f t="shared" si="13"/>
        <v>93.39990234375</v>
      </c>
      <c r="K133" s="19">
        <f t="shared" si="14"/>
        <v>154.95667724609399</v>
      </c>
      <c r="L133" s="20">
        <f t="shared" si="15"/>
        <v>1.6590668015453569</v>
      </c>
      <c r="M133" s="20">
        <f t="shared" si="12"/>
        <v>2.0476974962074155</v>
      </c>
      <c r="P133" s="18">
        <f t="shared" si="10"/>
        <v>-0.9073963475859339</v>
      </c>
    </row>
    <row r="134" spans="1:16" x14ac:dyDescent="0.15">
      <c r="A134" s="18">
        <v>66.5</v>
      </c>
      <c r="B134" s="18">
        <v>132</v>
      </c>
      <c r="D134">
        <v>567.03271484375</v>
      </c>
      <c r="E134">
        <v>438.70013427734398</v>
      </c>
      <c r="F134">
        <v>347.02413940429699</v>
      </c>
      <c r="G134">
        <v>346.22570800781301</v>
      </c>
      <c r="I134" s="19">
        <f t="shared" si="13"/>
        <v>220.00857543945301</v>
      </c>
      <c r="J134" s="19">
        <f t="shared" si="13"/>
        <v>92.474426269530966</v>
      </c>
      <c r="K134" s="19">
        <f t="shared" si="14"/>
        <v>155.27647705078135</v>
      </c>
      <c r="L134" s="20">
        <f t="shared" si="15"/>
        <v>1.6791288501558705</v>
      </c>
      <c r="M134" s="20">
        <f t="shared" si="12"/>
        <v>2.0707037167471873</v>
      </c>
      <c r="P134" s="18">
        <f t="shared" ref="P134:P152" si="16">(M134-$O$2)/$O$2*100</f>
        <v>0.20592546762847522</v>
      </c>
    </row>
    <row r="135" spans="1:16" x14ac:dyDescent="0.15">
      <c r="A135" s="18">
        <v>67</v>
      </c>
      <c r="B135" s="18">
        <v>133</v>
      </c>
      <c r="D135">
        <v>566.59918212890602</v>
      </c>
      <c r="E135">
        <v>440.19009399414102</v>
      </c>
      <c r="F135">
        <v>347.17422485351602</v>
      </c>
      <c r="G135">
        <v>346.55526733398398</v>
      </c>
      <c r="I135" s="19">
        <f t="shared" si="13"/>
        <v>219.42495727539</v>
      </c>
      <c r="J135" s="19">
        <f t="shared" si="13"/>
        <v>93.634826660157046</v>
      </c>
      <c r="K135" s="19">
        <f t="shared" si="14"/>
        <v>153.88057861328008</v>
      </c>
      <c r="L135" s="20">
        <f t="shared" si="15"/>
        <v>1.6434117956108574</v>
      </c>
      <c r="M135" s="20">
        <f t="shared" si="12"/>
        <v>2.0379308341314322</v>
      </c>
      <c r="P135" s="18">
        <f t="shared" si="16"/>
        <v>-1.3800266925929325</v>
      </c>
    </row>
    <row r="136" spans="1:16" x14ac:dyDescent="0.15">
      <c r="A136" s="18">
        <v>67.5</v>
      </c>
      <c r="B136" s="18">
        <v>134</v>
      </c>
      <c r="D136">
        <v>567.06463623046898</v>
      </c>
      <c r="E136">
        <v>439.45913696289102</v>
      </c>
      <c r="F136">
        <v>346.68490600585898</v>
      </c>
      <c r="G136">
        <v>346.14892578125</v>
      </c>
      <c r="I136" s="19">
        <f t="shared" si="13"/>
        <v>220.37973022461</v>
      </c>
      <c r="J136" s="19">
        <f t="shared" si="13"/>
        <v>93.310211181641023</v>
      </c>
      <c r="K136" s="19">
        <f t="shared" si="14"/>
        <v>155.06258239746128</v>
      </c>
      <c r="L136" s="20">
        <f t="shared" si="15"/>
        <v>1.6617965004452822</v>
      </c>
      <c r="M136" s="20">
        <f t="shared" si="12"/>
        <v>2.0592597108951152</v>
      </c>
      <c r="P136" s="18">
        <f t="shared" si="16"/>
        <v>-0.34787524668388325</v>
      </c>
    </row>
    <row r="137" spans="1:16" x14ac:dyDescent="0.15">
      <c r="A137" s="18">
        <v>68</v>
      </c>
      <c r="B137" s="18">
        <v>135</v>
      </c>
      <c r="D137">
        <v>566.47265625</v>
      </c>
      <c r="E137">
        <v>438.47097778320301</v>
      </c>
      <c r="F137">
        <v>347.651123046875</v>
      </c>
      <c r="G137">
        <v>347.00299072265602</v>
      </c>
      <c r="I137" s="19">
        <f t="shared" si="13"/>
        <v>218.821533203125</v>
      </c>
      <c r="J137" s="19">
        <f t="shared" si="13"/>
        <v>91.467987060546989</v>
      </c>
      <c r="K137" s="19">
        <f t="shared" si="14"/>
        <v>154.79394226074211</v>
      </c>
      <c r="L137" s="20">
        <f t="shared" si="15"/>
        <v>1.6923291660313535</v>
      </c>
      <c r="M137" s="20">
        <f t="shared" si="12"/>
        <v>2.0927365484104445</v>
      </c>
      <c r="P137" s="18">
        <f t="shared" si="16"/>
        <v>1.2721428456304626</v>
      </c>
    </row>
    <row r="138" spans="1:16" x14ac:dyDescent="0.15">
      <c r="A138" s="18">
        <v>68.5</v>
      </c>
      <c r="B138" s="18">
        <v>136</v>
      </c>
      <c r="D138">
        <v>568.53533935546898</v>
      </c>
      <c r="E138">
        <v>440.81375122070301</v>
      </c>
      <c r="F138">
        <v>346.79360961914102</v>
      </c>
      <c r="G138">
        <v>346.34039306640602</v>
      </c>
      <c r="I138" s="19">
        <f t="shared" si="13"/>
        <v>221.74172973632795</v>
      </c>
      <c r="J138" s="19">
        <f t="shared" si="13"/>
        <v>94.473358154296989</v>
      </c>
      <c r="K138" s="19">
        <f t="shared" si="14"/>
        <v>155.61037902832007</v>
      </c>
      <c r="L138" s="20">
        <f t="shared" si="15"/>
        <v>1.6471350449316313</v>
      </c>
      <c r="M138" s="20">
        <f t="shared" si="12"/>
        <v>2.0504865992399801</v>
      </c>
      <c r="P138" s="18">
        <f t="shared" si="16"/>
        <v>-0.77242549282659489</v>
      </c>
    </row>
    <row r="139" spans="1:16" x14ac:dyDescent="0.15">
      <c r="A139" s="18">
        <v>69</v>
      </c>
      <c r="B139" s="18">
        <v>137</v>
      </c>
      <c r="D139">
        <v>567.21405029296898</v>
      </c>
      <c r="E139">
        <v>439.45199584960898</v>
      </c>
      <c r="F139">
        <v>346.75155639648398</v>
      </c>
      <c r="G139">
        <v>346.12066650390602</v>
      </c>
      <c r="I139" s="19">
        <f t="shared" si="13"/>
        <v>220.462493896485</v>
      </c>
      <c r="J139" s="19">
        <f t="shared" si="13"/>
        <v>93.331329345702954</v>
      </c>
      <c r="K139" s="19">
        <f t="shared" si="14"/>
        <v>155.13056335449295</v>
      </c>
      <c r="L139" s="20">
        <f t="shared" si="15"/>
        <v>1.6621488672885305</v>
      </c>
      <c r="M139" s="20">
        <f t="shared" si="12"/>
        <v>2.0684445935261375</v>
      </c>
      <c r="P139" s="18">
        <f t="shared" si="16"/>
        <v>9.6601506271841664E-2</v>
      </c>
    </row>
    <row r="140" spans="1:16" x14ac:dyDescent="0.15">
      <c r="A140" s="18">
        <v>69.5</v>
      </c>
      <c r="B140" s="18">
        <v>138</v>
      </c>
      <c r="D140">
        <v>567.39892578125</v>
      </c>
      <c r="E140">
        <v>439.58377075195301</v>
      </c>
      <c r="F140">
        <v>347.38107299804699</v>
      </c>
      <c r="G140">
        <v>346.80532836914102</v>
      </c>
      <c r="I140" s="19">
        <f t="shared" si="13"/>
        <v>220.01785278320301</v>
      </c>
      <c r="J140" s="19">
        <f t="shared" si="13"/>
        <v>92.778442382811988</v>
      </c>
      <c r="K140" s="19">
        <f t="shared" si="14"/>
        <v>155.07294311523464</v>
      </c>
      <c r="L140" s="20">
        <f t="shared" si="15"/>
        <v>1.6714329226976032</v>
      </c>
      <c r="M140" s="20">
        <f t="shared" si="12"/>
        <v>2.0806728208644683</v>
      </c>
      <c r="P140" s="18">
        <f t="shared" si="16"/>
        <v>0.68835243005481583</v>
      </c>
    </row>
    <row r="141" spans="1:16" x14ac:dyDescent="0.15">
      <c r="A141" s="18">
        <v>70</v>
      </c>
      <c r="B141" s="18">
        <v>139</v>
      </c>
      <c r="D141">
        <v>570.49822998046898</v>
      </c>
      <c r="E141">
        <v>440.60192871093801</v>
      </c>
      <c r="F141">
        <v>346.80715942382801</v>
      </c>
      <c r="G141">
        <v>346.15606689453102</v>
      </c>
      <c r="I141" s="19">
        <f t="shared" si="13"/>
        <v>223.69107055664097</v>
      </c>
      <c r="J141" s="19">
        <f t="shared" si="13"/>
        <v>94.445861816406989</v>
      </c>
      <c r="K141" s="19">
        <f t="shared" si="14"/>
        <v>157.57896728515607</v>
      </c>
      <c r="L141" s="20">
        <f t="shared" si="15"/>
        <v>1.668458143687368</v>
      </c>
      <c r="M141" s="20">
        <f t="shared" si="12"/>
        <v>2.080642213783491</v>
      </c>
      <c r="P141" s="18">
        <f t="shared" si="16"/>
        <v>0.68687128581849566</v>
      </c>
    </row>
    <row r="142" spans="1:16" x14ac:dyDescent="0.15">
      <c r="A142" s="18">
        <v>70.5</v>
      </c>
      <c r="B142" s="18">
        <v>140</v>
      </c>
      <c r="D142">
        <v>568.60852050781295</v>
      </c>
      <c r="E142">
        <v>440.80551147460898</v>
      </c>
      <c r="F142">
        <v>346.74533081054699</v>
      </c>
      <c r="G142">
        <v>346.16525268554699</v>
      </c>
      <c r="I142" s="19">
        <f t="shared" si="13"/>
        <v>221.86318969726597</v>
      </c>
      <c r="J142" s="19">
        <f t="shared" si="13"/>
        <v>94.640258789061988</v>
      </c>
      <c r="K142" s="19">
        <f t="shared" si="14"/>
        <v>155.61500854492257</v>
      </c>
      <c r="L142" s="20">
        <f t="shared" si="15"/>
        <v>1.6442791950914204</v>
      </c>
      <c r="M142" s="20">
        <f t="shared" si="12"/>
        <v>2.0594074371168012</v>
      </c>
      <c r="P142" s="18">
        <f t="shared" si="16"/>
        <v>-0.34072644860129853</v>
      </c>
    </row>
    <row r="143" spans="1:16" x14ac:dyDescent="0.15">
      <c r="A143" s="18">
        <v>71</v>
      </c>
      <c r="B143" s="18">
        <v>141</v>
      </c>
      <c r="D143">
        <v>567.71331787109398</v>
      </c>
      <c r="E143">
        <v>439.87701416015602</v>
      </c>
      <c r="F143">
        <v>347.58630371093801</v>
      </c>
      <c r="G143">
        <v>346.96115112304699</v>
      </c>
      <c r="I143" s="19">
        <f t="shared" si="13"/>
        <v>220.12701416015597</v>
      </c>
      <c r="J143" s="19">
        <f t="shared" si="13"/>
        <v>92.915863037109034</v>
      </c>
      <c r="K143" s="19">
        <f t="shared" si="14"/>
        <v>155.08591003417965</v>
      </c>
      <c r="L143" s="20">
        <f t="shared" si="15"/>
        <v>1.6691004632033708</v>
      </c>
      <c r="M143" s="20">
        <f t="shared" si="12"/>
        <v>2.0871728771580096</v>
      </c>
      <c r="P143" s="18">
        <f t="shared" si="16"/>
        <v>1.0029045077944412</v>
      </c>
    </row>
    <row r="144" spans="1:16" x14ac:dyDescent="0.15">
      <c r="A144" s="18">
        <v>71.5</v>
      </c>
      <c r="B144" s="18">
        <v>142</v>
      </c>
      <c r="D144">
        <v>569.88250732421898</v>
      </c>
      <c r="E144">
        <v>440.64346313476602</v>
      </c>
      <c r="F144">
        <v>347.35119628906301</v>
      </c>
      <c r="G144">
        <v>346.84738159179699</v>
      </c>
      <c r="I144" s="19">
        <f t="shared" si="13"/>
        <v>222.53131103515597</v>
      </c>
      <c r="J144" s="19">
        <f t="shared" si="13"/>
        <v>93.796081542969034</v>
      </c>
      <c r="K144" s="19">
        <f t="shared" si="14"/>
        <v>156.87405395507764</v>
      </c>
      <c r="L144" s="20">
        <f t="shared" si="15"/>
        <v>1.6725011468971855</v>
      </c>
      <c r="M144" s="20">
        <f t="shared" si="12"/>
        <v>2.0935177327810823</v>
      </c>
      <c r="P144" s="18">
        <f t="shared" si="16"/>
        <v>1.3099460823695037</v>
      </c>
    </row>
    <row r="145" spans="1:16" x14ac:dyDescent="0.15">
      <c r="A145" s="18">
        <v>72</v>
      </c>
      <c r="B145" s="18">
        <v>143</v>
      </c>
      <c r="D145">
        <v>569.60797119140602</v>
      </c>
      <c r="E145">
        <v>441.51113891601602</v>
      </c>
      <c r="F145">
        <v>346.97863769531301</v>
      </c>
      <c r="G145">
        <v>346.30429077148398</v>
      </c>
      <c r="I145" s="19">
        <f t="shared" si="13"/>
        <v>222.62933349609301</v>
      </c>
      <c r="J145" s="19">
        <f t="shared" si="13"/>
        <v>95.206848144532046</v>
      </c>
      <c r="K145" s="19">
        <f t="shared" si="14"/>
        <v>155.98453979492058</v>
      </c>
      <c r="L145" s="20">
        <f t="shared" si="15"/>
        <v>1.6383752097130961</v>
      </c>
      <c r="M145" s="20">
        <f t="shared" si="12"/>
        <v>2.0623359675262511</v>
      </c>
      <c r="P145" s="18">
        <f t="shared" si="16"/>
        <v>-0.19900839518513505</v>
      </c>
    </row>
    <row r="146" spans="1:16" x14ac:dyDescent="0.15">
      <c r="A146" s="18">
        <v>72.5</v>
      </c>
      <c r="B146" s="18">
        <v>144</v>
      </c>
      <c r="D146">
        <v>570.23547363281295</v>
      </c>
      <c r="E146">
        <v>440.85748291015602</v>
      </c>
      <c r="F146">
        <v>347.40542602539102</v>
      </c>
      <c r="G146">
        <v>346.68994140625</v>
      </c>
      <c r="I146" s="19">
        <f t="shared" si="13"/>
        <v>222.83004760742193</v>
      </c>
      <c r="J146" s="19">
        <f t="shared" si="13"/>
        <v>94.167541503906023</v>
      </c>
      <c r="K146" s="19">
        <f t="shared" si="14"/>
        <v>156.91276855468772</v>
      </c>
      <c r="L146" s="20">
        <f t="shared" si="15"/>
        <v>1.6663148049604657</v>
      </c>
      <c r="M146" s="20">
        <f t="shared" si="12"/>
        <v>2.0932197347028785</v>
      </c>
      <c r="P146" s="18">
        <f t="shared" si="16"/>
        <v>1.2955252973134455</v>
      </c>
    </row>
    <row r="147" spans="1:16" x14ac:dyDescent="0.15">
      <c r="A147" s="18">
        <v>73</v>
      </c>
      <c r="B147" s="18">
        <v>145</v>
      </c>
      <c r="D147">
        <v>570.01318359375</v>
      </c>
      <c r="E147">
        <v>442.12490844726602</v>
      </c>
      <c r="F147">
        <v>347.31555175781301</v>
      </c>
      <c r="G147">
        <v>346.89657592773398</v>
      </c>
      <c r="I147" s="19">
        <f t="shared" si="13"/>
        <v>222.69763183593699</v>
      </c>
      <c r="J147" s="19">
        <f t="shared" si="13"/>
        <v>95.228332519532046</v>
      </c>
      <c r="K147" s="19">
        <f t="shared" si="14"/>
        <v>156.03779907226456</v>
      </c>
      <c r="L147" s="20">
        <f t="shared" si="15"/>
        <v>1.6385648571580316</v>
      </c>
      <c r="M147" s="20">
        <f t="shared" si="12"/>
        <v>2.0684139588297024</v>
      </c>
      <c r="P147" s="18">
        <f t="shared" si="16"/>
        <v>9.5119025662531026E-2</v>
      </c>
    </row>
    <row r="148" spans="1:16" x14ac:dyDescent="0.15">
      <c r="A148" s="18">
        <v>73.5</v>
      </c>
      <c r="B148" s="18">
        <v>146</v>
      </c>
      <c r="D148">
        <v>568.119140625</v>
      </c>
      <c r="E148">
        <v>440.52023315429699</v>
      </c>
      <c r="F148">
        <v>346.7763671875</v>
      </c>
      <c r="G148">
        <v>346.24752807617199</v>
      </c>
      <c r="I148" s="19">
        <f t="shared" si="13"/>
        <v>221.3427734375</v>
      </c>
      <c r="J148" s="19">
        <f t="shared" si="13"/>
        <v>94.272705078125</v>
      </c>
      <c r="K148" s="19">
        <f t="shared" si="14"/>
        <v>155.35187988281251</v>
      </c>
      <c r="L148" s="20">
        <f t="shared" si="15"/>
        <v>1.6478988245226487</v>
      </c>
      <c r="M148" s="20">
        <f t="shared" si="12"/>
        <v>2.0806920981235777</v>
      </c>
      <c r="P148" s="18">
        <f t="shared" si="16"/>
        <v>0.68928529919196857</v>
      </c>
    </row>
    <row r="149" spans="1:16" x14ac:dyDescent="0.15">
      <c r="A149" s="18">
        <v>74</v>
      </c>
      <c r="B149" s="18">
        <v>147</v>
      </c>
      <c r="D149">
        <v>569.25720214843795</v>
      </c>
      <c r="E149">
        <v>440.97415161132801</v>
      </c>
      <c r="F149">
        <v>347.14962768554699</v>
      </c>
      <c r="G149">
        <v>346.54769897460898</v>
      </c>
      <c r="I149" s="19">
        <f t="shared" si="13"/>
        <v>222.10757446289097</v>
      </c>
      <c r="J149" s="19">
        <f t="shared" si="13"/>
        <v>94.426452636719034</v>
      </c>
      <c r="K149" s="19">
        <f t="shared" si="14"/>
        <v>156.00905761718764</v>
      </c>
      <c r="L149" s="20">
        <f t="shared" si="15"/>
        <v>1.6521753519365119</v>
      </c>
      <c r="M149" s="20">
        <f t="shared" si="12"/>
        <v>2.0879127974666991</v>
      </c>
      <c r="P149" s="18">
        <f t="shared" si="16"/>
        <v>1.0387108854547848</v>
      </c>
    </row>
    <row r="150" spans="1:16" x14ac:dyDescent="0.15">
      <c r="A150" s="18">
        <v>74.5</v>
      </c>
      <c r="B150" s="18">
        <v>148</v>
      </c>
      <c r="D150">
        <v>568.51965332031295</v>
      </c>
      <c r="E150">
        <v>440.91720581054699</v>
      </c>
      <c r="F150">
        <v>347.19192504882801</v>
      </c>
      <c r="G150">
        <v>346.55160522460898</v>
      </c>
      <c r="I150" s="19">
        <f t="shared" si="13"/>
        <v>221.32772827148494</v>
      </c>
      <c r="J150" s="19">
        <f t="shared" si="13"/>
        <v>94.365600585938012</v>
      </c>
      <c r="K150" s="19">
        <f t="shared" si="14"/>
        <v>155.27180786132834</v>
      </c>
      <c r="L150" s="20">
        <f t="shared" si="15"/>
        <v>1.6454280680376057</v>
      </c>
      <c r="M150" s="20">
        <f t="shared" si="12"/>
        <v>2.0841096854970509</v>
      </c>
      <c r="P150" s="18">
        <f t="shared" si="16"/>
        <v>0.85466989905318302</v>
      </c>
    </row>
    <row r="151" spans="1:16" x14ac:dyDescent="0.15">
      <c r="A151" s="18">
        <v>75</v>
      </c>
      <c r="B151" s="18">
        <v>149</v>
      </c>
      <c r="D151">
        <v>569.44787597656295</v>
      </c>
      <c r="E151">
        <v>441.49380493164102</v>
      </c>
      <c r="F151">
        <v>347.59802246093801</v>
      </c>
      <c r="G151">
        <v>347.10159301757801</v>
      </c>
      <c r="I151" s="19">
        <f t="shared" si="13"/>
        <v>221.84985351562494</v>
      </c>
      <c r="J151" s="19">
        <f t="shared" si="13"/>
        <v>94.392211914063012</v>
      </c>
      <c r="K151" s="19">
        <f t="shared" si="14"/>
        <v>155.77530517578083</v>
      </c>
      <c r="L151" s="20">
        <f t="shared" si="15"/>
        <v>1.6502982822100036</v>
      </c>
      <c r="M151" s="20">
        <f t="shared" si="12"/>
        <v>2.0919240715987066</v>
      </c>
      <c r="P151" s="18">
        <f t="shared" si="16"/>
        <v>1.2328252985653143</v>
      </c>
    </row>
    <row r="152" spans="1:16" x14ac:dyDescent="0.15">
      <c r="A152" s="18">
        <v>75.5</v>
      </c>
      <c r="B152" s="18">
        <v>150</v>
      </c>
      <c r="D152">
        <v>568.00164794921898</v>
      </c>
      <c r="E152">
        <v>441.86520385742199</v>
      </c>
      <c r="F152">
        <v>346.83221435546898</v>
      </c>
      <c r="G152">
        <v>346.07653808593801</v>
      </c>
      <c r="I152" s="19">
        <f t="shared" si="13"/>
        <v>221.16943359375</v>
      </c>
      <c r="J152" s="19">
        <f t="shared" si="13"/>
        <v>95.788665771483977</v>
      </c>
      <c r="K152" s="19">
        <f t="shared" si="14"/>
        <v>154.11736755371123</v>
      </c>
      <c r="L152" s="20">
        <f t="shared" si="15"/>
        <v>1.6089311434964317</v>
      </c>
      <c r="M152" s="20">
        <f t="shared" ref="M152" si="17">L152+ABS($N$2)*A152</f>
        <v>2.053501104814393</v>
      </c>
      <c r="P152" s="18">
        <f t="shared" si="16"/>
        <v>-0.62654691132393525</v>
      </c>
    </row>
    <row r="153" spans="1:16" x14ac:dyDescent="0.15">
      <c r="D153">
        <v>568.76861572265602</v>
      </c>
      <c r="E153">
        <v>440.97662353515602</v>
      </c>
      <c r="F153">
        <v>346.73178100585898</v>
      </c>
      <c r="G153">
        <v>346.17144775390602</v>
      </c>
      <c r="I153" s="19"/>
      <c r="J153" s="19"/>
      <c r="K153" s="19"/>
      <c r="L153" s="20"/>
      <c r="M153" s="20"/>
    </row>
    <row r="154" spans="1:16" x14ac:dyDescent="0.15">
      <c r="D154">
        <v>568.854736328125</v>
      </c>
      <c r="E154">
        <v>440.57467651367199</v>
      </c>
      <c r="F154">
        <v>347.39047241210898</v>
      </c>
      <c r="G154">
        <v>346.72833251953102</v>
      </c>
      <c r="I154" s="19"/>
      <c r="J154" s="19"/>
      <c r="K154" s="19"/>
      <c r="L154" s="20"/>
      <c r="M154" s="20"/>
    </row>
    <row r="155" spans="1:16" x14ac:dyDescent="0.15">
      <c r="D155">
        <v>569.12487792968795</v>
      </c>
      <c r="E155">
        <v>442.0888671875</v>
      </c>
      <c r="F155">
        <v>347.73040771484398</v>
      </c>
      <c r="G155">
        <v>346.84854125976602</v>
      </c>
      <c r="I155" s="19"/>
      <c r="J155" s="19"/>
      <c r="K155" s="19"/>
      <c r="L155" s="20"/>
      <c r="M155" s="20"/>
    </row>
    <row r="156" spans="1:16" x14ac:dyDescent="0.15">
      <c r="D156">
        <v>572.21130371093795</v>
      </c>
      <c r="E156">
        <v>443.392578125</v>
      </c>
      <c r="F156">
        <v>346.84829711914102</v>
      </c>
      <c r="G156">
        <v>346.12802124023398</v>
      </c>
      <c r="I156" s="19"/>
      <c r="J156" s="19"/>
      <c r="K156" s="19"/>
      <c r="L156" s="20"/>
      <c r="M156" s="20"/>
    </row>
    <row r="157" spans="1:16" x14ac:dyDescent="0.15">
      <c r="D157">
        <v>570.68719482421898</v>
      </c>
      <c r="E157">
        <v>442.74609375</v>
      </c>
      <c r="F157">
        <v>346.85797119140602</v>
      </c>
      <c r="G157">
        <v>346.506103515625</v>
      </c>
      <c r="I157" s="19"/>
      <c r="J157" s="19"/>
      <c r="K157" s="19"/>
      <c r="L157" s="20"/>
      <c r="M157" s="20"/>
    </row>
    <row r="158" spans="1:16" x14ac:dyDescent="0.15">
      <c r="D158">
        <v>569.33233642578102</v>
      </c>
      <c r="E158">
        <v>441.99093627929699</v>
      </c>
      <c r="F158">
        <v>347.21466064453102</v>
      </c>
      <c r="G158">
        <v>346.76028442382801</v>
      </c>
      <c r="I158" s="19"/>
      <c r="J158" s="19"/>
      <c r="K158" s="19"/>
      <c r="L158" s="20"/>
      <c r="M158" s="20"/>
    </row>
    <row r="159" spans="1:16" x14ac:dyDescent="0.15">
      <c r="D159">
        <v>571.92297363281295</v>
      </c>
      <c r="E159">
        <v>442.86877441406301</v>
      </c>
      <c r="F159">
        <v>347.67294311523398</v>
      </c>
      <c r="G159">
        <v>346.99148559570301</v>
      </c>
      <c r="I159" s="19"/>
      <c r="J159" s="19"/>
      <c r="K159" s="19"/>
      <c r="L159" s="20"/>
      <c r="M159" s="20"/>
    </row>
    <row r="160" spans="1:16" x14ac:dyDescent="0.15">
      <c r="D160">
        <v>571.99176025390602</v>
      </c>
      <c r="E160">
        <v>443.84045410156301</v>
      </c>
      <c r="F160">
        <v>347.37118530273398</v>
      </c>
      <c r="G160">
        <v>347.02481079101602</v>
      </c>
      <c r="I160" s="19"/>
      <c r="J160" s="19"/>
      <c r="K160" s="19"/>
      <c r="L160" s="20"/>
      <c r="M160" s="20"/>
    </row>
    <row r="161" spans="4:13" x14ac:dyDescent="0.15">
      <c r="D161">
        <v>571.58874511718795</v>
      </c>
      <c r="E161">
        <v>443.19476318359398</v>
      </c>
      <c r="F161">
        <v>347.38565063476602</v>
      </c>
      <c r="G161">
        <v>346.67385864257801</v>
      </c>
      <c r="I161" s="19"/>
      <c r="J161" s="19"/>
      <c r="K161" s="19"/>
      <c r="L161" s="20"/>
      <c r="M161" s="20"/>
    </row>
    <row r="162" spans="4:13" x14ac:dyDescent="0.15">
      <c r="D162">
        <v>572.27209472656295</v>
      </c>
      <c r="E162">
        <v>443.26025390625</v>
      </c>
      <c r="F162">
        <v>347.71823120117199</v>
      </c>
      <c r="G162">
        <v>347.17031860351602</v>
      </c>
      <c r="I162" s="19"/>
      <c r="J162" s="19"/>
      <c r="K162" s="19"/>
      <c r="L162" s="20"/>
      <c r="M162" s="20"/>
    </row>
    <row r="163" spans="4:13" x14ac:dyDescent="0.15">
      <c r="D163">
        <v>573.59753417968795</v>
      </c>
      <c r="E163">
        <v>443.46023559570301</v>
      </c>
      <c r="F163">
        <v>347.78097534179699</v>
      </c>
      <c r="G163">
        <v>347.30383300781301</v>
      </c>
      <c r="I163" s="19"/>
      <c r="J163" s="19"/>
      <c r="K163" s="19"/>
      <c r="L163" s="20"/>
      <c r="M163" s="20"/>
    </row>
    <row r="164" spans="4:13" x14ac:dyDescent="0.15">
      <c r="D164">
        <v>572.84924316406295</v>
      </c>
      <c r="E164">
        <v>442.88143920898398</v>
      </c>
      <c r="F164">
        <v>346.97930908203102</v>
      </c>
      <c r="G164">
        <v>346.22845458984398</v>
      </c>
      <c r="I164" s="19"/>
      <c r="J164" s="19"/>
      <c r="K164" s="19"/>
      <c r="L164" s="20"/>
      <c r="M164" s="20"/>
    </row>
    <row r="165" spans="4:13" x14ac:dyDescent="0.15">
      <c r="D165">
        <v>574.01788330078102</v>
      </c>
      <c r="E165">
        <v>443.57440185546898</v>
      </c>
      <c r="F165">
        <v>347.04528808593801</v>
      </c>
      <c r="G165">
        <v>346.3095703125</v>
      </c>
      <c r="I165" s="19"/>
      <c r="J165" s="19"/>
      <c r="K165" s="19"/>
      <c r="L165" s="20"/>
      <c r="M165" s="20"/>
    </row>
    <row r="166" spans="4:13" x14ac:dyDescent="0.15">
      <c r="D166">
        <v>574.151611328125</v>
      </c>
      <c r="E166">
        <v>443.53866577148398</v>
      </c>
      <c r="F166">
        <v>347.33486938476602</v>
      </c>
      <c r="G166">
        <v>346.84738159179699</v>
      </c>
      <c r="I166" s="19"/>
      <c r="J166" s="19"/>
      <c r="K166" s="19"/>
      <c r="L166" s="20"/>
      <c r="M166" s="20"/>
    </row>
    <row r="167" spans="4:13" x14ac:dyDescent="0.15">
      <c r="D167">
        <v>574.46325683593795</v>
      </c>
      <c r="E167">
        <v>444.51580810546898</v>
      </c>
      <c r="F167">
        <v>347.63595581054699</v>
      </c>
      <c r="G167">
        <v>347.078369140625</v>
      </c>
      <c r="I167" s="19"/>
      <c r="J167" s="19"/>
      <c r="K167" s="19"/>
      <c r="L167" s="20"/>
      <c r="M167" s="20"/>
    </row>
    <row r="168" spans="4:13" x14ac:dyDescent="0.15">
      <c r="D168">
        <v>575.34002685546898</v>
      </c>
      <c r="E168">
        <v>444.01458740234398</v>
      </c>
      <c r="F168">
        <v>347.71179199218801</v>
      </c>
      <c r="G168">
        <v>346.95748901367199</v>
      </c>
      <c r="I168" s="19"/>
      <c r="J168" s="19"/>
      <c r="K168" s="19"/>
      <c r="L168" s="20"/>
      <c r="M168" s="20"/>
    </row>
    <row r="169" spans="4:13" x14ac:dyDescent="0.15">
      <c r="D169">
        <v>573.93395996093795</v>
      </c>
      <c r="E169">
        <v>444.17880249023398</v>
      </c>
      <c r="F169">
        <v>347.42678833007801</v>
      </c>
      <c r="G169">
        <v>346.98001098632801</v>
      </c>
      <c r="I169" s="19"/>
      <c r="J169" s="19"/>
      <c r="K169" s="19"/>
      <c r="L169" s="20"/>
      <c r="M169" s="20"/>
    </row>
    <row r="170" spans="4:13" x14ac:dyDescent="0.15">
      <c r="D170">
        <v>573.958984375</v>
      </c>
      <c r="E170">
        <v>444.16342163085898</v>
      </c>
      <c r="F170">
        <v>347.06365966796898</v>
      </c>
      <c r="G170">
        <v>346.47918701171898</v>
      </c>
      <c r="I170" s="19"/>
      <c r="J170" s="19"/>
      <c r="K170" s="19"/>
      <c r="L170" s="20"/>
      <c r="M170" s="20"/>
    </row>
    <row r="171" spans="4:13" x14ac:dyDescent="0.15">
      <c r="D171">
        <v>572.85119628906295</v>
      </c>
      <c r="E171">
        <v>443.635498046875</v>
      </c>
      <c r="F171">
        <v>347.20156860351602</v>
      </c>
      <c r="G171">
        <v>346.86599731445301</v>
      </c>
      <c r="I171" s="19"/>
      <c r="J171" s="19"/>
      <c r="K171" s="19"/>
      <c r="L171" s="20"/>
      <c r="M171" s="20"/>
    </row>
    <row r="172" spans="4:13" x14ac:dyDescent="0.15">
      <c r="D172">
        <v>573.74139404296898</v>
      </c>
      <c r="E172">
        <v>443.73095703125</v>
      </c>
      <c r="F172">
        <v>348.29440307617199</v>
      </c>
      <c r="G172">
        <v>347.69293212890602</v>
      </c>
      <c r="I172" s="19"/>
      <c r="J172" s="19"/>
      <c r="K172" s="19"/>
      <c r="L172" s="20"/>
      <c r="M172" s="20"/>
    </row>
    <row r="173" spans="4:13" x14ac:dyDescent="0.15">
      <c r="D173">
        <v>573.05389404296898</v>
      </c>
      <c r="E173">
        <v>443.94250488281301</v>
      </c>
      <c r="F173">
        <v>347.82003784179699</v>
      </c>
      <c r="G173">
        <v>347.18362426757801</v>
      </c>
      <c r="I173" s="19"/>
      <c r="J173" s="19"/>
      <c r="K173" s="19"/>
      <c r="L173" s="20"/>
      <c r="M173" s="20"/>
    </row>
    <row r="174" spans="4:13" x14ac:dyDescent="0.15">
      <c r="D174">
        <v>573.98626708984398</v>
      </c>
      <c r="E174">
        <v>444.20303344726602</v>
      </c>
      <c r="F174">
        <v>347.16433715820301</v>
      </c>
      <c r="G174">
        <v>346.54354858398398</v>
      </c>
      <c r="I174" s="19"/>
      <c r="J174" s="19"/>
      <c r="K174" s="19"/>
      <c r="L174" s="20"/>
      <c r="M174" s="20"/>
    </row>
    <row r="175" spans="4:13" x14ac:dyDescent="0.15">
      <c r="D175">
        <v>572.70153808593795</v>
      </c>
      <c r="E175">
        <v>443.18981933593801</v>
      </c>
      <c r="F175">
        <v>347.56906127929699</v>
      </c>
      <c r="G175">
        <v>347.03652954101602</v>
      </c>
      <c r="I175" s="19"/>
      <c r="J175" s="19"/>
      <c r="K175" s="19"/>
      <c r="L175" s="20"/>
      <c r="M175" s="20"/>
    </row>
    <row r="176" spans="4:13" x14ac:dyDescent="0.15">
      <c r="D176">
        <v>570.7177734375</v>
      </c>
      <c r="E176">
        <v>443.34222412109398</v>
      </c>
      <c r="F176">
        <v>348.12066650390602</v>
      </c>
      <c r="G176">
        <v>347.50631713867199</v>
      </c>
      <c r="I176" s="19"/>
      <c r="J176" s="19"/>
      <c r="K176" s="19"/>
      <c r="L176" s="20"/>
      <c r="M176" s="20"/>
    </row>
    <row r="177" spans="4:13" x14ac:dyDescent="0.15">
      <c r="D177">
        <v>574.35900878906295</v>
      </c>
      <c r="E177">
        <v>445.47042846679699</v>
      </c>
      <c r="F177">
        <v>347.52426147460898</v>
      </c>
      <c r="G177">
        <v>347.04733276367199</v>
      </c>
      <c r="I177" s="19"/>
      <c r="J177" s="19"/>
      <c r="K177" s="19"/>
      <c r="L177" s="20"/>
      <c r="M177" s="20"/>
    </row>
    <row r="178" spans="4:13" x14ac:dyDescent="0.15">
      <c r="D178">
        <v>571.58953857421898</v>
      </c>
      <c r="E178">
        <v>443.61898803710898</v>
      </c>
      <c r="F178">
        <v>347.26177978515602</v>
      </c>
      <c r="G178">
        <v>346.75613403320301</v>
      </c>
      <c r="I178" s="19"/>
      <c r="J178" s="19"/>
      <c r="K178" s="19"/>
      <c r="L178" s="19"/>
    </row>
    <row r="179" spans="4:13" x14ac:dyDescent="0.15">
      <c r="D179">
        <v>572.27044677734398</v>
      </c>
      <c r="E179">
        <v>443.67098999023398</v>
      </c>
      <c r="F179">
        <v>347.7529296875</v>
      </c>
      <c r="G179">
        <v>347.51528930664102</v>
      </c>
      <c r="I179" s="19"/>
      <c r="J179" s="19"/>
      <c r="K179" s="19"/>
      <c r="L179" s="19"/>
    </row>
    <row r="180" spans="4:13" x14ac:dyDescent="0.15">
      <c r="D180">
        <v>570.097412109375</v>
      </c>
      <c r="E180">
        <v>443.85501098632801</v>
      </c>
      <c r="F180">
        <v>346.95932006835898</v>
      </c>
      <c r="G180">
        <v>346.53482055664102</v>
      </c>
      <c r="I180" s="19"/>
      <c r="J180" s="19"/>
      <c r="K180" s="19"/>
      <c r="L180" s="19"/>
    </row>
    <row r="181" spans="4:13" x14ac:dyDescent="0.15">
      <c r="D181">
        <v>568.529296875</v>
      </c>
      <c r="E181">
        <v>441.8525390625</v>
      </c>
      <c r="F181">
        <v>346.86370849609398</v>
      </c>
      <c r="G181">
        <v>346.20156860351602</v>
      </c>
      <c r="I181" s="19"/>
      <c r="J181" s="19"/>
      <c r="K181" s="19"/>
      <c r="L181" s="19"/>
    </row>
    <row r="182" spans="4:13" x14ac:dyDescent="0.15">
      <c r="D182">
        <v>568.546630859375</v>
      </c>
      <c r="E182">
        <v>443.50564575195301</v>
      </c>
      <c r="F182">
        <v>348.09170532226602</v>
      </c>
      <c r="G182">
        <v>347.64099121093801</v>
      </c>
      <c r="I182" s="19"/>
      <c r="J182" s="19"/>
      <c r="K182" s="19"/>
      <c r="L182" s="19"/>
    </row>
    <row r="183" spans="4:13" x14ac:dyDescent="0.15">
      <c r="D183">
        <v>569.44097900390602</v>
      </c>
      <c r="E183">
        <v>443.09793090820301</v>
      </c>
      <c r="F183">
        <v>347.49667358398398</v>
      </c>
      <c r="G183">
        <v>346.98254394531301</v>
      </c>
      <c r="I183" s="19"/>
      <c r="J183" s="19"/>
      <c r="K183" s="19"/>
      <c r="L183" s="19"/>
    </row>
    <row r="184" spans="4:13" x14ac:dyDescent="0.15">
      <c r="D184">
        <v>568.04290771484398</v>
      </c>
      <c r="E184">
        <v>442.88912963867199</v>
      </c>
      <c r="F184">
        <v>348.04067993164102</v>
      </c>
      <c r="G184">
        <v>347.16687011718801</v>
      </c>
      <c r="I184" s="19"/>
      <c r="J184" s="19"/>
      <c r="K184" s="19"/>
      <c r="L184" s="19"/>
    </row>
    <row r="185" spans="4:13" x14ac:dyDescent="0.15">
      <c r="D185">
        <v>566.32409667968795</v>
      </c>
      <c r="E185">
        <v>442.07318115234398</v>
      </c>
      <c r="F185">
        <v>346.52838134765602</v>
      </c>
      <c r="G185">
        <v>346.05584716796898</v>
      </c>
      <c r="I185" s="19"/>
      <c r="J185" s="19"/>
      <c r="K185" s="19"/>
      <c r="L185" s="19"/>
    </row>
    <row r="186" spans="4:13" x14ac:dyDescent="0.15">
      <c r="D186">
        <v>565.04595947265602</v>
      </c>
      <c r="E186">
        <v>441.88418579101602</v>
      </c>
      <c r="F186">
        <v>347.74786376953102</v>
      </c>
      <c r="G186">
        <v>347.09124755859398</v>
      </c>
      <c r="I186" s="19"/>
      <c r="J186" s="19"/>
      <c r="K186" s="19"/>
      <c r="L186" s="19"/>
    </row>
    <row r="187" spans="4:13" x14ac:dyDescent="0.15">
      <c r="D187">
        <v>566.22637939453102</v>
      </c>
      <c r="E187">
        <v>442.90261840820301</v>
      </c>
      <c r="F187">
        <v>347.73797607421898</v>
      </c>
      <c r="G187">
        <v>347.17123413085898</v>
      </c>
      <c r="I187" s="19"/>
      <c r="J187" s="19"/>
      <c r="K187" s="19"/>
      <c r="L187" s="19"/>
    </row>
    <row r="188" spans="4:13" x14ac:dyDescent="0.15">
      <c r="D188">
        <v>564.86163330078102</v>
      </c>
      <c r="E188">
        <v>442.31002807617199</v>
      </c>
      <c r="F188">
        <v>346.85198974609398</v>
      </c>
      <c r="G188">
        <v>346.28820800781301</v>
      </c>
      <c r="I188" s="19"/>
      <c r="J188" s="19"/>
      <c r="K188" s="19"/>
      <c r="L188" s="19"/>
    </row>
    <row r="189" spans="4:13" x14ac:dyDescent="0.15">
      <c r="D189">
        <v>562.55432128906295</v>
      </c>
      <c r="E189">
        <v>440.76727294921898</v>
      </c>
      <c r="F189">
        <v>347.38934326171898</v>
      </c>
      <c r="G189">
        <v>346.83175659179699</v>
      </c>
      <c r="I189" s="19"/>
      <c r="J189" s="19"/>
      <c r="K189" s="19"/>
      <c r="L189" s="19"/>
    </row>
    <row r="190" spans="4:13" x14ac:dyDescent="0.15">
      <c r="D190">
        <v>561.5009765625</v>
      </c>
      <c r="E190">
        <v>440.74523925781301</v>
      </c>
      <c r="F190">
        <v>347.953125</v>
      </c>
      <c r="G190">
        <v>347.26452636718801</v>
      </c>
      <c r="I190" s="19"/>
      <c r="J190" s="19"/>
      <c r="K190" s="19"/>
      <c r="L190" s="19"/>
    </row>
    <row r="191" spans="4:13" x14ac:dyDescent="0.15">
      <c r="D191">
        <v>562.08557128906295</v>
      </c>
      <c r="E191">
        <v>440.02777099609398</v>
      </c>
      <c r="F191">
        <v>347.91220092773398</v>
      </c>
      <c r="G191">
        <v>347.28085327148398</v>
      </c>
      <c r="I191" s="19"/>
      <c r="J191" s="19"/>
      <c r="K191" s="19"/>
      <c r="L191" s="19"/>
    </row>
    <row r="192" spans="4:13" x14ac:dyDescent="0.15">
      <c r="D192">
        <v>561.74499511718795</v>
      </c>
      <c r="E192">
        <v>439.73370361328102</v>
      </c>
      <c r="F192">
        <v>347.82901000976602</v>
      </c>
      <c r="G192">
        <v>347.19329833984398</v>
      </c>
      <c r="I192" s="19"/>
      <c r="J192" s="19"/>
      <c r="K192" s="19"/>
      <c r="L192" s="19"/>
    </row>
    <row r="193" spans="4:12" x14ac:dyDescent="0.15">
      <c r="D193">
        <v>562.021728515625</v>
      </c>
      <c r="E193">
        <v>441.56533813476602</v>
      </c>
      <c r="F193">
        <v>347.63250732421898</v>
      </c>
      <c r="G193">
        <v>347.45690917968801</v>
      </c>
      <c r="I193" s="19"/>
      <c r="J193" s="19"/>
      <c r="K193" s="19"/>
      <c r="L193" s="19"/>
    </row>
    <row r="194" spans="4:12" x14ac:dyDescent="0.15">
      <c r="I194" s="19"/>
      <c r="J194" s="19"/>
      <c r="K194" s="19"/>
      <c r="L194" s="19"/>
    </row>
    <row r="195" spans="4:12" x14ac:dyDescent="0.15">
      <c r="I195" s="19"/>
      <c r="J195" s="19"/>
      <c r="K195" s="19"/>
      <c r="L195" s="19"/>
    </row>
    <row r="196" spans="4:12" x14ac:dyDescent="0.15">
      <c r="I196" s="19"/>
      <c r="J196" s="19"/>
      <c r="K196" s="19"/>
      <c r="L196" s="19"/>
    </row>
    <row r="197" spans="4:12" x14ac:dyDescent="0.15">
      <c r="I197" s="19"/>
      <c r="J197" s="19"/>
      <c r="K197" s="19"/>
      <c r="L197" s="19"/>
    </row>
    <row r="198" spans="4:12" x14ac:dyDescent="0.15">
      <c r="I198" s="19"/>
      <c r="J198" s="19"/>
      <c r="K198" s="19"/>
      <c r="L198" s="19"/>
    </row>
    <row r="199" spans="4:12" x14ac:dyDescent="0.15">
      <c r="I199" s="19"/>
      <c r="J199" s="19"/>
      <c r="K199" s="19"/>
      <c r="L199" s="19"/>
    </row>
    <row r="200" spans="4:12" x14ac:dyDescent="0.15">
      <c r="I200" s="19"/>
      <c r="J200" s="19"/>
      <c r="K200" s="19"/>
      <c r="L200" s="19"/>
    </row>
    <row r="201" spans="4:12" x14ac:dyDescent="0.15">
      <c r="I201" s="19"/>
      <c r="J201" s="19"/>
      <c r="K201" s="19"/>
      <c r="L201" s="19"/>
    </row>
    <row r="202" spans="4:12" x14ac:dyDescent="0.15">
      <c r="I202" s="19"/>
      <c r="J202" s="19"/>
      <c r="K202" s="19"/>
      <c r="L202" s="19"/>
    </row>
    <row r="203" spans="4:12" x14ac:dyDescent="0.15">
      <c r="I203" s="19"/>
      <c r="J203" s="19"/>
      <c r="K203" s="19"/>
      <c r="L203" s="19"/>
    </row>
    <row r="204" spans="4:12" x14ac:dyDescent="0.15">
      <c r="I204" s="19"/>
      <c r="J204" s="19"/>
      <c r="K204" s="19"/>
      <c r="L204" s="19"/>
    </row>
    <row r="205" spans="4:12" x14ac:dyDescent="0.15">
      <c r="I205" s="19"/>
      <c r="J205" s="19"/>
      <c r="K205" s="19"/>
      <c r="L205" s="19"/>
    </row>
    <row r="206" spans="4:12" x14ac:dyDescent="0.15">
      <c r="I206" s="19"/>
      <c r="J206" s="19"/>
      <c r="K206" s="19"/>
      <c r="L206" s="19"/>
    </row>
    <row r="207" spans="4:12" x14ac:dyDescent="0.15">
      <c r="I207" s="19"/>
      <c r="J207" s="19"/>
      <c r="K207" s="19"/>
      <c r="L207" s="19"/>
    </row>
    <row r="208" spans="4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V798"/>
  <sheetViews>
    <sheetView zoomScale="75" zoomScaleNormal="75" zoomScalePageLayoutView="75" workbookViewId="0">
      <selection activeCell="AA66" sqref="AA6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19</v>
      </c>
      <c r="F1" t="s">
        <v>40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802.47601318359398</v>
      </c>
      <c r="E2">
        <v>528.53308105468795</v>
      </c>
      <c r="F2">
        <v>390.56726074218801</v>
      </c>
      <c r="G2">
        <v>372.88528442382801</v>
      </c>
      <c r="I2" s="19">
        <f t="shared" ref="I2:J65" si="0">D2-F2</f>
        <v>411.90875244140597</v>
      </c>
      <c r="J2" s="19">
        <f t="shared" si="0"/>
        <v>155.64779663085994</v>
      </c>
      <c r="K2" s="19">
        <f t="shared" ref="K2:K65" si="1">I2-0.7*J2</f>
        <v>302.95529479980399</v>
      </c>
      <c r="L2" s="20">
        <f t="shared" ref="L2:L65" si="2">K2/J2</f>
        <v>1.9464155700083821</v>
      </c>
      <c r="M2" s="20"/>
      <c r="N2" s="18">
        <f>LINEST(V64:V104,U64:U104)</f>
        <v>-8.259991061761604E-3</v>
      </c>
      <c r="O2" s="21">
        <f>AVERAGE(M38:M45)</f>
        <v>2.1840103089973315</v>
      </c>
    </row>
    <row r="3" spans="1:16" x14ac:dyDescent="0.15">
      <c r="A3" s="18">
        <v>1</v>
      </c>
      <c r="B3" s="18">
        <v>1</v>
      </c>
      <c r="C3" s="18" t="s">
        <v>7</v>
      </c>
      <c r="D3">
        <v>788.22314453125</v>
      </c>
      <c r="E3">
        <v>521.74945068359398</v>
      </c>
      <c r="F3">
        <v>390.62359619140602</v>
      </c>
      <c r="G3">
        <v>373.09161376953102</v>
      </c>
      <c r="I3" s="19">
        <f t="shared" si="0"/>
        <v>397.59954833984398</v>
      </c>
      <c r="J3" s="19">
        <f t="shared" si="0"/>
        <v>148.65783691406295</v>
      </c>
      <c r="K3" s="19">
        <f t="shared" si="1"/>
        <v>293.53906249999989</v>
      </c>
      <c r="L3" s="20">
        <f t="shared" si="2"/>
        <v>1.9745952759267631</v>
      </c>
      <c r="M3" s="20"/>
    </row>
    <row r="4" spans="1:16" ht="15" x14ac:dyDescent="0.15">
      <c r="A4" s="18">
        <v>1.5</v>
      </c>
      <c r="B4" s="18">
        <v>2</v>
      </c>
      <c r="D4">
        <v>776.87371826171898</v>
      </c>
      <c r="E4">
        <v>517.28125</v>
      </c>
      <c r="F4">
        <v>389.25939941406301</v>
      </c>
      <c r="G4">
        <v>372.48348999023398</v>
      </c>
      <c r="I4" s="19">
        <f t="shared" si="0"/>
        <v>387.61431884765597</v>
      </c>
      <c r="J4" s="19">
        <f t="shared" si="0"/>
        <v>144.79776000976602</v>
      </c>
      <c r="K4" s="19">
        <f t="shared" si="1"/>
        <v>286.25588684081976</v>
      </c>
      <c r="L4" s="20">
        <f t="shared" si="2"/>
        <v>1.9769358781621549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764.20623779296898</v>
      </c>
      <c r="E5">
        <v>514.28619384765602</v>
      </c>
      <c r="F5">
        <v>390.28454589843801</v>
      </c>
      <c r="G5">
        <v>372.46966552734398</v>
      </c>
      <c r="I5" s="19">
        <f t="shared" si="0"/>
        <v>373.92169189453097</v>
      </c>
      <c r="J5" s="19">
        <f t="shared" si="0"/>
        <v>141.81652832031205</v>
      </c>
      <c r="K5" s="19">
        <f t="shared" si="1"/>
        <v>274.65012207031253</v>
      </c>
      <c r="L5" s="20">
        <f t="shared" si="2"/>
        <v>1.9366580561750717</v>
      </c>
      <c r="M5" s="20"/>
      <c r="N5" s="18">
        <f>RSQ(V64:V104,U64:U104)</f>
        <v>0.97540628228362147</v>
      </c>
    </row>
    <row r="6" spans="1:16" x14ac:dyDescent="0.15">
      <c r="A6" s="18">
        <v>2.5</v>
      </c>
      <c r="B6" s="18">
        <v>4</v>
      </c>
      <c r="C6" s="18" t="s">
        <v>5</v>
      </c>
      <c r="D6">
        <v>762.13171386718795</v>
      </c>
      <c r="E6">
        <v>512.87371826171898</v>
      </c>
      <c r="F6">
        <v>390.42535400390602</v>
      </c>
      <c r="G6">
        <v>373.03277587890602</v>
      </c>
      <c r="I6" s="19">
        <f t="shared" si="0"/>
        <v>371.70635986328193</v>
      </c>
      <c r="J6" s="19">
        <f t="shared" si="0"/>
        <v>139.84094238281295</v>
      </c>
      <c r="K6" s="19">
        <f t="shared" si="1"/>
        <v>273.81770019531285</v>
      </c>
      <c r="L6" s="20">
        <f t="shared" si="2"/>
        <v>1.9580653242863602</v>
      </c>
      <c r="M6" s="20">
        <f t="shared" ref="M6:M22" si="3">L6+ABS($N$2)*A6</f>
        <v>1.9787153019407642</v>
      </c>
      <c r="P6" s="18">
        <f t="shared" ref="P6:P69" si="4">(M6-$O$2)/$O$2*100</f>
        <v>-9.399910165754541</v>
      </c>
    </row>
    <row r="7" spans="1:16" x14ac:dyDescent="0.15">
      <c r="A7" s="18">
        <v>3</v>
      </c>
      <c r="B7" s="18">
        <v>5</v>
      </c>
      <c r="C7" s="18" t="s">
        <v>8</v>
      </c>
      <c r="D7">
        <v>760.42938232421898</v>
      </c>
      <c r="E7">
        <v>513.466552734375</v>
      </c>
      <c r="F7">
        <v>389.86105346679699</v>
      </c>
      <c r="G7">
        <v>372.08770751953102</v>
      </c>
      <c r="I7" s="19">
        <f t="shared" si="0"/>
        <v>370.56832885742199</v>
      </c>
      <c r="J7" s="19">
        <f t="shared" si="0"/>
        <v>141.37884521484398</v>
      </c>
      <c r="K7" s="19">
        <f t="shared" si="1"/>
        <v>271.60313720703118</v>
      </c>
      <c r="L7" s="20">
        <f t="shared" si="2"/>
        <v>1.9211016810491983</v>
      </c>
      <c r="M7" s="20">
        <f t="shared" si="3"/>
        <v>1.9458816542344832</v>
      </c>
      <c r="P7" s="18">
        <f t="shared" si="4"/>
        <v>-10.903275217238878</v>
      </c>
    </row>
    <row r="8" spans="1:16" x14ac:dyDescent="0.15">
      <c r="A8" s="18">
        <v>3.5</v>
      </c>
      <c r="B8" s="18">
        <v>6</v>
      </c>
      <c r="D8">
        <v>760.60577392578102</v>
      </c>
      <c r="E8">
        <v>513.89581298828102</v>
      </c>
      <c r="F8">
        <v>390.69537353515602</v>
      </c>
      <c r="G8">
        <v>373.23794555664102</v>
      </c>
      <c r="I8" s="19">
        <f t="shared" si="0"/>
        <v>369.910400390625</v>
      </c>
      <c r="J8" s="19">
        <f t="shared" si="0"/>
        <v>140.65786743164</v>
      </c>
      <c r="K8" s="19">
        <f t="shared" si="1"/>
        <v>271.44989318847701</v>
      </c>
      <c r="L8" s="20">
        <f t="shared" si="2"/>
        <v>1.9298592972085418</v>
      </c>
      <c r="M8" s="20">
        <f t="shared" si="3"/>
        <v>1.9587692659247073</v>
      </c>
      <c r="P8" s="18">
        <f t="shared" si="4"/>
        <v>-10.31318589224202</v>
      </c>
    </row>
    <row r="9" spans="1:16" x14ac:dyDescent="0.15">
      <c r="A9" s="18">
        <v>4</v>
      </c>
      <c r="B9" s="18">
        <v>7</v>
      </c>
      <c r="D9">
        <v>753.98309326171898</v>
      </c>
      <c r="E9">
        <v>511.19314575195301</v>
      </c>
      <c r="F9">
        <v>389.59152221679699</v>
      </c>
      <c r="G9">
        <v>372.28616333007801</v>
      </c>
      <c r="I9" s="19">
        <f t="shared" si="0"/>
        <v>364.39157104492199</v>
      </c>
      <c r="J9" s="19">
        <f t="shared" si="0"/>
        <v>138.906982421875</v>
      </c>
      <c r="K9" s="19">
        <f t="shared" si="1"/>
        <v>267.15668334960947</v>
      </c>
      <c r="L9" s="20">
        <f t="shared" si="2"/>
        <v>1.9232775681371204</v>
      </c>
      <c r="M9" s="20">
        <f t="shared" si="3"/>
        <v>1.9563175323841668</v>
      </c>
      <c r="P9" s="18">
        <f t="shared" si="4"/>
        <v>-10.425444224102463</v>
      </c>
    </row>
    <row r="10" spans="1:16" x14ac:dyDescent="0.15">
      <c r="A10" s="18">
        <v>4.5</v>
      </c>
      <c r="B10" s="18">
        <v>8</v>
      </c>
      <c r="D10">
        <v>763.94372558593795</v>
      </c>
      <c r="E10">
        <v>514.42028808593795</v>
      </c>
      <c r="F10">
        <v>390.14608764648398</v>
      </c>
      <c r="G10">
        <v>372.74499511718801</v>
      </c>
      <c r="I10" s="19">
        <f t="shared" si="0"/>
        <v>373.79763793945398</v>
      </c>
      <c r="J10" s="19">
        <f t="shared" si="0"/>
        <v>141.67529296874994</v>
      </c>
      <c r="K10" s="19">
        <f t="shared" si="1"/>
        <v>274.62493286132906</v>
      </c>
      <c r="L10" s="20">
        <f t="shared" si="2"/>
        <v>1.9384109050115359</v>
      </c>
      <c r="M10" s="20">
        <f t="shared" si="3"/>
        <v>1.975580864789463</v>
      </c>
      <c r="P10" s="18">
        <f t="shared" si="4"/>
        <v>-9.5434276729012968</v>
      </c>
    </row>
    <row r="11" spans="1:16" x14ac:dyDescent="0.15">
      <c r="A11" s="18">
        <v>5</v>
      </c>
      <c r="B11" s="18">
        <v>9</v>
      </c>
      <c r="D11">
        <v>757.65338134765602</v>
      </c>
      <c r="E11">
        <v>513.22650146484398</v>
      </c>
      <c r="F11">
        <v>389.19985961914102</v>
      </c>
      <c r="G11">
        <v>372.30810546875</v>
      </c>
      <c r="I11" s="19">
        <f t="shared" si="0"/>
        <v>368.453521728515</v>
      </c>
      <c r="J11" s="19">
        <f t="shared" si="0"/>
        <v>140.91839599609398</v>
      </c>
      <c r="K11" s="19">
        <f t="shared" si="1"/>
        <v>269.81064453124924</v>
      </c>
      <c r="L11" s="20">
        <f t="shared" si="2"/>
        <v>1.9146587826526775</v>
      </c>
      <c r="M11" s="20">
        <f t="shared" si="3"/>
        <v>1.9559587379614856</v>
      </c>
      <c r="P11" s="18">
        <f t="shared" si="4"/>
        <v>-10.441872462614121</v>
      </c>
    </row>
    <row r="12" spans="1:16" x14ac:dyDescent="0.15">
      <c r="A12" s="18">
        <v>5.5</v>
      </c>
      <c r="B12" s="18">
        <v>10</v>
      </c>
      <c r="D12">
        <v>771.79925537109398</v>
      </c>
      <c r="E12">
        <v>517.56927490234398</v>
      </c>
      <c r="F12">
        <v>390.22894287109398</v>
      </c>
      <c r="G12">
        <v>372.52365112304699</v>
      </c>
      <c r="I12" s="19">
        <f t="shared" si="0"/>
        <v>381.5703125</v>
      </c>
      <c r="J12" s="19">
        <f t="shared" si="0"/>
        <v>145.04562377929699</v>
      </c>
      <c r="K12" s="19">
        <f t="shared" si="1"/>
        <v>280.03837585449213</v>
      </c>
      <c r="L12" s="20">
        <f t="shared" si="2"/>
        <v>1.9306916579613709</v>
      </c>
      <c r="M12" s="20">
        <f t="shared" si="3"/>
        <v>1.9761216088010598</v>
      </c>
      <c r="P12" s="18">
        <f t="shared" si="4"/>
        <v>-9.5186684485803728</v>
      </c>
    </row>
    <row r="13" spans="1:16" x14ac:dyDescent="0.15">
      <c r="A13" s="18">
        <v>6</v>
      </c>
      <c r="B13" s="18">
        <v>11</v>
      </c>
      <c r="D13">
        <v>792.810546875</v>
      </c>
      <c r="E13">
        <v>525.695068359375</v>
      </c>
      <c r="F13">
        <v>388.86590576171898</v>
      </c>
      <c r="G13">
        <v>371.93191528320301</v>
      </c>
      <c r="I13" s="19">
        <f t="shared" si="0"/>
        <v>403.94464111328102</v>
      </c>
      <c r="J13" s="19">
        <f t="shared" si="0"/>
        <v>153.76315307617199</v>
      </c>
      <c r="K13" s="19">
        <f t="shared" si="1"/>
        <v>296.31043395996062</v>
      </c>
      <c r="L13" s="20">
        <f t="shared" si="2"/>
        <v>1.927057477893763</v>
      </c>
      <c r="M13" s="20">
        <f t="shared" si="3"/>
        <v>1.9766174242643326</v>
      </c>
      <c r="P13" s="18">
        <f t="shared" si="4"/>
        <v>-9.4959663825127247</v>
      </c>
    </row>
    <row r="14" spans="1:16" x14ac:dyDescent="0.15">
      <c r="A14" s="18">
        <v>6.5</v>
      </c>
      <c r="B14" s="18">
        <v>12</v>
      </c>
      <c r="D14">
        <v>799.07415771484398</v>
      </c>
      <c r="E14">
        <v>527.63494873046898</v>
      </c>
      <c r="F14">
        <v>389.70666503906301</v>
      </c>
      <c r="G14">
        <v>372.04916381835898</v>
      </c>
      <c r="I14" s="19">
        <f t="shared" si="0"/>
        <v>409.36749267578097</v>
      </c>
      <c r="J14" s="19">
        <f t="shared" si="0"/>
        <v>155.58578491211</v>
      </c>
      <c r="K14" s="19">
        <f t="shared" si="1"/>
        <v>300.45744323730401</v>
      </c>
      <c r="L14" s="20">
        <f t="shared" si="2"/>
        <v>1.9311368542250285</v>
      </c>
      <c r="M14" s="20">
        <f t="shared" si="3"/>
        <v>1.9848267961264789</v>
      </c>
      <c r="P14" s="18">
        <f t="shared" si="4"/>
        <v>-9.1200811667549662</v>
      </c>
    </row>
    <row r="15" spans="1:16" x14ac:dyDescent="0.15">
      <c r="A15" s="18">
        <v>7</v>
      </c>
      <c r="B15" s="18">
        <v>13</v>
      </c>
      <c r="D15">
        <v>800.99951171875</v>
      </c>
      <c r="E15">
        <v>528.64959716796898</v>
      </c>
      <c r="F15">
        <v>389.847900390625</v>
      </c>
      <c r="G15">
        <v>372.82781982421898</v>
      </c>
      <c r="I15" s="19">
        <f t="shared" si="0"/>
        <v>411.151611328125</v>
      </c>
      <c r="J15" s="19">
        <f t="shared" si="0"/>
        <v>155.82177734375</v>
      </c>
      <c r="K15" s="19">
        <f t="shared" si="1"/>
        <v>302.07636718750001</v>
      </c>
      <c r="L15" s="20">
        <f t="shared" si="2"/>
        <v>1.938601730367288</v>
      </c>
      <c r="M15" s="20">
        <f t="shared" si="3"/>
        <v>1.9964216677996192</v>
      </c>
      <c r="P15" s="18">
        <f t="shared" si="4"/>
        <v>-8.589182955085656</v>
      </c>
    </row>
    <row r="16" spans="1:16" x14ac:dyDescent="0.15">
      <c r="A16" s="18">
        <v>7.5</v>
      </c>
      <c r="B16" s="18">
        <v>14</v>
      </c>
      <c r="D16">
        <v>794.02886962890602</v>
      </c>
      <c r="E16">
        <v>526.99267578125</v>
      </c>
      <c r="F16">
        <v>389.39395141601602</v>
      </c>
      <c r="G16">
        <v>372.02078247070301</v>
      </c>
      <c r="I16" s="19">
        <f t="shared" si="0"/>
        <v>404.63491821289</v>
      </c>
      <c r="J16" s="19">
        <f t="shared" si="0"/>
        <v>154.97189331054699</v>
      </c>
      <c r="K16" s="19">
        <f t="shared" si="1"/>
        <v>296.15459289550711</v>
      </c>
      <c r="L16" s="20">
        <f t="shared" si="2"/>
        <v>1.9110213250221135</v>
      </c>
      <c r="M16" s="20">
        <f t="shared" si="3"/>
        <v>1.9729712579853256</v>
      </c>
      <c r="P16" s="18">
        <f t="shared" si="4"/>
        <v>-9.6629145999266335</v>
      </c>
    </row>
    <row r="17" spans="1:16" x14ac:dyDescent="0.15">
      <c r="A17" s="18">
        <v>8</v>
      </c>
      <c r="B17" s="18">
        <v>15</v>
      </c>
      <c r="D17">
        <v>786.01226806640602</v>
      </c>
      <c r="E17">
        <v>523.34613037109398</v>
      </c>
      <c r="F17">
        <v>391.24325561523398</v>
      </c>
      <c r="G17">
        <v>373.43112182617199</v>
      </c>
      <c r="I17" s="19">
        <f t="shared" si="0"/>
        <v>394.76901245117205</v>
      </c>
      <c r="J17" s="19">
        <f t="shared" si="0"/>
        <v>149.91500854492199</v>
      </c>
      <c r="K17" s="19">
        <f t="shared" si="1"/>
        <v>289.82850646972668</v>
      </c>
      <c r="L17" s="20">
        <f t="shared" si="2"/>
        <v>1.9332854614278305</v>
      </c>
      <c r="M17" s="20">
        <f t="shared" si="3"/>
        <v>1.9993653899219233</v>
      </c>
      <c r="P17" s="18">
        <f t="shared" si="4"/>
        <v>-8.4543977798428003</v>
      </c>
    </row>
    <row r="18" spans="1:16" x14ac:dyDescent="0.15">
      <c r="A18" s="18">
        <v>8.5</v>
      </c>
      <c r="B18" s="18">
        <v>16</v>
      </c>
      <c r="D18">
        <v>773.87890625</v>
      </c>
      <c r="E18">
        <v>518.71228027343795</v>
      </c>
      <c r="F18">
        <v>389.11260986328102</v>
      </c>
      <c r="G18">
        <v>371.81951904296898</v>
      </c>
      <c r="I18" s="19">
        <f t="shared" si="0"/>
        <v>384.76629638671898</v>
      </c>
      <c r="J18" s="19">
        <f t="shared" si="0"/>
        <v>146.89276123046898</v>
      </c>
      <c r="K18" s="19">
        <f t="shared" si="1"/>
        <v>281.94136352539067</v>
      </c>
      <c r="L18" s="20">
        <f t="shared" si="2"/>
        <v>1.9193686684331281</v>
      </c>
      <c r="M18" s="20">
        <f t="shared" si="3"/>
        <v>1.9895785924581018</v>
      </c>
      <c r="P18" s="18">
        <f t="shared" si="4"/>
        <v>-8.9025091016393798</v>
      </c>
    </row>
    <row r="19" spans="1:16" x14ac:dyDescent="0.15">
      <c r="A19" s="18">
        <v>9</v>
      </c>
      <c r="B19" s="18">
        <v>17</v>
      </c>
      <c r="D19">
        <v>806.67926025390602</v>
      </c>
      <c r="E19">
        <v>530.64410400390602</v>
      </c>
      <c r="F19">
        <v>389.79968261718801</v>
      </c>
      <c r="G19">
        <v>373.08908081054699</v>
      </c>
      <c r="I19" s="19">
        <f t="shared" si="0"/>
        <v>416.87957763671801</v>
      </c>
      <c r="J19" s="19">
        <f t="shared" si="0"/>
        <v>157.55502319335903</v>
      </c>
      <c r="K19" s="19">
        <f t="shared" si="1"/>
        <v>306.59106140136669</v>
      </c>
      <c r="L19" s="20">
        <f t="shared" si="2"/>
        <v>1.9459300959583086</v>
      </c>
      <c r="M19" s="20">
        <f t="shared" si="3"/>
        <v>2.0202700155141629</v>
      </c>
      <c r="P19" s="18">
        <f t="shared" si="4"/>
        <v>-7.4972307964215172</v>
      </c>
    </row>
    <row r="20" spans="1:16" x14ac:dyDescent="0.15">
      <c r="A20" s="18">
        <v>9.5</v>
      </c>
      <c r="B20" s="18">
        <v>18</v>
      </c>
      <c r="D20">
        <v>770.68176269531295</v>
      </c>
      <c r="E20">
        <v>516.89300537109398</v>
      </c>
      <c r="F20">
        <v>389.44219970703102</v>
      </c>
      <c r="G20">
        <v>372.27624511718801</v>
      </c>
      <c r="I20" s="19">
        <f t="shared" si="0"/>
        <v>381.23956298828193</v>
      </c>
      <c r="J20" s="19">
        <f t="shared" si="0"/>
        <v>144.61676025390597</v>
      </c>
      <c r="K20" s="19">
        <f t="shared" si="1"/>
        <v>280.00783081054777</v>
      </c>
      <c r="L20" s="20">
        <f t="shared" si="2"/>
        <v>1.9362059440339663</v>
      </c>
      <c r="M20" s="20">
        <f t="shared" si="3"/>
        <v>2.0146758591207017</v>
      </c>
      <c r="P20" s="18">
        <f t="shared" si="4"/>
        <v>-7.7533722793813391</v>
      </c>
    </row>
    <row r="21" spans="1:16" x14ac:dyDescent="0.15">
      <c r="A21" s="18">
        <v>10</v>
      </c>
      <c r="B21" s="18">
        <v>19</v>
      </c>
      <c r="D21">
        <v>756.46112060546898</v>
      </c>
      <c r="E21">
        <v>511.52828979492199</v>
      </c>
      <c r="F21">
        <v>387.92037963867199</v>
      </c>
      <c r="G21">
        <v>371.45233154296898</v>
      </c>
      <c r="I21" s="19">
        <f t="shared" si="0"/>
        <v>368.54074096679699</v>
      </c>
      <c r="J21" s="19">
        <f t="shared" si="0"/>
        <v>140.07595825195301</v>
      </c>
      <c r="K21" s="19">
        <f t="shared" si="1"/>
        <v>270.48757019042989</v>
      </c>
      <c r="L21" s="20">
        <f t="shared" si="2"/>
        <v>1.9310063880049066</v>
      </c>
      <c r="M21" s="20">
        <f t="shared" si="3"/>
        <v>2.0136062986225225</v>
      </c>
      <c r="P21" s="18">
        <f t="shared" si="4"/>
        <v>-7.8023445985033222</v>
      </c>
    </row>
    <row r="22" spans="1:16" x14ac:dyDescent="0.15">
      <c r="A22" s="18">
        <v>10.5</v>
      </c>
      <c r="B22" s="18">
        <v>20</v>
      </c>
      <c r="D22">
        <v>798.712158203125</v>
      </c>
      <c r="E22">
        <v>525.93511962890602</v>
      </c>
      <c r="F22">
        <v>388.33624267578102</v>
      </c>
      <c r="G22">
        <v>371.91693115234398</v>
      </c>
      <c r="I22" s="19">
        <f t="shared" si="0"/>
        <v>410.37591552734398</v>
      </c>
      <c r="J22" s="19">
        <f t="shared" si="0"/>
        <v>154.01818847656205</v>
      </c>
      <c r="K22" s="19">
        <f t="shared" si="1"/>
        <v>302.56318359375052</v>
      </c>
      <c r="L22" s="20">
        <f t="shared" si="2"/>
        <v>1.9644639804330224</v>
      </c>
      <c r="M22" s="20">
        <f t="shared" si="3"/>
        <v>2.0511938865815194</v>
      </c>
      <c r="P22" s="18">
        <f t="shared" si="4"/>
        <v>-6.0813093174815425</v>
      </c>
    </row>
    <row r="23" spans="1:16" x14ac:dyDescent="0.15">
      <c r="A23" s="18">
        <v>11</v>
      </c>
      <c r="B23" s="18">
        <v>21</v>
      </c>
      <c r="D23">
        <v>757.88732910156295</v>
      </c>
      <c r="E23">
        <v>511.97909545898398</v>
      </c>
      <c r="F23">
        <v>387.08169555664102</v>
      </c>
      <c r="G23">
        <v>370.67550659179699</v>
      </c>
      <c r="I23" s="19">
        <f t="shared" si="0"/>
        <v>370.80563354492193</v>
      </c>
      <c r="J23" s="19">
        <f t="shared" si="0"/>
        <v>141.30358886718699</v>
      </c>
      <c r="K23" s="19">
        <f t="shared" si="1"/>
        <v>271.89312133789105</v>
      </c>
      <c r="L23" s="20">
        <f t="shared" si="2"/>
        <v>1.9241770397880467</v>
      </c>
      <c r="M23" s="20">
        <f>L23+ABS($N$2)*A23</f>
        <v>2.0150369414674243</v>
      </c>
      <c r="P23" s="18">
        <f t="shared" si="4"/>
        <v>-7.7368392829373622</v>
      </c>
    </row>
    <row r="24" spans="1:16" x14ac:dyDescent="0.15">
      <c r="A24" s="18">
        <v>11.5</v>
      </c>
      <c r="B24" s="18">
        <v>22</v>
      </c>
      <c r="D24">
        <v>760.39807128906295</v>
      </c>
      <c r="E24">
        <v>511.69055175781301</v>
      </c>
      <c r="F24">
        <v>387.49942016601602</v>
      </c>
      <c r="G24">
        <v>371.21463012695301</v>
      </c>
      <c r="I24" s="19">
        <f t="shared" si="0"/>
        <v>372.89865112304693</v>
      </c>
      <c r="J24" s="19">
        <f t="shared" si="0"/>
        <v>140.47592163086</v>
      </c>
      <c r="K24" s="19">
        <f t="shared" si="1"/>
        <v>274.56550598144497</v>
      </c>
      <c r="L24" s="20">
        <f t="shared" si="2"/>
        <v>1.9545378509987148</v>
      </c>
      <c r="M24" s="20">
        <f t="shared" ref="M24:M87" si="5">L24+ABS($N$2)*A24</f>
        <v>2.0495277482089733</v>
      </c>
      <c r="P24" s="18">
        <f t="shared" si="4"/>
        <v>-6.1575973444053238</v>
      </c>
    </row>
    <row r="25" spans="1:16" x14ac:dyDescent="0.15">
      <c r="A25" s="18">
        <v>12</v>
      </c>
      <c r="B25" s="18">
        <v>23</v>
      </c>
      <c r="D25">
        <v>761.16442871093795</v>
      </c>
      <c r="E25">
        <v>509.74548339843801</v>
      </c>
      <c r="F25">
        <v>386.64712524414102</v>
      </c>
      <c r="G25">
        <v>370.24832153320301</v>
      </c>
      <c r="I25" s="19">
        <f t="shared" si="0"/>
        <v>374.51730346679693</v>
      </c>
      <c r="J25" s="19">
        <f t="shared" si="0"/>
        <v>139.497161865235</v>
      </c>
      <c r="K25" s="19">
        <f t="shared" si="1"/>
        <v>276.86929016113243</v>
      </c>
      <c r="L25" s="20">
        <f t="shared" si="2"/>
        <v>1.9847664745223239</v>
      </c>
      <c r="M25" s="20">
        <f t="shared" si="5"/>
        <v>2.0838863672634633</v>
      </c>
      <c r="P25" s="18">
        <f t="shared" si="4"/>
        <v>-4.5844079270777165</v>
      </c>
    </row>
    <row r="26" spans="1:16" x14ac:dyDescent="0.15">
      <c r="A26" s="18">
        <v>12.5</v>
      </c>
      <c r="B26" s="18">
        <v>24</v>
      </c>
      <c r="D26">
        <v>760.23309326171898</v>
      </c>
      <c r="E26">
        <v>507.05874633789102</v>
      </c>
      <c r="F26">
        <v>387.00762939453102</v>
      </c>
      <c r="G26">
        <v>370.79251098632801</v>
      </c>
      <c r="I26" s="19">
        <f t="shared" si="0"/>
        <v>373.22546386718795</v>
      </c>
      <c r="J26" s="19">
        <f t="shared" si="0"/>
        <v>136.26623535156301</v>
      </c>
      <c r="K26" s="19">
        <f t="shared" si="1"/>
        <v>277.83909912109385</v>
      </c>
      <c r="L26" s="20">
        <f t="shared" si="2"/>
        <v>2.038943091106002</v>
      </c>
      <c r="M26" s="20">
        <f t="shared" si="5"/>
        <v>2.1421929793780219</v>
      </c>
      <c r="P26" s="18">
        <f t="shared" si="4"/>
        <v>-1.9147038568012871</v>
      </c>
    </row>
    <row r="27" spans="1:16" x14ac:dyDescent="0.15">
      <c r="A27" s="18">
        <v>13</v>
      </c>
      <c r="B27" s="18">
        <v>25</v>
      </c>
      <c r="D27">
        <v>786.32373046875</v>
      </c>
      <c r="E27">
        <v>513.58819580078102</v>
      </c>
      <c r="F27">
        <v>387.16961669921898</v>
      </c>
      <c r="G27">
        <v>370.90814208984398</v>
      </c>
      <c r="I27" s="19">
        <f t="shared" si="0"/>
        <v>399.15411376953102</v>
      </c>
      <c r="J27" s="19">
        <f t="shared" si="0"/>
        <v>142.68005371093705</v>
      </c>
      <c r="K27" s="19">
        <f t="shared" si="1"/>
        <v>299.27807617187511</v>
      </c>
      <c r="L27" s="20">
        <f t="shared" si="2"/>
        <v>2.0975467024858161</v>
      </c>
      <c r="M27" s="20">
        <f t="shared" si="5"/>
        <v>2.2049265862887171</v>
      </c>
      <c r="P27" s="18">
        <f t="shared" si="4"/>
        <v>0.95770048361118432</v>
      </c>
    </row>
    <row r="28" spans="1:16" x14ac:dyDescent="0.15">
      <c r="A28" s="18">
        <v>13.5</v>
      </c>
      <c r="B28" s="18">
        <v>26</v>
      </c>
      <c r="D28">
        <v>797.72674560546898</v>
      </c>
      <c r="E28">
        <v>517.06207275390602</v>
      </c>
      <c r="F28">
        <v>386.37918090820301</v>
      </c>
      <c r="G28">
        <v>370.48025512695301</v>
      </c>
      <c r="I28" s="19">
        <f t="shared" si="0"/>
        <v>411.34756469726597</v>
      </c>
      <c r="J28" s="19">
        <f t="shared" si="0"/>
        <v>146.58181762695301</v>
      </c>
      <c r="K28" s="19">
        <f t="shared" si="1"/>
        <v>308.74029235839885</v>
      </c>
      <c r="L28" s="20">
        <f t="shared" si="2"/>
        <v>2.1062659568333024</v>
      </c>
      <c r="M28" s="20">
        <f t="shared" si="5"/>
        <v>2.2177758361670841</v>
      </c>
      <c r="P28" s="18">
        <f t="shared" si="4"/>
        <v>1.5460333236821648</v>
      </c>
    </row>
    <row r="29" spans="1:16" x14ac:dyDescent="0.15">
      <c r="A29" s="18">
        <v>14</v>
      </c>
      <c r="B29" s="18">
        <v>27</v>
      </c>
      <c r="D29">
        <v>781.57440185546898</v>
      </c>
      <c r="E29">
        <v>512.47503662109398</v>
      </c>
      <c r="F29">
        <v>387.37847900390602</v>
      </c>
      <c r="G29">
        <v>370.89959716796898</v>
      </c>
      <c r="I29" s="19">
        <f t="shared" si="0"/>
        <v>394.19592285156295</v>
      </c>
      <c r="J29" s="19">
        <f t="shared" si="0"/>
        <v>141.575439453125</v>
      </c>
      <c r="K29" s="19">
        <f t="shared" si="1"/>
        <v>295.09311523437543</v>
      </c>
      <c r="L29" s="20">
        <f t="shared" si="2"/>
        <v>2.0843524581258985</v>
      </c>
      <c r="M29" s="20">
        <f t="shared" si="5"/>
        <v>2.1999923329905609</v>
      </c>
      <c r="P29" s="18">
        <f t="shared" si="4"/>
        <v>0.7317742012200763</v>
      </c>
    </row>
    <row r="30" spans="1:16" x14ac:dyDescent="0.15">
      <c r="A30" s="18">
        <v>14.5</v>
      </c>
      <c r="B30" s="18">
        <v>28</v>
      </c>
      <c r="D30">
        <v>769.628662109375</v>
      </c>
      <c r="E30">
        <v>506.12609863281301</v>
      </c>
      <c r="F30">
        <v>386.69281005859398</v>
      </c>
      <c r="G30">
        <v>371.10202026367199</v>
      </c>
      <c r="I30" s="19">
        <f t="shared" si="0"/>
        <v>382.93585205078102</v>
      </c>
      <c r="J30" s="19">
        <f t="shared" si="0"/>
        <v>135.02407836914102</v>
      </c>
      <c r="K30" s="19">
        <f t="shared" si="1"/>
        <v>288.41899719238234</v>
      </c>
      <c r="L30" s="20">
        <f t="shared" si="2"/>
        <v>2.1360560329386322</v>
      </c>
      <c r="M30" s="20">
        <f t="shared" si="5"/>
        <v>2.2558259033341757</v>
      </c>
      <c r="P30" s="18">
        <f t="shared" si="4"/>
        <v>3.2882442926661066</v>
      </c>
    </row>
    <row r="31" spans="1:16" x14ac:dyDescent="0.15">
      <c r="A31" s="18">
        <v>15</v>
      </c>
      <c r="B31" s="18">
        <v>29</v>
      </c>
      <c r="D31">
        <v>803.32952880859398</v>
      </c>
      <c r="E31">
        <v>518.79791259765602</v>
      </c>
      <c r="F31">
        <v>386.22018432617199</v>
      </c>
      <c r="G31">
        <v>371.01037597656301</v>
      </c>
      <c r="I31" s="19">
        <f t="shared" si="0"/>
        <v>417.10934448242199</v>
      </c>
      <c r="J31" s="19">
        <f t="shared" si="0"/>
        <v>147.78753662109301</v>
      </c>
      <c r="K31" s="19">
        <f t="shared" si="1"/>
        <v>313.65806884765686</v>
      </c>
      <c r="L31" s="20">
        <f t="shared" si="2"/>
        <v>2.1223580554822643</v>
      </c>
      <c r="M31" s="20">
        <f t="shared" si="5"/>
        <v>2.2462579214086884</v>
      </c>
      <c r="P31" s="18">
        <f t="shared" si="4"/>
        <v>2.8501519500580783</v>
      </c>
    </row>
    <row r="32" spans="1:16" x14ac:dyDescent="0.15">
      <c r="A32" s="18">
        <v>15.5</v>
      </c>
      <c r="B32" s="18">
        <v>30</v>
      </c>
      <c r="D32">
        <v>794.72222900390602</v>
      </c>
      <c r="E32">
        <v>515.46520996093795</v>
      </c>
      <c r="F32">
        <v>385.51348876953102</v>
      </c>
      <c r="G32">
        <v>369.70645141601602</v>
      </c>
      <c r="I32" s="19">
        <f t="shared" si="0"/>
        <v>409.208740234375</v>
      </c>
      <c r="J32" s="19">
        <f t="shared" si="0"/>
        <v>145.75875854492193</v>
      </c>
      <c r="K32" s="19">
        <f t="shared" si="1"/>
        <v>307.17760925292964</v>
      </c>
      <c r="L32" s="20">
        <f t="shared" si="2"/>
        <v>2.1074384299058053</v>
      </c>
      <c r="M32" s="20">
        <f t="shared" si="5"/>
        <v>2.2354682913631101</v>
      </c>
      <c r="P32" s="18">
        <f t="shared" si="4"/>
        <v>2.356123602246305</v>
      </c>
    </row>
    <row r="33" spans="1:16" x14ac:dyDescent="0.15">
      <c r="A33" s="18">
        <v>16</v>
      </c>
      <c r="B33" s="18">
        <v>31</v>
      </c>
      <c r="D33">
        <v>810.35754394531295</v>
      </c>
      <c r="E33">
        <v>521.57507324218795</v>
      </c>
      <c r="F33">
        <v>386.80499267578102</v>
      </c>
      <c r="G33">
        <v>371.07131958007801</v>
      </c>
      <c r="I33" s="19">
        <f t="shared" si="0"/>
        <v>423.55255126953193</v>
      </c>
      <c r="J33" s="19">
        <f t="shared" si="0"/>
        <v>150.50375366210994</v>
      </c>
      <c r="K33" s="19">
        <f t="shared" si="1"/>
        <v>318.19992370605496</v>
      </c>
      <c r="L33" s="20">
        <f t="shared" si="2"/>
        <v>2.1142324756924875</v>
      </c>
      <c r="M33" s="20">
        <f t="shared" si="5"/>
        <v>2.2463923326806734</v>
      </c>
      <c r="P33" s="18">
        <f t="shared" si="4"/>
        <v>2.8563062832785424</v>
      </c>
    </row>
    <row r="34" spans="1:16" x14ac:dyDescent="0.15">
      <c r="A34" s="18">
        <v>16.5</v>
      </c>
      <c r="B34" s="18">
        <v>32</v>
      </c>
      <c r="D34">
        <v>812.34680175781295</v>
      </c>
      <c r="E34">
        <v>522.97277832031295</v>
      </c>
      <c r="F34">
        <v>386.15093994140602</v>
      </c>
      <c r="G34">
        <v>370.63211059570301</v>
      </c>
      <c r="I34" s="19">
        <f t="shared" si="0"/>
        <v>426.19586181640693</v>
      </c>
      <c r="J34" s="19">
        <f t="shared" si="0"/>
        <v>152.34066772460994</v>
      </c>
      <c r="K34" s="19">
        <f t="shared" si="1"/>
        <v>319.55739440918001</v>
      </c>
      <c r="L34" s="20">
        <f t="shared" si="2"/>
        <v>2.0976499524529584</v>
      </c>
      <c r="M34" s="20">
        <f t="shared" si="5"/>
        <v>2.2339398049720249</v>
      </c>
      <c r="P34" s="18">
        <f t="shared" si="4"/>
        <v>2.2861382919760946</v>
      </c>
    </row>
    <row r="35" spans="1:16" x14ac:dyDescent="0.15">
      <c r="A35" s="18">
        <v>17</v>
      </c>
      <c r="B35" s="18">
        <v>33</v>
      </c>
      <c r="D35">
        <v>805.35406494140602</v>
      </c>
      <c r="E35">
        <v>522.1015625</v>
      </c>
      <c r="F35">
        <v>385.84121704101602</v>
      </c>
      <c r="G35">
        <v>370.02029418945301</v>
      </c>
      <c r="I35" s="19">
        <f t="shared" si="0"/>
        <v>419.51284790039</v>
      </c>
      <c r="J35" s="19">
        <f t="shared" si="0"/>
        <v>152.08126831054699</v>
      </c>
      <c r="K35" s="19">
        <f t="shared" si="1"/>
        <v>313.05596008300711</v>
      </c>
      <c r="L35" s="20">
        <f t="shared" si="2"/>
        <v>2.0584780989842413</v>
      </c>
      <c r="M35" s="20">
        <f t="shared" si="5"/>
        <v>2.1988979470341885</v>
      </c>
      <c r="P35" s="18">
        <f t="shared" si="4"/>
        <v>0.68166519065982978</v>
      </c>
    </row>
    <row r="36" spans="1:16" x14ac:dyDescent="0.15">
      <c r="A36" s="18">
        <v>17.5</v>
      </c>
      <c r="B36" s="18">
        <v>34</v>
      </c>
      <c r="D36">
        <v>811.11517333984398</v>
      </c>
      <c r="E36">
        <v>523.654541015625</v>
      </c>
      <c r="F36">
        <v>387.28823852539102</v>
      </c>
      <c r="G36">
        <v>371.60073852539102</v>
      </c>
      <c r="I36" s="19">
        <f t="shared" si="0"/>
        <v>423.82693481445295</v>
      </c>
      <c r="J36" s="19">
        <f t="shared" si="0"/>
        <v>152.05380249023398</v>
      </c>
      <c r="K36" s="19">
        <f t="shared" si="1"/>
        <v>317.38927307128915</v>
      </c>
      <c r="L36" s="20">
        <f t="shared" si="2"/>
        <v>2.0873484771396904</v>
      </c>
      <c r="M36" s="20">
        <f t="shared" si="5"/>
        <v>2.2318983207205183</v>
      </c>
      <c r="P36" s="18">
        <f t="shared" si="4"/>
        <v>2.1926641795556336</v>
      </c>
    </row>
    <row r="37" spans="1:16" x14ac:dyDescent="0.15">
      <c r="A37" s="18">
        <v>18</v>
      </c>
      <c r="B37" s="18">
        <v>35</v>
      </c>
      <c r="D37">
        <v>814.065185546875</v>
      </c>
      <c r="E37">
        <v>524.84320068359398</v>
      </c>
      <c r="F37">
        <v>387.06671142578102</v>
      </c>
      <c r="G37">
        <v>370.83590698242199</v>
      </c>
      <c r="I37" s="19">
        <f t="shared" si="0"/>
        <v>426.99847412109398</v>
      </c>
      <c r="J37" s="19">
        <f t="shared" si="0"/>
        <v>154.00729370117199</v>
      </c>
      <c r="K37" s="19">
        <f t="shared" si="1"/>
        <v>319.19336853027357</v>
      </c>
      <c r="L37" s="20">
        <f t="shared" si="2"/>
        <v>2.0725860500452682</v>
      </c>
      <c r="M37" s="20">
        <f t="shared" si="5"/>
        <v>2.2212658891569772</v>
      </c>
      <c r="P37" s="18">
        <f t="shared" si="4"/>
        <v>1.7058335304630294</v>
      </c>
    </row>
    <row r="38" spans="1:16" x14ac:dyDescent="0.15">
      <c r="A38" s="18">
        <v>18.5</v>
      </c>
      <c r="B38" s="18">
        <v>36</v>
      </c>
      <c r="D38">
        <v>809.26348876953102</v>
      </c>
      <c r="E38">
        <v>525.17767333984398</v>
      </c>
      <c r="F38">
        <v>386.03115844726602</v>
      </c>
      <c r="G38">
        <v>370.38449096679699</v>
      </c>
      <c r="I38" s="19">
        <f t="shared" si="0"/>
        <v>423.232330322265</v>
      </c>
      <c r="J38" s="19">
        <f t="shared" si="0"/>
        <v>154.79318237304699</v>
      </c>
      <c r="K38" s="19">
        <f t="shared" si="1"/>
        <v>314.87710266113208</v>
      </c>
      <c r="L38" s="20">
        <f t="shared" si="2"/>
        <v>2.0341793988205992</v>
      </c>
      <c r="M38" s="20">
        <f t="shared" si="5"/>
        <v>2.1869892334631889</v>
      </c>
      <c r="P38" s="18">
        <f t="shared" si="4"/>
        <v>0.13639699655195109</v>
      </c>
    </row>
    <row r="39" spans="1:16" x14ac:dyDescent="0.15">
      <c r="A39" s="18">
        <v>19</v>
      </c>
      <c r="B39" s="18">
        <v>37</v>
      </c>
      <c r="D39">
        <v>809.09490966796898</v>
      </c>
      <c r="E39">
        <v>524.77752685546898</v>
      </c>
      <c r="F39">
        <v>388.82897949218801</v>
      </c>
      <c r="G39">
        <v>372.19479370117199</v>
      </c>
      <c r="I39" s="19">
        <f t="shared" si="0"/>
        <v>420.26593017578097</v>
      </c>
      <c r="J39" s="19">
        <f t="shared" si="0"/>
        <v>152.58273315429699</v>
      </c>
      <c r="K39" s="19">
        <f t="shared" si="1"/>
        <v>313.45801696777306</v>
      </c>
      <c r="L39" s="20">
        <f t="shared" si="2"/>
        <v>2.0543478969589133</v>
      </c>
      <c r="M39" s="20">
        <f t="shared" si="5"/>
        <v>2.2112877271323836</v>
      </c>
      <c r="P39" s="18">
        <f t="shared" si="4"/>
        <v>1.248960136437042</v>
      </c>
    </row>
    <row r="40" spans="1:16" x14ac:dyDescent="0.15">
      <c r="A40" s="18">
        <v>19.5</v>
      </c>
      <c r="B40" s="18">
        <v>38</v>
      </c>
      <c r="D40">
        <v>811.11346435546898</v>
      </c>
      <c r="E40">
        <v>526.66949462890602</v>
      </c>
      <c r="F40">
        <v>388.16177368164102</v>
      </c>
      <c r="G40">
        <v>371.29702758789102</v>
      </c>
      <c r="I40" s="19">
        <f t="shared" si="0"/>
        <v>422.95169067382795</v>
      </c>
      <c r="J40" s="19">
        <f t="shared" si="0"/>
        <v>155.372467041015</v>
      </c>
      <c r="K40" s="19">
        <f t="shared" si="1"/>
        <v>314.19096374511747</v>
      </c>
      <c r="L40" s="20">
        <f t="shared" si="2"/>
        <v>2.0221791526434205</v>
      </c>
      <c r="M40" s="20">
        <f t="shared" si="5"/>
        <v>2.183248978347772</v>
      </c>
      <c r="P40" s="18">
        <f t="shared" si="4"/>
        <v>-3.485929743202746E-2</v>
      </c>
    </row>
    <row r="41" spans="1:16" x14ac:dyDescent="0.15">
      <c r="A41" s="18">
        <v>20</v>
      </c>
      <c r="B41" s="18">
        <v>39</v>
      </c>
      <c r="D41">
        <v>803.443359375</v>
      </c>
      <c r="E41">
        <v>524.33502197265602</v>
      </c>
      <c r="F41">
        <v>387.91162109375</v>
      </c>
      <c r="G41">
        <v>371.65866088867199</v>
      </c>
      <c r="I41" s="19">
        <f t="shared" si="0"/>
        <v>415.53173828125</v>
      </c>
      <c r="J41" s="19">
        <f t="shared" si="0"/>
        <v>152.67636108398403</v>
      </c>
      <c r="K41" s="19">
        <f t="shared" si="1"/>
        <v>308.6582855224612</v>
      </c>
      <c r="L41" s="20">
        <f t="shared" si="2"/>
        <v>2.021650786873777</v>
      </c>
      <c r="M41" s="20">
        <f t="shared" si="5"/>
        <v>2.1868506081090091</v>
      </c>
      <c r="P41" s="18">
        <f t="shared" si="4"/>
        <v>0.13004971176081903</v>
      </c>
    </row>
    <row r="42" spans="1:16" x14ac:dyDescent="0.15">
      <c r="A42" s="18">
        <v>20.5</v>
      </c>
      <c r="B42" s="18">
        <v>40</v>
      </c>
      <c r="D42">
        <v>796.225341796875</v>
      </c>
      <c r="E42">
        <v>521.95733642578102</v>
      </c>
      <c r="F42">
        <v>389.83682250976602</v>
      </c>
      <c r="G42">
        <v>372.72305297851602</v>
      </c>
      <c r="I42" s="19">
        <f t="shared" si="0"/>
        <v>406.38851928710898</v>
      </c>
      <c r="J42" s="19">
        <f t="shared" si="0"/>
        <v>149.234283447265</v>
      </c>
      <c r="K42" s="19">
        <f t="shared" si="1"/>
        <v>301.92452087402347</v>
      </c>
      <c r="L42" s="20">
        <f t="shared" si="2"/>
        <v>2.0231579091590888</v>
      </c>
      <c r="M42" s="20">
        <f t="shared" si="5"/>
        <v>2.1924877259252016</v>
      </c>
      <c r="P42" s="18">
        <f t="shared" si="4"/>
        <v>0.38815828354592408</v>
      </c>
    </row>
    <row r="43" spans="1:16" x14ac:dyDescent="0.15">
      <c r="A43" s="18">
        <v>21</v>
      </c>
      <c r="B43" s="18">
        <v>41</v>
      </c>
      <c r="D43">
        <v>804.42559814453102</v>
      </c>
      <c r="E43">
        <v>525.679931640625</v>
      </c>
      <c r="F43">
        <v>388.40270996093801</v>
      </c>
      <c r="G43">
        <v>371.41519165039102</v>
      </c>
      <c r="I43" s="19">
        <f t="shared" si="0"/>
        <v>416.02288818359301</v>
      </c>
      <c r="J43" s="19">
        <f t="shared" si="0"/>
        <v>154.26473999023398</v>
      </c>
      <c r="K43" s="19">
        <f t="shared" si="1"/>
        <v>308.03757019042922</v>
      </c>
      <c r="L43" s="20">
        <f t="shared" si="2"/>
        <v>1.9968112623139294</v>
      </c>
      <c r="M43" s="20">
        <f t="shared" si="5"/>
        <v>2.1702710746109233</v>
      </c>
      <c r="P43" s="18">
        <f t="shared" si="4"/>
        <v>-0.6290828541334057</v>
      </c>
    </row>
    <row r="44" spans="1:16" x14ac:dyDescent="0.15">
      <c r="A44" s="18">
        <v>21.5</v>
      </c>
      <c r="B44" s="18">
        <v>42</v>
      </c>
      <c r="D44">
        <v>798.64709472656295</v>
      </c>
      <c r="E44">
        <v>524.03088378906295</v>
      </c>
      <c r="F44">
        <v>388.82205200195301</v>
      </c>
      <c r="G44">
        <v>371.82321166992199</v>
      </c>
      <c r="I44" s="19">
        <f t="shared" si="0"/>
        <v>409.82504272460994</v>
      </c>
      <c r="J44" s="19">
        <f t="shared" si="0"/>
        <v>152.20767211914097</v>
      </c>
      <c r="K44" s="19">
        <f t="shared" si="1"/>
        <v>303.2796722412113</v>
      </c>
      <c r="L44" s="20">
        <f t="shared" si="2"/>
        <v>1.992538667852553</v>
      </c>
      <c r="M44" s="20">
        <f t="shared" si="5"/>
        <v>2.1701284756804275</v>
      </c>
      <c r="P44" s="18">
        <f t="shared" si="4"/>
        <v>-0.63561207837324907</v>
      </c>
    </row>
    <row r="45" spans="1:16" x14ac:dyDescent="0.15">
      <c r="A45" s="18">
        <v>22</v>
      </c>
      <c r="B45" s="18">
        <v>43</v>
      </c>
      <c r="D45">
        <v>796.98425292968795</v>
      </c>
      <c r="E45">
        <v>523.63610839843795</v>
      </c>
      <c r="F45">
        <v>388.23425292968801</v>
      </c>
      <c r="G45">
        <v>371.63351440429699</v>
      </c>
      <c r="I45" s="19">
        <f t="shared" si="0"/>
        <v>408.74999999999994</v>
      </c>
      <c r="J45" s="19">
        <f t="shared" si="0"/>
        <v>152.00259399414097</v>
      </c>
      <c r="K45" s="19">
        <f t="shared" si="1"/>
        <v>302.34818420410124</v>
      </c>
      <c r="L45" s="20">
        <f t="shared" si="2"/>
        <v>1.9890988453509908</v>
      </c>
      <c r="M45" s="20">
        <f t="shared" si="5"/>
        <v>2.1708186487097461</v>
      </c>
      <c r="P45" s="18">
        <f t="shared" si="4"/>
        <v>-0.60401089835705379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787.77618408203102</v>
      </c>
      <c r="E46">
        <v>521.1455078125</v>
      </c>
      <c r="F46">
        <v>387.73342895507801</v>
      </c>
      <c r="G46">
        <v>370.91760253906301</v>
      </c>
      <c r="I46" s="19">
        <f t="shared" si="0"/>
        <v>400.04275512695301</v>
      </c>
      <c r="J46" s="19">
        <f t="shared" si="0"/>
        <v>150.22790527343699</v>
      </c>
      <c r="K46" s="19">
        <f t="shared" si="1"/>
        <v>294.88322143554711</v>
      </c>
      <c r="L46" s="20">
        <f t="shared" si="2"/>
        <v>1.9629057657351747</v>
      </c>
      <c r="M46" s="20">
        <f t="shared" si="5"/>
        <v>2.1487555646248109</v>
      </c>
      <c r="P46" s="18">
        <f t="shared" si="4"/>
        <v>-1.6142206026813999</v>
      </c>
    </row>
    <row r="47" spans="1:16" x14ac:dyDescent="0.15">
      <c r="A47" s="18">
        <v>23</v>
      </c>
      <c r="B47" s="18">
        <v>45</v>
      </c>
      <c r="D47">
        <v>789.73504638671898</v>
      </c>
      <c r="E47">
        <v>521.07281494140602</v>
      </c>
      <c r="F47">
        <v>388.615966796875</v>
      </c>
      <c r="G47">
        <v>372.2998046875</v>
      </c>
      <c r="I47" s="19">
        <f t="shared" si="0"/>
        <v>401.11907958984398</v>
      </c>
      <c r="J47" s="19">
        <f t="shared" si="0"/>
        <v>148.77301025390602</v>
      </c>
      <c r="K47" s="19">
        <f t="shared" si="1"/>
        <v>296.97797241210975</v>
      </c>
      <c r="L47" s="20">
        <f t="shared" si="2"/>
        <v>1.9961817799160424</v>
      </c>
      <c r="M47" s="20">
        <f t="shared" si="5"/>
        <v>2.1861615743365594</v>
      </c>
      <c r="P47" s="18">
        <f t="shared" si="4"/>
        <v>9.8500695274445479E-2</v>
      </c>
    </row>
    <row r="48" spans="1:16" x14ac:dyDescent="0.15">
      <c r="A48" s="18">
        <v>23.5</v>
      </c>
      <c r="B48" s="18">
        <v>46</v>
      </c>
      <c r="D48">
        <v>786.78875732421898</v>
      </c>
      <c r="E48">
        <v>520.78112792968795</v>
      </c>
      <c r="F48">
        <v>387.88391113281301</v>
      </c>
      <c r="G48">
        <v>371.32702636718801</v>
      </c>
      <c r="I48" s="19">
        <f t="shared" si="0"/>
        <v>398.90484619140597</v>
      </c>
      <c r="J48" s="19">
        <f t="shared" si="0"/>
        <v>149.45410156249994</v>
      </c>
      <c r="K48" s="19">
        <f t="shared" si="1"/>
        <v>294.28697509765601</v>
      </c>
      <c r="L48" s="20">
        <f t="shared" si="2"/>
        <v>1.9690792826758834</v>
      </c>
      <c r="M48" s="20">
        <f t="shared" si="5"/>
        <v>2.1631890726272811</v>
      </c>
      <c r="P48" s="18">
        <f t="shared" si="4"/>
        <v>-0.95334881361477319</v>
      </c>
    </row>
    <row r="49" spans="1:22" x14ac:dyDescent="0.15">
      <c r="A49" s="18">
        <v>24</v>
      </c>
      <c r="B49" s="18">
        <v>47</v>
      </c>
      <c r="D49">
        <v>797.13287353515602</v>
      </c>
      <c r="E49">
        <v>525.20294189453102</v>
      </c>
      <c r="F49">
        <v>389.05169677734398</v>
      </c>
      <c r="G49">
        <v>372.1728515625</v>
      </c>
      <c r="I49" s="19">
        <f t="shared" si="0"/>
        <v>408.08117675781205</v>
      </c>
      <c r="J49" s="19">
        <f t="shared" si="0"/>
        <v>153.03009033203102</v>
      </c>
      <c r="K49" s="19">
        <f t="shared" si="1"/>
        <v>300.96011352539034</v>
      </c>
      <c r="L49" s="20">
        <f t="shared" si="2"/>
        <v>1.9666727822769625</v>
      </c>
      <c r="M49" s="20">
        <f t="shared" si="5"/>
        <v>2.1649125677592411</v>
      </c>
      <c r="P49" s="18">
        <f t="shared" si="4"/>
        <v>-0.87443457383944589</v>
      </c>
    </row>
    <row r="50" spans="1:22" x14ac:dyDescent="0.15">
      <c r="A50" s="18">
        <v>24.5</v>
      </c>
      <c r="B50" s="18">
        <v>48</v>
      </c>
      <c r="D50">
        <v>789.66302490234398</v>
      </c>
      <c r="E50">
        <v>522.020263671875</v>
      </c>
      <c r="F50">
        <v>388.67803955078102</v>
      </c>
      <c r="G50">
        <v>371.95037841796898</v>
      </c>
      <c r="I50" s="19">
        <f t="shared" si="0"/>
        <v>400.98498535156295</v>
      </c>
      <c r="J50" s="19">
        <f t="shared" si="0"/>
        <v>150.06988525390602</v>
      </c>
      <c r="K50" s="19">
        <f t="shared" si="1"/>
        <v>295.93606567382875</v>
      </c>
      <c r="L50" s="20">
        <f t="shared" si="2"/>
        <v>1.9719883517810988</v>
      </c>
      <c r="M50" s="20">
        <f t="shared" si="5"/>
        <v>2.174358132794258</v>
      </c>
      <c r="P50" s="18">
        <f t="shared" si="4"/>
        <v>-0.44194737375139614</v>
      </c>
    </row>
    <row r="51" spans="1:22" x14ac:dyDescent="0.15">
      <c r="A51" s="18">
        <v>25</v>
      </c>
      <c r="B51" s="18">
        <v>49</v>
      </c>
      <c r="D51">
        <v>765.77502441406295</v>
      </c>
      <c r="E51">
        <v>516.276611328125</v>
      </c>
      <c r="F51">
        <v>389.02584838867199</v>
      </c>
      <c r="G51">
        <v>371.89523315429699</v>
      </c>
      <c r="I51" s="19">
        <f t="shared" si="0"/>
        <v>376.74917602539097</v>
      </c>
      <c r="J51" s="19">
        <f t="shared" si="0"/>
        <v>144.38137817382801</v>
      </c>
      <c r="K51" s="19">
        <f t="shared" si="1"/>
        <v>275.68221130371137</v>
      </c>
      <c r="L51" s="20">
        <f t="shared" si="2"/>
        <v>1.9094028245928203</v>
      </c>
      <c r="M51" s="20">
        <f t="shared" si="5"/>
        <v>2.1159026011368605</v>
      </c>
      <c r="P51" s="18">
        <f t="shared" si="4"/>
        <v>-3.1184700722286864</v>
      </c>
    </row>
    <row r="52" spans="1:22" x14ac:dyDescent="0.15">
      <c r="A52" s="18">
        <v>25.5</v>
      </c>
      <c r="B52" s="18">
        <v>50</v>
      </c>
      <c r="D52">
        <v>736.89312744140602</v>
      </c>
      <c r="E52">
        <v>507.18450927734398</v>
      </c>
      <c r="F52">
        <v>389.44519042968801</v>
      </c>
      <c r="G52">
        <v>372.41217041015602</v>
      </c>
      <c r="I52" s="19">
        <f t="shared" si="0"/>
        <v>347.44793701171801</v>
      </c>
      <c r="J52" s="19">
        <f t="shared" si="0"/>
        <v>134.77233886718795</v>
      </c>
      <c r="K52" s="19">
        <f t="shared" si="1"/>
        <v>253.10729980468645</v>
      </c>
      <c r="L52" s="20">
        <f t="shared" si="2"/>
        <v>1.8780359674110296</v>
      </c>
      <c r="M52" s="20">
        <f t="shared" si="5"/>
        <v>2.0886657394859505</v>
      </c>
      <c r="P52" s="18">
        <f t="shared" si="4"/>
        <v>-4.3655732355564414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731.88067626953102</v>
      </c>
      <c r="E53">
        <v>504.80654907226602</v>
      </c>
      <c r="F53">
        <v>386.91644287109398</v>
      </c>
      <c r="G53">
        <v>370.86129760742199</v>
      </c>
      <c r="I53" s="19">
        <f t="shared" si="0"/>
        <v>344.96423339843705</v>
      </c>
      <c r="J53" s="19">
        <f t="shared" si="0"/>
        <v>133.94525146484403</v>
      </c>
      <c r="K53" s="19">
        <f t="shared" si="1"/>
        <v>251.20255737304623</v>
      </c>
      <c r="L53" s="20">
        <f t="shared" si="2"/>
        <v>1.8754121898750413</v>
      </c>
      <c r="M53" s="20">
        <f t="shared" si="5"/>
        <v>2.0901719574808428</v>
      </c>
      <c r="P53" s="18">
        <f t="shared" si="4"/>
        <v>-4.2966075356837212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749.22100830078102</v>
      </c>
      <c r="E54">
        <v>510.28854370117199</v>
      </c>
      <c r="F54">
        <v>387.17193603515602</v>
      </c>
      <c r="G54">
        <v>370.76412963867199</v>
      </c>
      <c r="I54" s="19">
        <f t="shared" si="0"/>
        <v>362.049072265625</v>
      </c>
      <c r="J54" s="19">
        <f t="shared" si="0"/>
        <v>139.5244140625</v>
      </c>
      <c r="K54" s="19">
        <f t="shared" si="1"/>
        <v>264.38198242187502</v>
      </c>
      <c r="L54" s="20">
        <f t="shared" si="2"/>
        <v>1.8948797183512631</v>
      </c>
      <c r="M54" s="20">
        <f t="shared" si="5"/>
        <v>2.1137694814879455</v>
      </c>
      <c r="P54" s="18">
        <f t="shared" si="4"/>
        <v>-3.2161399247988531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750.11633300781295</v>
      </c>
      <c r="E55">
        <v>508.36535644531301</v>
      </c>
      <c r="F55">
        <v>388.58804321289102</v>
      </c>
      <c r="G55">
        <v>371.86245727539102</v>
      </c>
      <c r="I55" s="19">
        <f t="shared" si="0"/>
        <v>361.52828979492193</v>
      </c>
      <c r="J55" s="19">
        <f t="shared" si="0"/>
        <v>136.50289916992199</v>
      </c>
      <c r="K55" s="19">
        <f t="shared" si="1"/>
        <v>265.97626037597655</v>
      </c>
      <c r="L55" s="20">
        <f t="shared" si="2"/>
        <v>1.9485026471480515</v>
      </c>
      <c r="M55" s="20">
        <f t="shared" si="5"/>
        <v>2.1715224058156148</v>
      </c>
      <c r="P55" s="18">
        <f t="shared" si="4"/>
        <v>-0.57178773974971753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787.67694091796898</v>
      </c>
      <c r="E56">
        <v>518.99932861328102</v>
      </c>
      <c r="F56">
        <v>387.04293823242199</v>
      </c>
      <c r="G56">
        <v>370.65426635742199</v>
      </c>
      <c r="I56" s="19">
        <f t="shared" si="0"/>
        <v>400.63400268554699</v>
      </c>
      <c r="J56" s="19">
        <f t="shared" si="0"/>
        <v>148.34506225585903</v>
      </c>
      <c r="K56" s="19">
        <f t="shared" si="1"/>
        <v>296.79245910644568</v>
      </c>
      <c r="L56" s="20">
        <f t="shared" si="2"/>
        <v>2.0006898415974987</v>
      </c>
      <c r="M56" s="20">
        <f t="shared" si="5"/>
        <v>2.2278395957959427</v>
      </c>
      <c r="P56" s="18">
        <f t="shared" si="4"/>
        <v>2.0068260034327863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810.62237548828102</v>
      </c>
      <c r="E57">
        <v>524.87707519531295</v>
      </c>
      <c r="F57">
        <v>385.92800903320301</v>
      </c>
      <c r="G57">
        <v>369.89544677734398</v>
      </c>
      <c r="I57" s="19">
        <f t="shared" si="0"/>
        <v>424.69436645507801</v>
      </c>
      <c r="J57" s="19">
        <f t="shared" si="0"/>
        <v>154.98162841796898</v>
      </c>
      <c r="K57" s="19">
        <f t="shared" si="1"/>
        <v>316.20722656249973</v>
      </c>
      <c r="L57" s="20">
        <f t="shared" si="2"/>
        <v>2.0402884508976924</v>
      </c>
      <c r="M57" s="20">
        <f t="shared" si="5"/>
        <v>2.2715682006270175</v>
      </c>
      <c r="P57" s="18">
        <f t="shared" si="4"/>
        <v>4.0090420484271148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806.68640136718795</v>
      </c>
      <c r="E58">
        <v>521.93395996093795</v>
      </c>
      <c r="F58">
        <v>387.01062011718801</v>
      </c>
      <c r="G58">
        <v>370.97253417968801</v>
      </c>
      <c r="I58" s="19">
        <f t="shared" si="0"/>
        <v>419.67578124999994</v>
      </c>
      <c r="J58" s="19">
        <f t="shared" si="0"/>
        <v>150.96142578124994</v>
      </c>
      <c r="K58" s="19">
        <f t="shared" si="1"/>
        <v>314.00278320312498</v>
      </c>
      <c r="L58" s="20">
        <f t="shared" si="2"/>
        <v>2.0800199890674684</v>
      </c>
      <c r="M58" s="20">
        <f t="shared" si="5"/>
        <v>2.3154297343276742</v>
      </c>
      <c r="P58" s="18">
        <f t="shared" si="4"/>
        <v>6.0173445513943884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804.97180175781295</v>
      </c>
      <c r="E59">
        <v>519.76989746093795</v>
      </c>
      <c r="F59">
        <v>385.41955566406301</v>
      </c>
      <c r="G59">
        <v>370.00393676757801</v>
      </c>
      <c r="I59" s="19">
        <f t="shared" si="0"/>
        <v>419.55224609374994</v>
      </c>
      <c r="J59" s="19">
        <f t="shared" si="0"/>
        <v>149.76596069335994</v>
      </c>
      <c r="K59" s="19">
        <f t="shared" si="1"/>
        <v>314.71607360839801</v>
      </c>
      <c r="L59" s="20">
        <f t="shared" si="2"/>
        <v>2.1013858700026442</v>
      </c>
      <c r="M59" s="20">
        <f t="shared" si="5"/>
        <v>2.3409256107937306</v>
      </c>
      <c r="P59" s="18">
        <f t="shared" si="4"/>
        <v>7.1847326521291999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788.83807373046898</v>
      </c>
      <c r="E60">
        <v>514.83905029296898</v>
      </c>
      <c r="F60">
        <v>385.17886352539102</v>
      </c>
      <c r="G60">
        <v>369.953369140625</v>
      </c>
      <c r="I60" s="19">
        <f t="shared" si="0"/>
        <v>403.65921020507795</v>
      </c>
      <c r="J60" s="19">
        <f t="shared" si="0"/>
        <v>144.88568115234398</v>
      </c>
      <c r="K60" s="19">
        <f t="shared" si="1"/>
        <v>302.23923339843719</v>
      </c>
      <c r="L60" s="20">
        <f t="shared" si="2"/>
        <v>2.0860531627044603</v>
      </c>
      <c r="M60" s="20">
        <f t="shared" si="5"/>
        <v>2.3297228990264278</v>
      </c>
      <c r="P60" s="18">
        <f t="shared" si="4"/>
        <v>6.6717903953480997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816.34991455078102</v>
      </c>
      <c r="E61">
        <v>523.79058837890602</v>
      </c>
      <c r="F61">
        <v>386.00784301757801</v>
      </c>
      <c r="G61">
        <v>370.69998168945301</v>
      </c>
      <c r="I61" s="19">
        <f t="shared" si="0"/>
        <v>430.34207153320301</v>
      </c>
      <c r="J61" s="19">
        <f t="shared" si="0"/>
        <v>153.09060668945301</v>
      </c>
      <c r="K61" s="19">
        <f t="shared" si="1"/>
        <v>323.17864685058589</v>
      </c>
      <c r="L61" s="20">
        <f t="shared" si="2"/>
        <v>2.1110285852231252</v>
      </c>
      <c r="M61" s="20">
        <f t="shared" si="5"/>
        <v>2.3588283170759734</v>
      </c>
      <c r="P61" s="18">
        <f t="shared" si="4"/>
        <v>8.0044497664894259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803.69720458984398</v>
      </c>
      <c r="E62">
        <v>519.33514404296898</v>
      </c>
      <c r="F62">
        <v>385.48443603515602</v>
      </c>
      <c r="G62">
        <v>370.29379272460898</v>
      </c>
      <c r="I62" s="19">
        <f t="shared" si="0"/>
        <v>418.21276855468795</v>
      </c>
      <c r="J62" s="19">
        <f t="shared" si="0"/>
        <v>149.04135131836</v>
      </c>
      <c r="K62" s="19">
        <f t="shared" si="1"/>
        <v>313.88382263183598</v>
      </c>
      <c r="L62" s="20">
        <f t="shared" si="2"/>
        <v>2.10601836238967</v>
      </c>
      <c r="M62" s="20">
        <f t="shared" si="5"/>
        <v>2.3579480897733989</v>
      </c>
      <c r="P62" s="18">
        <f t="shared" si="4"/>
        <v>7.9641465088102699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809.79656982421898</v>
      </c>
      <c r="E63">
        <v>521.18298339843795</v>
      </c>
      <c r="F63">
        <v>385.56289672851602</v>
      </c>
      <c r="G63">
        <v>369.67434692382801</v>
      </c>
      <c r="I63" s="19">
        <f t="shared" si="0"/>
        <v>424.23367309570295</v>
      </c>
      <c r="J63" s="19">
        <f t="shared" si="0"/>
        <v>151.50863647460994</v>
      </c>
      <c r="K63" s="19">
        <f t="shared" si="1"/>
        <v>318.17762756347599</v>
      </c>
      <c r="L63" s="20">
        <f t="shared" si="2"/>
        <v>2.100062643074454</v>
      </c>
      <c r="M63" s="20">
        <f t="shared" si="5"/>
        <v>2.3561223659890635</v>
      </c>
      <c r="P63" s="18">
        <f t="shared" si="4"/>
        <v>7.8805514920278856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801.986572265625</v>
      </c>
      <c r="E64">
        <v>519.68591308593795</v>
      </c>
      <c r="F64">
        <v>386.08377075195301</v>
      </c>
      <c r="G64">
        <v>369.96862792968801</v>
      </c>
      <c r="I64" s="19">
        <f t="shared" si="0"/>
        <v>415.90280151367199</v>
      </c>
      <c r="J64" s="19">
        <f t="shared" si="0"/>
        <v>149.71728515624994</v>
      </c>
      <c r="K64" s="19">
        <f t="shared" si="1"/>
        <v>311.10070190429701</v>
      </c>
      <c r="L64" s="20">
        <f t="shared" si="2"/>
        <v>2.0779210735729143</v>
      </c>
      <c r="M64" s="20">
        <f t="shared" si="5"/>
        <v>2.338110792018405</v>
      </c>
      <c r="P64" s="18">
        <f t="shared" si="4"/>
        <v>7.0558496169287901</v>
      </c>
      <c r="R64" s="29"/>
      <c r="S64" s="29"/>
      <c r="T64" s="29"/>
      <c r="U64" s="18">
        <v>12.5</v>
      </c>
      <c r="V64" s="20">
        <f t="shared" ref="V64:V83" si="6">L26</f>
        <v>2.038943091106002</v>
      </c>
    </row>
    <row r="65" spans="1:22" x14ac:dyDescent="0.15">
      <c r="A65" s="18">
        <v>32</v>
      </c>
      <c r="B65" s="18">
        <v>63</v>
      </c>
      <c r="D65">
        <v>796.60430908203102</v>
      </c>
      <c r="E65">
        <v>516.1708984375</v>
      </c>
      <c r="F65">
        <v>387.13870239257801</v>
      </c>
      <c r="G65">
        <v>371.19754028320301</v>
      </c>
      <c r="I65" s="19">
        <f t="shared" si="0"/>
        <v>409.46560668945301</v>
      </c>
      <c r="J65" s="19">
        <f t="shared" si="0"/>
        <v>144.97335815429699</v>
      </c>
      <c r="K65" s="19">
        <f t="shared" si="1"/>
        <v>307.98425598144513</v>
      </c>
      <c r="L65" s="20">
        <f t="shared" si="2"/>
        <v>2.1244196858132622</v>
      </c>
      <c r="M65" s="20">
        <f t="shared" si="5"/>
        <v>2.3887393997896336</v>
      </c>
      <c r="P65" s="18">
        <f t="shared" si="4"/>
        <v>9.3739983712023864</v>
      </c>
      <c r="R65" s="29"/>
      <c r="S65" s="29"/>
      <c r="T65" s="29"/>
      <c r="U65" s="18">
        <v>13</v>
      </c>
      <c r="V65" s="20">
        <f t="shared" si="6"/>
        <v>2.0975467024858161</v>
      </c>
    </row>
    <row r="66" spans="1:22" x14ac:dyDescent="0.15">
      <c r="A66" s="18">
        <v>32.5</v>
      </c>
      <c r="B66" s="18">
        <v>64</v>
      </c>
      <c r="D66">
        <v>795.27673339843795</v>
      </c>
      <c r="E66">
        <v>516.867431640625</v>
      </c>
      <c r="F66">
        <v>387.14492797851602</v>
      </c>
      <c r="G66">
        <v>371.27255249023398</v>
      </c>
      <c r="I66" s="19">
        <f t="shared" ref="I66:J129" si="7">D66-F66</f>
        <v>408.13180541992193</v>
      </c>
      <c r="J66" s="19">
        <f t="shared" si="7"/>
        <v>145.59487915039102</v>
      </c>
      <c r="K66" s="19">
        <f t="shared" ref="K66:K129" si="8">I66-0.7*J66</f>
        <v>306.21539001464822</v>
      </c>
      <c r="L66" s="20">
        <f t="shared" ref="L66:L129" si="9">K66/J66</f>
        <v>2.103201649684022</v>
      </c>
      <c r="M66" s="20">
        <f t="shared" si="5"/>
        <v>2.371651359191274</v>
      </c>
      <c r="P66" s="18">
        <f t="shared" si="4"/>
        <v>8.5915826230732204</v>
      </c>
      <c r="R66" s="29"/>
      <c r="S66" s="29"/>
      <c r="T66" s="29"/>
      <c r="U66" s="18">
        <v>13.5</v>
      </c>
      <c r="V66" s="20">
        <f t="shared" si="6"/>
        <v>2.1062659568333024</v>
      </c>
    </row>
    <row r="67" spans="1:22" x14ac:dyDescent="0.15">
      <c r="A67" s="18">
        <v>33</v>
      </c>
      <c r="B67" s="18">
        <v>65</v>
      </c>
      <c r="D67">
        <v>795.19708251953102</v>
      </c>
      <c r="E67">
        <v>517.4775390625</v>
      </c>
      <c r="F67">
        <v>386.07800292968801</v>
      </c>
      <c r="G67">
        <v>370.42672729492199</v>
      </c>
      <c r="I67" s="19">
        <f t="shared" si="7"/>
        <v>409.11907958984301</v>
      </c>
      <c r="J67" s="19">
        <f t="shared" si="7"/>
        <v>147.05081176757801</v>
      </c>
      <c r="K67" s="19">
        <f t="shared" si="8"/>
        <v>306.1835113525384</v>
      </c>
      <c r="L67" s="20">
        <f t="shared" si="9"/>
        <v>2.0821613133049444</v>
      </c>
      <c r="M67" s="20">
        <f t="shared" si="5"/>
        <v>2.3547410183430775</v>
      </c>
      <c r="P67" s="18">
        <f t="shared" si="4"/>
        <v>7.8173032719853595</v>
      </c>
      <c r="R67" s="29"/>
      <c r="S67" s="29"/>
      <c r="T67" s="29"/>
      <c r="U67" s="18">
        <v>14</v>
      </c>
      <c r="V67" s="20">
        <f t="shared" si="6"/>
        <v>2.0843524581258985</v>
      </c>
    </row>
    <row r="68" spans="1:22" x14ac:dyDescent="0.15">
      <c r="A68" s="18">
        <v>33.5</v>
      </c>
      <c r="B68" s="18">
        <v>66</v>
      </c>
      <c r="D68">
        <v>794.90045166015602</v>
      </c>
      <c r="E68">
        <v>518.36468505859398</v>
      </c>
      <c r="F68">
        <v>385.945068359375</v>
      </c>
      <c r="G68">
        <v>370.11978149414102</v>
      </c>
      <c r="I68" s="19">
        <f t="shared" si="7"/>
        <v>408.95538330078102</v>
      </c>
      <c r="J68" s="19">
        <f t="shared" si="7"/>
        <v>148.24490356445295</v>
      </c>
      <c r="K68" s="19">
        <f t="shared" si="8"/>
        <v>305.18395080566393</v>
      </c>
      <c r="L68" s="20">
        <f t="shared" si="9"/>
        <v>2.0586471674082074</v>
      </c>
      <c r="M68" s="20">
        <f t="shared" si="5"/>
        <v>2.3353568679772212</v>
      </c>
      <c r="P68" s="18">
        <f t="shared" si="4"/>
        <v>6.9297547889951199</v>
      </c>
      <c r="R68" s="29"/>
      <c r="S68" s="29"/>
      <c r="T68" s="29"/>
      <c r="U68" s="18">
        <v>14.5</v>
      </c>
      <c r="V68" s="20">
        <f t="shared" si="6"/>
        <v>2.1360560329386322</v>
      </c>
    </row>
    <row r="69" spans="1:22" x14ac:dyDescent="0.15">
      <c r="A69" s="18">
        <v>34</v>
      </c>
      <c r="B69" s="18">
        <v>67</v>
      </c>
      <c r="D69">
        <v>790.29632568359398</v>
      </c>
      <c r="E69">
        <v>516.945556640625</v>
      </c>
      <c r="F69">
        <v>385.55041503906301</v>
      </c>
      <c r="G69">
        <v>369.82897949218801</v>
      </c>
      <c r="I69" s="19">
        <f t="shared" si="7"/>
        <v>404.74591064453097</v>
      </c>
      <c r="J69" s="19">
        <f t="shared" si="7"/>
        <v>147.11657714843699</v>
      </c>
      <c r="K69" s="19">
        <f t="shared" si="8"/>
        <v>301.76430664062508</v>
      </c>
      <c r="L69" s="20">
        <f t="shared" si="9"/>
        <v>2.0511917316846784</v>
      </c>
      <c r="M69" s="20">
        <f t="shared" si="5"/>
        <v>2.3320314277845728</v>
      </c>
      <c r="P69" s="18">
        <f t="shared" si="4"/>
        <v>6.7774917626280393</v>
      </c>
      <c r="U69" s="18">
        <v>15</v>
      </c>
      <c r="V69" s="20">
        <f t="shared" si="6"/>
        <v>2.1223580554822643</v>
      </c>
    </row>
    <row r="70" spans="1:22" x14ac:dyDescent="0.15">
      <c r="A70" s="18">
        <v>34.5</v>
      </c>
      <c r="B70" s="18">
        <v>68</v>
      </c>
      <c r="D70">
        <v>784.58203125</v>
      </c>
      <c r="E70">
        <v>516.02520751953102</v>
      </c>
      <c r="F70">
        <v>386.84075927734398</v>
      </c>
      <c r="G70">
        <v>370.78445434570301</v>
      </c>
      <c r="I70" s="19">
        <f t="shared" si="7"/>
        <v>397.74127197265602</v>
      </c>
      <c r="J70" s="19">
        <f t="shared" si="7"/>
        <v>145.24075317382801</v>
      </c>
      <c r="K70" s="19">
        <f t="shared" si="8"/>
        <v>296.07274475097643</v>
      </c>
      <c r="L70" s="20">
        <f t="shared" si="9"/>
        <v>2.0384963467975732</v>
      </c>
      <c r="M70" s="20">
        <f t="shared" si="5"/>
        <v>2.3234660384283483</v>
      </c>
      <c r="P70" s="18">
        <f t="shared" ref="P70:P133" si="10">(M70-$O$2)/$O$2*100</f>
        <v>6.3853054565040148</v>
      </c>
      <c r="U70" s="18">
        <v>15.5</v>
      </c>
      <c r="V70" s="20">
        <f t="shared" si="6"/>
        <v>2.1074384299058053</v>
      </c>
    </row>
    <row r="71" spans="1:22" x14ac:dyDescent="0.15">
      <c r="A71" s="18">
        <v>35</v>
      </c>
      <c r="B71" s="18">
        <v>69</v>
      </c>
      <c r="D71">
        <v>771.47998046875</v>
      </c>
      <c r="E71">
        <v>511.77667236328102</v>
      </c>
      <c r="F71">
        <v>387.29470825195301</v>
      </c>
      <c r="G71">
        <v>370.87420654296898</v>
      </c>
      <c r="I71" s="19">
        <f t="shared" si="7"/>
        <v>384.18527221679699</v>
      </c>
      <c r="J71" s="19">
        <f t="shared" si="7"/>
        <v>140.90246582031205</v>
      </c>
      <c r="K71" s="19">
        <f t="shared" si="8"/>
        <v>285.55354614257857</v>
      </c>
      <c r="L71" s="20">
        <f t="shared" si="9"/>
        <v>2.0266043215080063</v>
      </c>
      <c r="M71" s="20">
        <f t="shared" si="5"/>
        <v>2.3157040086696625</v>
      </c>
      <c r="P71" s="18">
        <f t="shared" si="10"/>
        <v>6.0299028411084272</v>
      </c>
      <c r="U71" s="18">
        <v>16</v>
      </c>
      <c r="V71" s="20">
        <f t="shared" si="6"/>
        <v>2.1142324756924875</v>
      </c>
    </row>
    <row r="72" spans="1:22" x14ac:dyDescent="0.15">
      <c r="A72" s="18">
        <v>35.5</v>
      </c>
      <c r="B72" s="18">
        <v>70</v>
      </c>
      <c r="D72">
        <v>773.716796875</v>
      </c>
      <c r="E72">
        <v>513.926025390625</v>
      </c>
      <c r="F72">
        <v>386.69812011718801</v>
      </c>
      <c r="G72">
        <v>370.40478515625</v>
      </c>
      <c r="I72" s="19">
        <f t="shared" si="7"/>
        <v>387.01867675781199</v>
      </c>
      <c r="J72" s="19">
        <f t="shared" si="7"/>
        <v>143.521240234375</v>
      </c>
      <c r="K72" s="19">
        <f t="shared" si="8"/>
        <v>286.55380859374952</v>
      </c>
      <c r="L72" s="20">
        <f t="shared" si="9"/>
        <v>1.9965951250546436</v>
      </c>
      <c r="M72" s="20">
        <f t="shared" si="5"/>
        <v>2.2898248077471806</v>
      </c>
      <c r="P72" s="18">
        <f t="shared" si="10"/>
        <v>4.8449633371203253</v>
      </c>
      <c r="U72" s="18">
        <v>16.5</v>
      </c>
      <c r="V72" s="20">
        <f t="shared" si="6"/>
        <v>2.0976499524529584</v>
      </c>
    </row>
    <row r="73" spans="1:22" x14ac:dyDescent="0.15">
      <c r="A73" s="18">
        <v>36</v>
      </c>
      <c r="B73" s="18">
        <v>71</v>
      </c>
      <c r="D73">
        <v>788.4287109375</v>
      </c>
      <c r="E73">
        <v>520.065673828125</v>
      </c>
      <c r="F73">
        <v>387.40109252929699</v>
      </c>
      <c r="G73">
        <v>371.13409423828102</v>
      </c>
      <c r="I73" s="19">
        <f t="shared" si="7"/>
        <v>401.02761840820301</v>
      </c>
      <c r="J73" s="19">
        <f t="shared" si="7"/>
        <v>148.93157958984398</v>
      </c>
      <c r="K73" s="19">
        <f t="shared" si="8"/>
        <v>296.77551269531222</v>
      </c>
      <c r="L73" s="20">
        <f t="shared" si="9"/>
        <v>1.9926970056493654</v>
      </c>
      <c r="M73" s="20">
        <f t="shared" si="5"/>
        <v>2.2900566838727832</v>
      </c>
      <c r="P73" s="18">
        <f t="shared" si="10"/>
        <v>4.8555803257236931</v>
      </c>
      <c r="U73" s="18">
        <v>17</v>
      </c>
      <c r="V73" s="20">
        <f t="shared" si="6"/>
        <v>2.0584780989842413</v>
      </c>
    </row>
    <row r="74" spans="1:22" x14ac:dyDescent="0.15">
      <c r="A74" s="18">
        <v>36.5</v>
      </c>
      <c r="B74" s="18">
        <v>72</v>
      </c>
      <c r="D74">
        <v>789.00964355468795</v>
      </c>
      <c r="E74">
        <v>519.884033203125</v>
      </c>
      <c r="F74">
        <v>387.0927734375</v>
      </c>
      <c r="G74">
        <v>371.43295288085898</v>
      </c>
      <c r="I74" s="19">
        <f t="shared" si="7"/>
        <v>401.91687011718795</v>
      </c>
      <c r="J74" s="19">
        <f t="shared" si="7"/>
        <v>148.45108032226602</v>
      </c>
      <c r="K74" s="19">
        <f t="shared" si="8"/>
        <v>298.00111389160173</v>
      </c>
      <c r="L74" s="20">
        <f t="shared" si="9"/>
        <v>2.0074027972358572</v>
      </c>
      <c r="M74" s="20">
        <f t="shared" si="5"/>
        <v>2.3088924709901559</v>
      </c>
      <c r="P74" s="18">
        <f t="shared" si="10"/>
        <v>5.7180207198819142</v>
      </c>
      <c r="U74" s="18">
        <v>17.5</v>
      </c>
      <c r="V74" s="20">
        <f t="shared" si="6"/>
        <v>2.0873484771396904</v>
      </c>
    </row>
    <row r="75" spans="1:22" x14ac:dyDescent="0.15">
      <c r="A75" s="18">
        <v>37</v>
      </c>
      <c r="B75" s="18">
        <v>73</v>
      </c>
      <c r="D75">
        <v>787.06121826171898</v>
      </c>
      <c r="E75">
        <v>520.14056396484398</v>
      </c>
      <c r="F75">
        <v>386.18276977539102</v>
      </c>
      <c r="G75">
        <v>370.35470581054699</v>
      </c>
      <c r="I75" s="19">
        <f t="shared" si="7"/>
        <v>400.87844848632795</v>
      </c>
      <c r="J75" s="19">
        <f t="shared" si="7"/>
        <v>149.78585815429699</v>
      </c>
      <c r="K75" s="19">
        <f t="shared" si="8"/>
        <v>296.02834777832004</v>
      </c>
      <c r="L75" s="20">
        <f t="shared" si="9"/>
        <v>1.9763437712082015</v>
      </c>
      <c r="M75" s="20">
        <f t="shared" si="5"/>
        <v>2.2819634404933806</v>
      </c>
      <c r="P75" s="18">
        <f t="shared" si="10"/>
        <v>4.4850123230882968</v>
      </c>
      <c r="U75" s="18">
        <v>18</v>
      </c>
      <c r="V75" s="20">
        <f t="shared" si="6"/>
        <v>2.0725860500452682</v>
      </c>
    </row>
    <row r="76" spans="1:22" x14ac:dyDescent="0.15">
      <c r="A76" s="18">
        <v>37.5</v>
      </c>
      <c r="B76" s="18">
        <v>74</v>
      </c>
      <c r="D76">
        <v>782.88800048828102</v>
      </c>
      <c r="E76">
        <v>518.91369628906295</v>
      </c>
      <c r="F76">
        <v>386.114013671875</v>
      </c>
      <c r="G76">
        <v>370.10430908203102</v>
      </c>
      <c r="I76" s="19">
        <f t="shared" si="7"/>
        <v>396.77398681640602</v>
      </c>
      <c r="J76" s="19">
        <f t="shared" si="7"/>
        <v>148.80938720703193</v>
      </c>
      <c r="K76" s="19">
        <f t="shared" si="8"/>
        <v>292.60741577148366</v>
      </c>
      <c r="L76" s="20">
        <f t="shared" si="9"/>
        <v>1.9663236390080141</v>
      </c>
      <c r="M76" s="20">
        <f t="shared" si="5"/>
        <v>2.2760733038240741</v>
      </c>
      <c r="P76" s="18">
        <f t="shared" si="10"/>
        <v>4.2153186936653384</v>
      </c>
      <c r="U76" s="18">
        <v>18.5</v>
      </c>
      <c r="V76" s="20">
        <f t="shared" si="6"/>
        <v>2.0341793988205992</v>
      </c>
    </row>
    <row r="77" spans="1:22" x14ac:dyDescent="0.15">
      <c r="A77" s="18">
        <v>38</v>
      </c>
      <c r="B77" s="18">
        <v>75</v>
      </c>
      <c r="D77">
        <v>766.70233154296898</v>
      </c>
      <c r="E77">
        <v>513.81817626953102</v>
      </c>
      <c r="F77">
        <v>386.43527221679699</v>
      </c>
      <c r="G77">
        <v>370.40802001953102</v>
      </c>
      <c r="I77" s="19">
        <f t="shared" si="7"/>
        <v>380.26705932617199</v>
      </c>
      <c r="J77" s="19">
        <f t="shared" si="7"/>
        <v>143.41015625</v>
      </c>
      <c r="K77" s="19">
        <f t="shared" si="8"/>
        <v>279.87994995117197</v>
      </c>
      <c r="L77" s="20">
        <f t="shared" si="9"/>
        <v>1.9516048044970453</v>
      </c>
      <c r="M77" s="20">
        <f t="shared" si="5"/>
        <v>2.2654844648439862</v>
      </c>
      <c r="P77" s="18">
        <f t="shared" si="10"/>
        <v>3.7304840325620594</v>
      </c>
      <c r="U77" s="18">
        <v>19</v>
      </c>
      <c r="V77" s="20">
        <f t="shared" si="6"/>
        <v>2.0543478969589133</v>
      </c>
    </row>
    <row r="78" spans="1:22" x14ac:dyDescent="0.15">
      <c r="A78" s="18">
        <v>38.5</v>
      </c>
      <c r="B78" s="18">
        <v>76</v>
      </c>
      <c r="D78">
        <v>775.37847900390602</v>
      </c>
      <c r="E78">
        <v>517.74151611328102</v>
      </c>
      <c r="F78">
        <v>385.14215087890602</v>
      </c>
      <c r="G78">
        <v>368.96585083007801</v>
      </c>
      <c r="I78" s="19">
        <f t="shared" si="7"/>
        <v>390.236328125</v>
      </c>
      <c r="J78" s="19">
        <f t="shared" si="7"/>
        <v>148.77566528320301</v>
      </c>
      <c r="K78" s="19">
        <f t="shared" si="8"/>
        <v>286.09336242675789</v>
      </c>
      <c r="L78" s="20">
        <f t="shared" si="9"/>
        <v>1.9229849309170473</v>
      </c>
      <c r="M78" s="20">
        <f t="shared" si="5"/>
        <v>2.2409945867948688</v>
      </c>
      <c r="P78" s="18">
        <f t="shared" si="10"/>
        <v>2.6091579129815803</v>
      </c>
      <c r="U78" s="18">
        <v>19.5</v>
      </c>
      <c r="V78" s="20">
        <f t="shared" si="6"/>
        <v>2.0221791526434205</v>
      </c>
    </row>
    <row r="79" spans="1:22" x14ac:dyDescent="0.15">
      <c r="A79" s="18">
        <v>39</v>
      </c>
      <c r="B79" s="18">
        <v>77</v>
      </c>
      <c r="D79">
        <v>770.19763183593795</v>
      </c>
      <c r="E79">
        <v>517.61389160156295</v>
      </c>
      <c r="F79">
        <v>385.61413574218801</v>
      </c>
      <c r="G79">
        <v>369.85113525390602</v>
      </c>
      <c r="I79" s="19">
        <f t="shared" si="7"/>
        <v>384.58349609374994</v>
      </c>
      <c r="J79" s="19">
        <f t="shared" si="7"/>
        <v>147.76275634765693</v>
      </c>
      <c r="K79" s="19">
        <f t="shared" si="8"/>
        <v>281.14956665039011</v>
      </c>
      <c r="L79" s="20">
        <f t="shared" si="9"/>
        <v>1.9027092726187378</v>
      </c>
      <c r="M79" s="20">
        <f t="shared" si="5"/>
        <v>2.2248489240274405</v>
      </c>
      <c r="P79" s="18">
        <f t="shared" si="10"/>
        <v>1.8698911292620135</v>
      </c>
      <c r="U79" s="18">
        <v>20</v>
      </c>
      <c r="V79" s="20">
        <f t="shared" si="6"/>
        <v>2.021650786873777</v>
      </c>
    </row>
    <row r="80" spans="1:22" x14ac:dyDescent="0.15">
      <c r="A80" s="18">
        <v>39.5</v>
      </c>
      <c r="B80" s="18">
        <v>78</v>
      </c>
      <c r="D80">
        <v>753.98504638671898</v>
      </c>
      <c r="E80">
        <v>511.20556640625</v>
      </c>
      <c r="F80">
        <v>385.65704345703102</v>
      </c>
      <c r="G80">
        <v>370.44381713867199</v>
      </c>
      <c r="I80" s="19">
        <f t="shared" si="7"/>
        <v>368.32800292968795</v>
      </c>
      <c r="J80" s="19">
        <f t="shared" si="7"/>
        <v>140.76174926757801</v>
      </c>
      <c r="K80" s="19">
        <f t="shared" si="8"/>
        <v>269.79477844238335</v>
      </c>
      <c r="L80" s="20">
        <f t="shared" si="9"/>
        <v>1.916676794983009</v>
      </c>
      <c r="M80" s="20">
        <f t="shared" si="5"/>
        <v>2.2429464419225926</v>
      </c>
      <c r="P80" s="18">
        <f t="shared" si="10"/>
        <v>2.6985281471642142</v>
      </c>
      <c r="U80" s="18">
        <v>20.5</v>
      </c>
      <c r="V80" s="20">
        <f t="shared" si="6"/>
        <v>2.0231579091590888</v>
      </c>
    </row>
    <row r="81" spans="1:22" x14ac:dyDescent="0.15">
      <c r="A81" s="18">
        <v>40</v>
      </c>
      <c r="B81" s="18">
        <v>79</v>
      </c>
      <c r="D81">
        <v>765.06689453125</v>
      </c>
      <c r="E81">
        <v>516.353759765625</v>
      </c>
      <c r="F81">
        <v>385.52389526367199</v>
      </c>
      <c r="G81">
        <v>370.51510620117199</v>
      </c>
      <c r="I81" s="19">
        <f t="shared" si="7"/>
        <v>379.54299926757801</v>
      </c>
      <c r="J81" s="19">
        <f t="shared" si="7"/>
        <v>145.83865356445301</v>
      </c>
      <c r="K81" s="19">
        <f t="shared" si="8"/>
        <v>277.4559417724609</v>
      </c>
      <c r="L81" s="20">
        <f t="shared" si="9"/>
        <v>1.9024856236062271</v>
      </c>
      <c r="M81" s="20">
        <f t="shared" si="5"/>
        <v>2.2328852660766914</v>
      </c>
      <c r="P81" s="18">
        <f t="shared" si="10"/>
        <v>2.2378537719356326</v>
      </c>
      <c r="U81" s="18">
        <v>21</v>
      </c>
      <c r="V81" s="20">
        <f t="shared" si="6"/>
        <v>1.9968112623139294</v>
      </c>
    </row>
    <row r="82" spans="1:22" x14ac:dyDescent="0.15">
      <c r="A82" s="18">
        <v>40.5</v>
      </c>
      <c r="B82" s="18">
        <v>80</v>
      </c>
      <c r="D82">
        <v>760.92498779296898</v>
      </c>
      <c r="E82">
        <v>515.12292480468795</v>
      </c>
      <c r="F82">
        <v>384.72375488281301</v>
      </c>
      <c r="G82">
        <v>369.12301635742199</v>
      </c>
      <c r="I82" s="19">
        <f t="shared" si="7"/>
        <v>376.20123291015597</v>
      </c>
      <c r="J82" s="19">
        <f t="shared" si="7"/>
        <v>145.99990844726597</v>
      </c>
      <c r="K82" s="19">
        <f t="shared" si="8"/>
        <v>274.0012969970698</v>
      </c>
      <c r="L82" s="20">
        <f t="shared" si="9"/>
        <v>1.8767223891516134</v>
      </c>
      <c r="M82" s="20">
        <f t="shared" si="5"/>
        <v>2.2112520271529581</v>
      </c>
      <c r="P82" s="18">
        <f t="shared" si="10"/>
        <v>1.2473255297102115</v>
      </c>
      <c r="U82" s="18">
        <v>21.5</v>
      </c>
      <c r="V82" s="20">
        <f t="shared" si="6"/>
        <v>1.992538667852553</v>
      </c>
    </row>
    <row r="83" spans="1:22" x14ac:dyDescent="0.15">
      <c r="A83" s="18">
        <v>41</v>
      </c>
      <c r="B83" s="18">
        <v>81</v>
      </c>
      <c r="D83">
        <v>758.62255859375</v>
      </c>
      <c r="E83">
        <v>514.03302001953102</v>
      </c>
      <c r="F83">
        <v>383.87261962890602</v>
      </c>
      <c r="G83">
        <v>368.58157348632801</v>
      </c>
      <c r="I83" s="19">
        <f t="shared" si="7"/>
        <v>374.74993896484398</v>
      </c>
      <c r="J83" s="19">
        <f t="shared" si="7"/>
        <v>145.45144653320301</v>
      </c>
      <c r="K83" s="19">
        <f t="shared" si="8"/>
        <v>272.93392639160186</v>
      </c>
      <c r="L83" s="20">
        <f t="shared" si="9"/>
        <v>1.8764607220959999</v>
      </c>
      <c r="M83" s="20">
        <f t="shared" si="5"/>
        <v>2.2151203556282257</v>
      </c>
      <c r="P83" s="18">
        <f t="shared" si="10"/>
        <v>1.4244459608424056</v>
      </c>
      <c r="U83" s="18">
        <v>22</v>
      </c>
      <c r="V83" s="20">
        <f t="shared" si="6"/>
        <v>1.9890988453509908</v>
      </c>
    </row>
    <row r="84" spans="1:22" x14ac:dyDescent="0.15">
      <c r="A84" s="18">
        <v>41.5</v>
      </c>
      <c r="B84" s="18">
        <v>82</v>
      </c>
      <c r="D84">
        <v>763.49841308593795</v>
      </c>
      <c r="E84">
        <v>515.36022949218795</v>
      </c>
      <c r="F84">
        <v>384.96331787109398</v>
      </c>
      <c r="G84">
        <v>369.45648193359398</v>
      </c>
      <c r="I84" s="19">
        <f t="shared" si="7"/>
        <v>378.53509521484398</v>
      </c>
      <c r="J84" s="19">
        <f t="shared" si="7"/>
        <v>145.90374755859398</v>
      </c>
      <c r="K84" s="19">
        <f t="shared" si="8"/>
        <v>276.40247192382822</v>
      </c>
      <c r="L84" s="20">
        <f t="shared" si="9"/>
        <v>1.8944165352080955</v>
      </c>
      <c r="M84" s="20">
        <f t="shared" si="5"/>
        <v>2.237206164271202</v>
      </c>
      <c r="P84" s="18">
        <f t="shared" si="10"/>
        <v>2.4356961619971682</v>
      </c>
      <c r="U84" s="18">
        <v>65</v>
      </c>
      <c r="V84" s="20">
        <f t="shared" ref="V84:V104" si="11">L131</f>
        <v>1.6331714336977405</v>
      </c>
    </row>
    <row r="85" spans="1:22" x14ac:dyDescent="0.15">
      <c r="A85" s="18">
        <v>42</v>
      </c>
      <c r="B85" s="18">
        <v>83</v>
      </c>
      <c r="D85">
        <v>753.90075683593795</v>
      </c>
      <c r="E85">
        <v>511.75857543945301</v>
      </c>
      <c r="F85">
        <v>385.34432983398398</v>
      </c>
      <c r="G85">
        <v>370.00277709960898</v>
      </c>
      <c r="I85" s="19">
        <f t="shared" si="7"/>
        <v>368.55642700195398</v>
      </c>
      <c r="J85" s="19">
        <f t="shared" si="7"/>
        <v>141.75579833984403</v>
      </c>
      <c r="K85" s="19">
        <f t="shared" si="8"/>
        <v>269.32736816406316</v>
      </c>
      <c r="L85" s="20">
        <f t="shared" si="9"/>
        <v>1.8999389888685909</v>
      </c>
      <c r="M85" s="20">
        <f t="shared" si="5"/>
        <v>2.2468586134625781</v>
      </c>
      <c r="P85" s="18">
        <f t="shared" si="10"/>
        <v>2.8776560351539704</v>
      </c>
      <c r="U85" s="18">
        <v>65.5</v>
      </c>
      <c r="V85" s="20">
        <f t="shared" si="11"/>
        <v>1.6261829548866691</v>
      </c>
    </row>
    <row r="86" spans="1:22" x14ac:dyDescent="0.15">
      <c r="A86" s="18">
        <v>42.5</v>
      </c>
      <c r="B86" s="18">
        <v>84</v>
      </c>
      <c r="D86">
        <v>760.158935546875</v>
      </c>
      <c r="E86">
        <v>514.60491943359398</v>
      </c>
      <c r="F86">
        <v>384.80773925781301</v>
      </c>
      <c r="G86">
        <v>369.22546386718801</v>
      </c>
      <c r="I86" s="19">
        <f t="shared" si="7"/>
        <v>375.35119628906199</v>
      </c>
      <c r="J86" s="19">
        <f t="shared" si="7"/>
        <v>145.37945556640597</v>
      </c>
      <c r="K86" s="19">
        <f t="shared" si="8"/>
        <v>273.58557739257782</v>
      </c>
      <c r="L86" s="20">
        <f t="shared" si="9"/>
        <v>1.88187234796467</v>
      </c>
      <c r="M86" s="20">
        <f t="shared" si="5"/>
        <v>2.232921968089538</v>
      </c>
      <c r="P86" s="18">
        <f t="shared" si="10"/>
        <v>2.2395342590970468</v>
      </c>
      <c r="U86" s="18">
        <v>66</v>
      </c>
      <c r="V86" s="20">
        <f t="shared" si="11"/>
        <v>1.6053914299055649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778.76354980468795</v>
      </c>
      <c r="E87">
        <v>522.891845703125</v>
      </c>
      <c r="F87">
        <v>384.16293334960898</v>
      </c>
      <c r="G87">
        <v>368.71798706054699</v>
      </c>
      <c r="I87" s="19">
        <f t="shared" si="7"/>
        <v>394.60061645507898</v>
      </c>
      <c r="J87" s="19">
        <f t="shared" si="7"/>
        <v>154.17385864257801</v>
      </c>
      <c r="K87" s="19">
        <f t="shared" si="8"/>
        <v>286.67891540527438</v>
      </c>
      <c r="L87" s="20">
        <f t="shared" si="9"/>
        <v>1.8594521660762442</v>
      </c>
      <c r="M87" s="20">
        <f t="shared" si="5"/>
        <v>2.2146317817319932</v>
      </c>
      <c r="P87" s="18">
        <f t="shared" si="10"/>
        <v>1.4020754667920874</v>
      </c>
      <c r="U87" s="18">
        <v>66.5</v>
      </c>
      <c r="V87" s="20">
        <f t="shared" si="11"/>
        <v>1.6181257468799555</v>
      </c>
    </row>
    <row r="88" spans="1:22" x14ac:dyDescent="0.15">
      <c r="A88" s="18">
        <v>43.5</v>
      </c>
      <c r="B88" s="18">
        <v>86</v>
      </c>
      <c r="D88">
        <v>764.29815673828102</v>
      </c>
      <c r="E88">
        <v>518.58685302734398</v>
      </c>
      <c r="F88">
        <v>385.18878173828102</v>
      </c>
      <c r="G88">
        <v>369.27532958984398</v>
      </c>
      <c r="I88" s="19">
        <f t="shared" si="7"/>
        <v>379.109375</v>
      </c>
      <c r="J88" s="19">
        <f t="shared" si="7"/>
        <v>149.3115234375</v>
      </c>
      <c r="K88" s="19">
        <f t="shared" si="8"/>
        <v>274.59130859375</v>
      </c>
      <c r="L88" s="20">
        <f t="shared" si="9"/>
        <v>1.8390496746132967</v>
      </c>
      <c r="M88" s="20">
        <f t="shared" ref="M88:M151" si="12">L88+ABS($N$2)*A88</f>
        <v>2.1983592857999263</v>
      </c>
      <c r="P88" s="18">
        <f t="shared" si="10"/>
        <v>0.6570013311513343</v>
      </c>
      <c r="U88" s="18">
        <v>67</v>
      </c>
      <c r="V88" s="20">
        <f t="shared" si="11"/>
        <v>1.6153073709337642</v>
      </c>
    </row>
    <row r="89" spans="1:22" x14ac:dyDescent="0.15">
      <c r="A89" s="18">
        <v>44</v>
      </c>
      <c r="B89" s="18">
        <v>87</v>
      </c>
      <c r="D89">
        <v>765.30792236328102</v>
      </c>
      <c r="E89">
        <v>520.28967285156295</v>
      </c>
      <c r="F89">
        <v>385.54327392578102</v>
      </c>
      <c r="G89">
        <v>369.87213134765602</v>
      </c>
      <c r="I89" s="19">
        <f t="shared" si="7"/>
        <v>379.7646484375</v>
      </c>
      <c r="J89" s="19">
        <f t="shared" si="7"/>
        <v>150.41754150390693</v>
      </c>
      <c r="K89" s="19">
        <f t="shared" si="8"/>
        <v>274.47236938476516</v>
      </c>
      <c r="L89" s="20">
        <f t="shared" si="9"/>
        <v>1.824736441245691</v>
      </c>
      <c r="M89" s="20">
        <f t="shared" si="12"/>
        <v>2.1881760479632018</v>
      </c>
      <c r="P89" s="18">
        <f t="shared" si="10"/>
        <v>0.19073806330990797</v>
      </c>
      <c r="U89" s="18">
        <v>67.5</v>
      </c>
      <c r="V89" s="20">
        <f t="shared" si="11"/>
        <v>1.6088414703382499</v>
      </c>
    </row>
    <row r="90" spans="1:22" x14ac:dyDescent="0.15">
      <c r="A90" s="18">
        <v>44.5</v>
      </c>
      <c r="B90" s="18">
        <v>88</v>
      </c>
      <c r="D90">
        <v>772.04034423828102</v>
      </c>
      <c r="E90">
        <v>521.83953857421898</v>
      </c>
      <c r="F90">
        <v>385.85482788085898</v>
      </c>
      <c r="G90">
        <v>370.02285766601602</v>
      </c>
      <c r="I90" s="19">
        <f t="shared" si="7"/>
        <v>386.18551635742205</v>
      </c>
      <c r="J90" s="19">
        <f t="shared" si="7"/>
        <v>151.81668090820295</v>
      </c>
      <c r="K90" s="19">
        <f t="shared" si="8"/>
        <v>279.91383972168001</v>
      </c>
      <c r="L90" s="20">
        <f t="shared" si="9"/>
        <v>1.843762082316448</v>
      </c>
      <c r="M90" s="20">
        <f t="shared" si="12"/>
        <v>2.2113316845648394</v>
      </c>
      <c r="P90" s="18">
        <f t="shared" si="10"/>
        <v>1.2509728298879241</v>
      </c>
      <c r="U90" s="18">
        <v>68</v>
      </c>
      <c r="V90" s="20">
        <f t="shared" si="11"/>
        <v>1.5914983820326887</v>
      </c>
    </row>
    <row r="91" spans="1:22" x14ac:dyDescent="0.15">
      <c r="A91" s="18">
        <v>45</v>
      </c>
      <c r="B91" s="18">
        <v>89</v>
      </c>
      <c r="D91">
        <v>768.36834716796898</v>
      </c>
      <c r="E91">
        <v>520.79193115234398</v>
      </c>
      <c r="F91">
        <v>385.45327758789102</v>
      </c>
      <c r="G91">
        <v>370.03091430664102</v>
      </c>
      <c r="I91" s="19">
        <f t="shared" si="7"/>
        <v>382.91506958007795</v>
      </c>
      <c r="J91" s="19">
        <f t="shared" si="7"/>
        <v>150.76101684570295</v>
      </c>
      <c r="K91" s="19">
        <f t="shared" si="8"/>
        <v>277.38235778808587</v>
      </c>
      <c r="L91" s="20">
        <f t="shared" si="9"/>
        <v>1.8398811814328242</v>
      </c>
      <c r="M91" s="20">
        <f t="shared" si="12"/>
        <v>2.2115807792120963</v>
      </c>
      <c r="P91" s="18">
        <f t="shared" si="10"/>
        <v>1.2623782086185409</v>
      </c>
      <c r="U91" s="18">
        <v>68.5</v>
      </c>
      <c r="V91" s="20">
        <f t="shared" si="11"/>
        <v>1.5957077762471319</v>
      </c>
    </row>
    <row r="92" spans="1:22" x14ac:dyDescent="0.15">
      <c r="A92" s="18">
        <v>45.5</v>
      </c>
      <c r="B92" s="18">
        <v>90</v>
      </c>
      <c r="D92">
        <v>758.78033447265602</v>
      </c>
      <c r="E92">
        <v>518.62536621093795</v>
      </c>
      <c r="F92">
        <v>387.17633056640602</v>
      </c>
      <c r="G92">
        <v>370.69351196289102</v>
      </c>
      <c r="I92" s="19">
        <f t="shared" si="7"/>
        <v>371.60400390625</v>
      </c>
      <c r="J92" s="19">
        <f t="shared" si="7"/>
        <v>147.93185424804693</v>
      </c>
      <c r="K92" s="19">
        <f t="shared" si="8"/>
        <v>268.05170593261715</v>
      </c>
      <c r="L92" s="20">
        <f t="shared" si="9"/>
        <v>1.8119944977040408</v>
      </c>
      <c r="M92" s="20">
        <f t="shared" si="12"/>
        <v>2.1878240910141935</v>
      </c>
      <c r="P92" s="18">
        <f t="shared" si="10"/>
        <v>0.17462289445936216</v>
      </c>
      <c r="U92" s="18">
        <v>69</v>
      </c>
      <c r="V92" s="20">
        <f t="shared" si="11"/>
        <v>1.5887762127859861</v>
      </c>
    </row>
    <row r="93" spans="1:22" x14ac:dyDescent="0.15">
      <c r="A93" s="18">
        <v>46</v>
      </c>
      <c r="B93" s="18">
        <v>91</v>
      </c>
      <c r="D93">
        <v>759.24737548828102</v>
      </c>
      <c r="E93">
        <v>520.29333496093795</v>
      </c>
      <c r="F93">
        <v>387.63027954101602</v>
      </c>
      <c r="G93">
        <v>370.77429199218801</v>
      </c>
      <c r="I93" s="19">
        <f t="shared" si="7"/>
        <v>371.617095947265</v>
      </c>
      <c r="J93" s="19">
        <f t="shared" si="7"/>
        <v>149.51904296874994</v>
      </c>
      <c r="K93" s="19">
        <f t="shared" si="8"/>
        <v>266.95376586914006</v>
      </c>
      <c r="L93" s="20">
        <f t="shared" si="9"/>
        <v>1.7854164965791979</v>
      </c>
      <c r="M93" s="20">
        <f t="shared" si="12"/>
        <v>2.1653760854202315</v>
      </c>
      <c r="P93" s="18">
        <f t="shared" si="10"/>
        <v>-0.85321133789221293</v>
      </c>
      <c r="U93" s="18">
        <v>69.5</v>
      </c>
      <c r="V93" s="20">
        <f t="shared" si="11"/>
        <v>1.6123360511001041</v>
      </c>
    </row>
    <row r="94" spans="1:22" x14ac:dyDescent="0.15">
      <c r="A94" s="18">
        <v>46.5</v>
      </c>
      <c r="B94" s="18">
        <v>92</v>
      </c>
      <c r="D94">
        <v>744.850341796875</v>
      </c>
      <c r="E94">
        <v>515.87707519531295</v>
      </c>
      <c r="F94">
        <v>389.54626464843801</v>
      </c>
      <c r="G94">
        <v>371.66098022460898</v>
      </c>
      <c r="I94" s="19">
        <f t="shared" si="7"/>
        <v>355.30407714843699</v>
      </c>
      <c r="J94" s="19">
        <f t="shared" si="7"/>
        <v>144.21609497070398</v>
      </c>
      <c r="K94" s="19">
        <f t="shared" si="8"/>
        <v>254.35281066894422</v>
      </c>
      <c r="L94" s="20">
        <f t="shared" si="9"/>
        <v>1.7636922613985171</v>
      </c>
      <c r="M94" s="20">
        <f t="shared" si="12"/>
        <v>2.1477818457704316</v>
      </c>
      <c r="P94" s="18">
        <f t="shared" si="10"/>
        <v>-1.658804588863511</v>
      </c>
      <c r="U94" s="18">
        <v>70</v>
      </c>
      <c r="V94" s="20">
        <f t="shared" si="11"/>
        <v>1.6370489897572071</v>
      </c>
    </row>
    <row r="95" spans="1:22" x14ac:dyDescent="0.15">
      <c r="A95" s="18">
        <v>47</v>
      </c>
      <c r="B95" s="18">
        <v>93</v>
      </c>
      <c r="D95">
        <v>734.406982421875</v>
      </c>
      <c r="E95">
        <v>511.65438842773398</v>
      </c>
      <c r="F95">
        <v>388.37042236328102</v>
      </c>
      <c r="G95">
        <v>370.94967651367199</v>
      </c>
      <c r="I95" s="19">
        <f t="shared" si="7"/>
        <v>346.03656005859398</v>
      </c>
      <c r="J95" s="19">
        <f t="shared" si="7"/>
        <v>140.70471191406199</v>
      </c>
      <c r="K95" s="19">
        <f t="shared" si="8"/>
        <v>247.54326171875059</v>
      </c>
      <c r="L95" s="20">
        <f t="shared" si="9"/>
        <v>1.7593103908982253</v>
      </c>
      <c r="M95" s="20">
        <f t="shared" si="12"/>
        <v>2.1475299708010205</v>
      </c>
      <c r="P95" s="18">
        <f t="shared" si="10"/>
        <v>-1.6703372711211684</v>
      </c>
      <c r="U95" s="18">
        <v>70.5</v>
      </c>
      <c r="V95" s="20">
        <f t="shared" si="11"/>
        <v>1.6198003997541031</v>
      </c>
    </row>
    <row r="96" spans="1:22" x14ac:dyDescent="0.15">
      <c r="A96" s="18">
        <v>47.5</v>
      </c>
      <c r="B96" s="18">
        <v>94</v>
      </c>
      <c r="D96">
        <v>759.35791015625</v>
      </c>
      <c r="E96">
        <v>520.28387451171898</v>
      </c>
      <c r="F96">
        <v>386.87445068359398</v>
      </c>
      <c r="G96">
        <v>370.89498901367199</v>
      </c>
      <c r="I96" s="19">
        <f t="shared" si="7"/>
        <v>372.48345947265602</v>
      </c>
      <c r="J96" s="19">
        <f t="shared" si="7"/>
        <v>149.38888549804699</v>
      </c>
      <c r="K96" s="19">
        <f t="shared" si="8"/>
        <v>267.91123962402315</v>
      </c>
      <c r="L96" s="20">
        <f t="shared" si="9"/>
        <v>1.7933813397886662</v>
      </c>
      <c r="M96" s="20">
        <f t="shared" si="12"/>
        <v>2.1857309152223423</v>
      </c>
      <c r="P96" s="18">
        <f t="shared" si="10"/>
        <v>7.8781964440484853E-2</v>
      </c>
      <c r="U96" s="18">
        <v>71</v>
      </c>
      <c r="V96" s="20">
        <f t="shared" si="11"/>
        <v>1.626881648924523</v>
      </c>
    </row>
    <row r="97" spans="1:22" x14ac:dyDescent="0.15">
      <c r="A97" s="18">
        <v>48</v>
      </c>
      <c r="B97" s="18">
        <v>95</v>
      </c>
      <c r="D97">
        <v>759.77899169921898</v>
      </c>
      <c r="E97">
        <v>520.33514404296898</v>
      </c>
      <c r="F97">
        <v>385.822998046875</v>
      </c>
      <c r="G97">
        <v>370.14147949218801</v>
      </c>
      <c r="I97" s="19">
        <f t="shared" si="7"/>
        <v>373.95599365234398</v>
      </c>
      <c r="J97" s="19">
        <f t="shared" si="7"/>
        <v>150.19366455078097</v>
      </c>
      <c r="K97" s="19">
        <f t="shared" si="8"/>
        <v>268.8204284667973</v>
      </c>
      <c r="L97" s="20">
        <f t="shared" si="9"/>
        <v>1.7898253516273201</v>
      </c>
      <c r="M97" s="20">
        <f t="shared" si="12"/>
        <v>2.1863049225918774</v>
      </c>
      <c r="P97" s="18">
        <f t="shared" si="10"/>
        <v>0.10506422909694524</v>
      </c>
      <c r="U97" s="18">
        <v>71.5</v>
      </c>
      <c r="V97" s="20">
        <f t="shared" si="11"/>
        <v>1.6542551004155619</v>
      </c>
    </row>
    <row r="98" spans="1:22" x14ac:dyDescent="0.15">
      <c r="A98" s="18">
        <v>48.5</v>
      </c>
      <c r="B98" s="18">
        <v>96</v>
      </c>
      <c r="D98">
        <v>760.167724609375</v>
      </c>
      <c r="E98">
        <v>520.77667236328102</v>
      </c>
      <c r="F98">
        <v>384.87789916992199</v>
      </c>
      <c r="G98">
        <v>369.96008300781301</v>
      </c>
      <c r="I98" s="19">
        <f t="shared" si="7"/>
        <v>375.28982543945301</v>
      </c>
      <c r="J98" s="19">
        <f t="shared" si="7"/>
        <v>150.81658935546801</v>
      </c>
      <c r="K98" s="19">
        <f t="shared" si="8"/>
        <v>269.71821289062541</v>
      </c>
      <c r="L98" s="20">
        <f t="shared" si="9"/>
        <v>1.7883855751101196</v>
      </c>
      <c r="M98" s="20">
        <f t="shared" si="12"/>
        <v>2.1889951416055573</v>
      </c>
      <c r="P98" s="18">
        <f t="shared" si="10"/>
        <v>0.22824217393526453</v>
      </c>
      <c r="U98" s="18">
        <v>72</v>
      </c>
      <c r="V98" s="20">
        <f t="shared" si="11"/>
        <v>1.6617063840857833</v>
      </c>
    </row>
    <row r="99" spans="1:22" x14ac:dyDescent="0.15">
      <c r="A99" s="18">
        <v>49</v>
      </c>
      <c r="B99" s="18">
        <v>97</v>
      </c>
      <c r="D99">
        <v>765.93115234375</v>
      </c>
      <c r="E99">
        <v>524.33563232421898</v>
      </c>
      <c r="F99">
        <v>384.72259521484398</v>
      </c>
      <c r="G99">
        <v>369.27255249023398</v>
      </c>
      <c r="I99" s="19">
        <f t="shared" si="7"/>
        <v>381.20855712890602</v>
      </c>
      <c r="J99" s="19">
        <f t="shared" si="7"/>
        <v>155.063079833985</v>
      </c>
      <c r="K99" s="19">
        <f t="shared" si="8"/>
        <v>272.66440124511655</v>
      </c>
      <c r="L99" s="20">
        <f t="shared" si="9"/>
        <v>1.7584095552406087</v>
      </c>
      <c r="M99" s="20">
        <f t="shared" si="12"/>
        <v>2.1631491172669275</v>
      </c>
      <c r="P99" s="18">
        <f t="shared" si="10"/>
        <v>-0.95517826287098828</v>
      </c>
      <c r="U99" s="18">
        <v>72.5</v>
      </c>
      <c r="V99" s="20">
        <f t="shared" si="11"/>
        <v>1.6622544054043722</v>
      </c>
    </row>
    <row r="100" spans="1:22" x14ac:dyDescent="0.15">
      <c r="A100" s="18">
        <v>49.5</v>
      </c>
      <c r="B100" s="18">
        <v>98</v>
      </c>
      <c r="D100">
        <v>756.16644287109398</v>
      </c>
      <c r="E100">
        <v>521.29718017578102</v>
      </c>
      <c r="F100">
        <v>383.57858276367199</v>
      </c>
      <c r="G100">
        <v>368.99191284179699</v>
      </c>
      <c r="I100" s="19">
        <f t="shared" si="7"/>
        <v>372.58786010742199</v>
      </c>
      <c r="J100" s="19">
        <f t="shared" si="7"/>
        <v>152.30526733398403</v>
      </c>
      <c r="K100" s="19">
        <f t="shared" si="8"/>
        <v>265.97417297363319</v>
      </c>
      <c r="L100" s="20">
        <f t="shared" si="9"/>
        <v>1.746322879236929</v>
      </c>
      <c r="M100" s="20">
        <f t="shared" si="12"/>
        <v>2.1551924367941284</v>
      </c>
      <c r="P100" s="18">
        <f t="shared" si="10"/>
        <v>-1.3194934146823343</v>
      </c>
      <c r="U100" s="18">
        <v>73</v>
      </c>
      <c r="V100" s="20">
        <f t="shared" si="11"/>
        <v>1.6571439789677225</v>
      </c>
    </row>
    <row r="101" spans="1:22" x14ac:dyDescent="0.15">
      <c r="A101" s="18">
        <v>50</v>
      </c>
      <c r="B101" s="18">
        <v>99</v>
      </c>
      <c r="D101">
        <v>772.57507324218795</v>
      </c>
      <c r="E101">
        <v>528.67095947265602</v>
      </c>
      <c r="F101">
        <v>383.82736206054699</v>
      </c>
      <c r="G101">
        <v>368.88253784179699</v>
      </c>
      <c r="I101" s="19">
        <f t="shared" si="7"/>
        <v>388.74771118164097</v>
      </c>
      <c r="J101" s="19">
        <f t="shared" si="7"/>
        <v>159.78842163085903</v>
      </c>
      <c r="K101" s="19">
        <f t="shared" si="8"/>
        <v>276.89581604003968</v>
      </c>
      <c r="L101" s="20">
        <f t="shared" si="9"/>
        <v>1.7328903634815325</v>
      </c>
      <c r="M101" s="20">
        <f t="shared" si="12"/>
        <v>2.1458899165696126</v>
      </c>
      <c r="P101" s="18">
        <f t="shared" si="10"/>
        <v>-1.7454309748757459</v>
      </c>
      <c r="U101" s="18">
        <v>73.5</v>
      </c>
      <c r="V101" s="20">
        <f t="shared" si="11"/>
        <v>1.6347612827845941</v>
      </c>
    </row>
    <row r="102" spans="1:22" x14ac:dyDescent="0.15">
      <c r="A102" s="18">
        <v>50.5</v>
      </c>
      <c r="B102" s="18">
        <v>100</v>
      </c>
      <c r="D102">
        <v>765.517822265625</v>
      </c>
      <c r="E102">
        <v>526.07415771484398</v>
      </c>
      <c r="F102">
        <v>384.52365112304699</v>
      </c>
      <c r="G102">
        <v>369.12094116210898</v>
      </c>
      <c r="I102" s="19">
        <f t="shared" si="7"/>
        <v>380.99417114257801</v>
      </c>
      <c r="J102" s="19">
        <f t="shared" si="7"/>
        <v>156.953216552735</v>
      </c>
      <c r="K102" s="19">
        <f t="shared" si="8"/>
        <v>271.12691955566351</v>
      </c>
      <c r="L102" s="20">
        <f t="shared" si="9"/>
        <v>1.7274378028727246</v>
      </c>
      <c r="M102" s="20">
        <f t="shared" si="12"/>
        <v>2.1445673514916859</v>
      </c>
      <c r="P102" s="18">
        <f t="shared" si="10"/>
        <v>-1.805987698096247</v>
      </c>
      <c r="U102" s="18">
        <v>74</v>
      </c>
      <c r="V102" s="20">
        <f t="shared" si="11"/>
        <v>1.6304222656631302</v>
      </c>
    </row>
    <row r="103" spans="1:22" x14ac:dyDescent="0.15">
      <c r="A103" s="18">
        <v>51</v>
      </c>
      <c r="B103" s="18">
        <v>101</v>
      </c>
      <c r="D103">
        <v>763.98010253906295</v>
      </c>
      <c r="E103">
        <v>526.11114501953102</v>
      </c>
      <c r="F103">
        <v>384.66259765625</v>
      </c>
      <c r="G103">
        <v>369.57882690429699</v>
      </c>
      <c r="I103" s="19">
        <f t="shared" si="7"/>
        <v>379.31750488281295</v>
      </c>
      <c r="J103" s="19">
        <f t="shared" si="7"/>
        <v>156.53231811523403</v>
      </c>
      <c r="K103" s="19">
        <f t="shared" si="8"/>
        <v>269.74488220214914</v>
      </c>
      <c r="L103" s="20">
        <f t="shared" si="9"/>
        <v>1.7232536095426101</v>
      </c>
      <c r="M103" s="20">
        <f t="shared" si="12"/>
        <v>2.144513153692452</v>
      </c>
      <c r="P103" s="18">
        <f t="shared" si="10"/>
        <v>-1.8084692705966423</v>
      </c>
      <c r="U103" s="18">
        <v>74.5</v>
      </c>
      <c r="V103" s="20">
        <f t="shared" si="11"/>
        <v>1.6188109570249603</v>
      </c>
    </row>
    <row r="104" spans="1:22" x14ac:dyDescent="0.15">
      <c r="A104" s="18">
        <v>51.5</v>
      </c>
      <c r="B104" s="18">
        <v>102</v>
      </c>
      <c r="D104">
        <v>750.7421875</v>
      </c>
      <c r="E104">
        <v>521.432861328125</v>
      </c>
      <c r="F104">
        <v>383.54095458984398</v>
      </c>
      <c r="G104">
        <v>368.51950073242199</v>
      </c>
      <c r="I104" s="19">
        <f t="shared" si="7"/>
        <v>367.20123291015602</v>
      </c>
      <c r="J104" s="19">
        <f t="shared" si="7"/>
        <v>152.91336059570301</v>
      </c>
      <c r="K104" s="19">
        <f t="shared" si="8"/>
        <v>260.16188049316395</v>
      </c>
      <c r="L104" s="20">
        <f t="shared" si="9"/>
        <v>1.7013678823070395</v>
      </c>
      <c r="M104" s="20">
        <f t="shared" si="12"/>
        <v>2.1267574219877621</v>
      </c>
      <c r="P104" s="18">
        <f t="shared" si="10"/>
        <v>-2.6214568115227417</v>
      </c>
      <c r="U104" s="18">
        <v>75</v>
      </c>
      <c r="V104" s="20">
        <f t="shared" si="11"/>
        <v>1.6139582261166838</v>
      </c>
    </row>
    <row r="105" spans="1:22" x14ac:dyDescent="0.15">
      <c r="A105" s="18">
        <v>52</v>
      </c>
      <c r="B105" s="18">
        <v>103</v>
      </c>
      <c r="D105">
        <v>768.04626464843795</v>
      </c>
      <c r="E105">
        <v>529.87188720703102</v>
      </c>
      <c r="F105">
        <v>383.86868286132801</v>
      </c>
      <c r="G105">
        <v>369.05563354492199</v>
      </c>
      <c r="I105" s="19">
        <f t="shared" si="7"/>
        <v>384.17758178710994</v>
      </c>
      <c r="J105" s="19">
        <f t="shared" si="7"/>
        <v>160.81625366210903</v>
      </c>
      <c r="K105" s="19">
        <f t="shared" si="8"/>
        <v>271.60620422363365</v>
      </c>
      <c r="L105" s="20">
        <f t="shared" si="9"/>
        <v>1.6889225935725709</v>
      </c>
      <c r="M105" s="20">
        <f t="shared" si="12"/>
        <v>2.1184421287841744</v>
      </c>
      <c r="P105" s="18">
        <f t="shared" si="10"/>
        <v>-3.0021918826591607</v>
      </c>
      <c r="V105" s="20"/>
    </row>
    <row r="106" spans="1:22" x14ac:dyDescent="0.15">
      <c r="A106" s="18">
        <v>52.5</v>
      </c>
      <c r="B106" s="18">
        <v>104</v>
      </c>
      <c r="D106">
        <v>744.31573486328102</v>
      </c>
      <c r="E106">
        <v>520.49908447265602</v>
      </c>
      <c r="F106">
        <v>385.64782714843801</v>
      </c>
      <c r="G106">
        <v>369.49319458007801</v>
      </c>
      <c r="I106" s="19">
        <f t="shared" si="7"/>
        <v>358.66790771484301</v>
      </c>
      <c r="J106" s="19">
        <f t="shared" si="7"/>
        <v>151.00588989257801</v>
      </c>
      <c r="K106" s="19">
        <f t="shared" si="8"/>
        <v>252.9637847900384</v>
      </c>
      <c r="L106" s="20">
        <f t="shared" si="9"/>
        <v>1.6751915105430046</v>
      </c>
      <c r="M106" s="20">
        <f t="shared" si="12"/>
        <v>2.1088410412854888</v>
      </c>
      <c r="P106" s="18">
        <f t="shared" si="10"/>
        <v>-3.441800041060822</v>
      </c>
    </row>
    <row r="107" spans="1:22" x14ac:dyDescent="0.15">
      <c r="A107" s="18">
        <v>53</v>
      </c>
      <c r="B107" s="18">
        <v>105</v>
      </c>
      <c r="D107">
        <v>747.63610839843795</v>
      </c>
      <c r="E107">
        <v>522.14984130859398</v>
      </c>
      <c r="F107">
        <v>385.92108154296898</v>
      </c>
      <c r="G107">
        <v>369.67828369140602</v>
      </c>
      <c r="I107" s="19">
        <f t="shared" si="7"/>
        <v>361.71502685546898</v>
      </c>
      <c r="J107" s="19">
        <f t="shared" si="7"/>
        <v>152.47155761718795</v>
      </c>
      <c r="K107" s="19">
        <f t="shared" si="8"/>
        <v>254.9849365234374</v>
      </c>
      <c r="L107" s="20">
        <f t="shared" si="9"/>
        <v>1.6723442752754643</v>
      </c>
      <c r="M107" s="20">
        <f t="shared" si="12"/>
        <v>2.1101238015488293</v>
      </c>
      <c r="P107" s="18">
        <f t="shared" si="10"/>
        <v>-3.3830658740078547</v>
      </c>
    </row>
    <row r="108" spans="1:22" x14ac:dyDescent="0.15">
      <c r="A108" s="18">
        <v>53.5</v>
      </c>
      <c r="B108" s="18">
        <v>106</v>
      </c>
      <c r="D108">
        <v>776.48181152343795</v>
      </c>
      <c r="E108">
        <v>533.09722900390602</v>
      </c>
      <c r="F108">
        <v>386.12738037109398</v>
      </c>
      <c r="G108">
        <v>370.06024169921898</v>
      </c>
      <c r="I108" s="19">
        <f t="shared" si="7"/>
        <v>390.35443115234398</v>
      </c>
      <c r="J108" s="19">
        <f t="shared" si="7"/>
        <v>163.03698730468705</v>
      </c>
      <c r="K108" s="19">
        <f t="shared" si="8"/>
        <v>276.22854003906303</v>
      </c>
      <c r="L108" s="20">
        <f t="shared" si="9"/>
        <v>1.6942691631245685</v>
      </c>
      <c r="M108" s="20">
        <f t="shared" si="12"/>
        <v>2.1361786849288142</v>
      </c>
      <c r="P108" s="18">
        <f t="shared" si="10"/>
        <v>-2.1900823394224971</v>
      </c>
    </row>
    <row r="109" spans="1:22" x14ac:dyDescent="0.15">
      <c r="A109" s="18">
        <v>54</v>
      </c>
      <c r="B109" s="18">
        <v>107</v>
      </c>
      <c r="D109">
        <v>781.75225830078102</v>
      </c>
      <c r="E109">
        <v>533.95172119140602</v>
      </c>
      <c r="F109">
        <v>387.19525146484398</v>
      </c>
      <c r="G109">
        <v>370.59310913085898</v>
      </c>
      <c r="I109" s="19">
        <f t="shared" si="7"/>
        <v>394.55700683593705</v>
      </c>
      <c r="J109" s="19">
        <f t="shared" si="7"/>
        <v>163.35861206054705</v>
      </c>
      <c r="K109" s="19">
        <f t="shared" si="8"/>
        <v>280.20597839355412</v>
      </c>
      <c r="L109" s="20">
        <f t="shared" si="9"/>
        <v>1.7152813363136246</v>
      </c>
      <c r="M109" s="20">
        <f t="shared" si="12"/>
        <v>2.1613208536487512</v>
      </c>
      <c r="P109" s="18">
        <f t="shared" si="10"/>
        <v>-1.0388895718627342</v>
      </c>
    </row>
    <row r="110" spans="1:22" x14ac:dyDescent="0.15">
      <c r="A110" s="18">
        <v>54.5</v>
      </c>
      <c r="B110" s="18">
        <v>108</v>
      </c>
      <c r="D110">
        <v>760.06304931640602</v>
      </c>
      <c r="E110">
        <v>526.23480224609398</v>
      </c>
      <c r="F110">
        <v>388.11679077148398</v>
      </c>
      <c r="G110">
        <v>371.10153198242199</v>
      </c>
      <c r="I110" s="19">
        <f t="shared" si="7"/>
        <v>371.94625854492205</v>
      </c>
      <c r="J110" s="19">
        <f t="shared" si="7"/>
        <v>155.13327026367199</v>
      </c>
      <c r="K110" s="19">
        <f t="shared" si="8"/>
        <v>263.35296936035166</v>
      </c>
      <c r="L110" s="20">
        <f t="shared" si="9"/>
        <v>1.6975918119481672</v>
      </c>
      <c r="M110" s="20">
        <f t="shared" si="12"/>
        <v>2.1477613248141747</v>
      </c>
      <c r="P110" s="18">
        <f t="shared" si="10"/>
        <v>-1.6597441886525959</v>
      </c>
    </row>
    <row r="111" spans="1:22" x14ac:dyDescent="0.15">
      <c r="A111" s="18">
        <v>55</v>
      </c>
      <c r="B111" s="18">
        <v>109</v>
      </c>
      <c r="D111">
        <v>748.95654296875</v>
      </c>
      <c r="E111">
        <v>522.209228515625</v>
      </c>
      <c r="F111">
        <v>386.66189575195301</v>
      </c>
      <c r="G111">
        <v>370.38494873046898</v>
      </c>
      <c r="I111" s="19">
        <f t="shared" si="7"/>
        <v>362.29464721679699</v>
      </c>
      <c r="J111" s="19">
        <f t="shared" si="7"/>
        <v>151.82427978515602</v>
      </c>
      <c r="K111" s="19">
        <f t="shared" si="8"/>
        <v>256.0176513671878</v>
      </c>
      <c r="L111" s="20">
        <f t="shared" si="9"/>
        <v>1.6862760800148306</v>
      </c>
      <c r="M111" s="20">
        <f t="shared" si="12"/>
        <v>2.140575588411719</v>
      </c>
      <c r="P111" s="18">
        <f t="shared" si="10"/>
        <v>-1.9887598701653175</v>
      </c>
    </row>
    <row r="112" spans="1:22" x14ac:dyDescent="0.15">
      <c r="A112" s="18">
        <v>55.5</v>
      </c>
      <c r="B112" s="18">
        <v>110</v>
      </c>
      <c r="D112">
        <v>756.08197021484398</v>
      </c>
      <c r="E112">
        <v>524.06219482421898</v>
      </c>
      <c r="F112">
        <v>385.77105712890602</v>
      </c>
      <c r="G112">
        <v>369.658203125</v>
      </c>
      <c r="I112" s="19">
        <f t="shared" si="7"/>
        <v>370.31091308593795</v>
      </c>
      <c r="J112" s="19">
        <f t="shared" si="7"/>
        <v>154.40399169921898</v>
      </c>
      <c r="K112" s="19">
        <f t="shared" si="8"/>
        <v>262.22811889648466</v>
      </c>
      <c r="L112" s="20">
        <f t="shared" si="9"/>
        <v>1.6983247389569338</v>
      </c>
      <c r="M112" s="20">
        <f t="shared" si="12"/>
        <v>2.1567542428847029</v>
      </c>
      <c r="P112" s="18">
        <f t="shared" si="10"/>
        <v>-1.2479824843474197</v>
      </c>
    </row>
    <row r="113" spans="1:16" x14ac:dyDescent="0.15">
      <c r="A113" s="18">
        <v>56</v>
      </c>
      <c r="B113" s="18">
        <v>111</v>
      </c>
      <c r="D113">
        <v>774.44500732421898</v>
      </c>
      <c r="E113">
        <v>530.764892578125</v>
      </c>
      <c r="F113">
        <v>388.51303100585898</v>
      </c>
      <c r="G113">
        <v>370.83615112304699</v>
      </c>
      <c r="I113" s="19">
        <f t="shared" si="7"/>
        <v>385.93197631836</v>
      </c>
      <c r="J113" s="19">
        <f t="shared" si="7"/>
        <v>159.92874145507801</v>
      </c>
      <c r="K113" s="19">
        <f t="shared" si="8"/>
        <v>273.98185729980537</v>
      </c>
      <c r="L113" s="20">
        <f t="shared" si="9"/>
        <v>1.7131495865410999</v>
      </c>
      <c r="M113" s="20">
        <f t="shared" si="12"/>
        <v>2.1757090859997499</v>
      </c>
      <c r="P113" s="18">
        <f t="shared" si="10"/>
        <v>-0.38009083397562698</v>
      </c>
    </row>
    <row r="114" spans="1:16" x14ac:dyDescent="0.15">
      <c r="A114" s="18">
        <v>56.5</v>
      </c>
      <c r="B114" s="18">
        <v>112</v>
      </c>
      <c r="D114">
        <v>774.39105224609398</v>
      </c>
      <c r="E114">
        <v>532.30145263671898</v>
      </c>
      <c r="F114">
        <v>387.93884277343801</v>
      </c>
      <c r="G114">
        <v>370.46295166015602</v>
      </c>
      <c r="I114" s="19">
        <f t="shared" si="7"/>
        <v>386.45220947265597</v>
      </c>
      <c r="J114" s="19">
        <f t="shared" si="7"/>
        <v>161.83850097656295</v>
      </c>
      <c r="K114" s="19">
        <f t="shared" si="8"/>
        <v>273.16525878906191</v>
      </c>
      <c r="L114" s="20">
        <f t="shared" si="9"/>
        <v>1.6878879694308402</v>
      </c>
      <c r="M114" s="20">
        <f t="shared" si="12"/>
        <v>2.1545774644203708</v>
      </c>
      <c r="P114" s="18">
        <f t="shared" si="10"/>
        <v>-1.3476513574916773</v>
      </c>
    </row>
    <row r="115" spans="1:16" x14ac:dyDescent="0.15">
      <c r="A115" s="18">
        <v>57</v>
      </c>
      <c r="B115" s="18">
        <v>113</v>
      </c>
      <c r="D115">
        <v>747.782470703125</v>
      </c>
      <c r="E115">
        <v>521.92565917968795</v>
      </c>
      <c r="F115">
        <v>389.624267578125</v>
      </c>
      <c r="G115">
        <v>371.78305053710898</v>
      </c>
      <c r="I115" s="19">
        <f t="shared" si="7"/>
        <v>358.158203125</v>
      </c>
      <c r="J115" s="19">
        <f t="shared" si="7"/>
        <v>150.14260864257898</v>
      </c>
      <c r="K115" s="19">
        <f t="shared" si="8"/>
        <v>253.05837707519473</v>
      </c>
      <c r="L115" s="20">
        <f t="shared" si="9"/>
        <v>1.6854534456478723</v>
      </c>
      <c r="M115" s="20">
        <f t="shared" si="12"/>
        <v>2.1562729361682837</v>
      </c>
      <c r="P115" s="18">
        <f t="shared" si="10"/>
        <v>-1.2700202336399158</v>
      </c>
    </row>
    <row r="116" spans="1:16" x14ac:dyDescent="0.15">
      <c r="A116" s="18">
        <v>57.5</v>
      </c>
      <c r="B116" s="18">
        <v>114</v>
      </c>
      <c r="D116">
        <v>753.74432373046898</v>
      </c>
      <c r="E116">
        <v>522.636962890625</v>
      </c>
      <c r="F116">
        <v>390.23147583007801</v>
      </c>
      <c r="G116">
        <v>372.21279907226602</v>
      </c>
      <c r="I116" s="19">
        <f t="shared" si="7"/>
        <v>363.51284790039097</v>
      </c>
      <c r="J116" s="19">
        <f t="shared" si="7"/>
        <v>150.42416381835898</v>
      </c>
      <c r="K116" s="19">
        <f t="shared" si="8"/>
        <v>258.21593322753972</v>
      </c>
      <c r="L116" s="20">
        <f t="shared" si="9"/>
        <v>1.7165854652138339</v>
      </c>
      <c r="M116" s="20">
        <f t="shared" si="12"/>
        <v>2.1915349512651261</v>
      </c>
      <c r="P116" s="18">
        <f t="shared" si="10"/>
        <v>0.34453327609287326</v>
      </c>
    </row>
    <row r="117" spans="1:16" x14ac:dyDescent="0.15">
      <c r="A117" s="18">
        <v>58</v>
      </c>
      <c r="B117" s="18">
        <v>115</v>
      </c>
      <c r="D117">
        <v>783.27392578125</v>
      </c>
      <c r="E117">
        <v>534.21008300781295</v>
      </c>
      <c r="F117">
        <v>391.60534667968801</v>
      </c>
      <c r="G117">
        <v>372.71820068359398</v>
      </c>
      <c r="I117" s="19">
        <f t="shared" si="7"/>
        <v>391.66857910156199</v>
      </c>
      <c r="J117" s="19">
        <f t="shared" si="7"/>
        <v>161.49188232421898</v>
      </c>
      <c r="K117" s="19">
        <f t="shared" si="8"/>
        <v>278.62426147460872</v>
      </c>
      <c r="L117" s="20">
        <f t="shared" si="9"/>
        <v>1.7253143468550887</v>
      </c>
      <c r="M117" s="20">
        <f t="shared" si="12"/>
        <v>2.2043938284372615</v>
      </c>
      <c r="P117" s="18">
        <f t="shared" si="10"/>
        <v>0.93330692423736639</v>
      </c>
    </row>
    <row r="118" spans="1:16" x14ac:dyDescent="0.15">
      <c r="A118" s="18">
        <v>58.5</v>
      </c>
      <c r="B118" s="18">
        <v>116</v>
      </c>
      <c r="D118">
        <v>785.491943359375</v>
      </c>
      <c r="E118">
        <v>535.27825927734398</v>
      </c>
      <c r="F118">
        <v>390.76599121093801</v>
      </c>
      <c r="G118">
        <v>372.23931884765602</v>
      </c>
      <c r="I118" s="19">
        <f t="shared" si="7"/>
        <v>394.72595214843699</v>
      </c>
      <c r="J118" s="19">
        <f t="shared" si="7"/>
        <v>163.03894042968795</v>
      </c>
      <c r="K118" s="19">
        <f t="shared" si="8"/>
        <v>280.59869384765545</v>
      </c>
      <c r="L118" s="20">
        <f t="shared" si="9"/>
        <v>1.7210532226726916</v>
      </c>
      <c r="M118" s="20">
        <f t="shared" si="12"/>
        <v>2.2042626997857453</v>
      </c>
      <c r="P118" s="18">
        <f t="shared" si="10"/>
        <v>0.92730289344245642</v>
      </c>
    </row>
    <row r="119" spans="1:16" x14ac:dyDescent="0.15">
      <c r="A119" s="18">
        <v>59</v>
      </c>
      <c r="B119" s="18">
        <v>117</v>
      </c>
      <c r="D119">
        <v>786.64294433593795</v>
      </c>
      <c r="E119">
        <v>536.3759765625</v>
      </c>
      <c r="F119">
        <v>387.03070068359398</v>
      </c>
      <c r="G119">
        <v>370.708984375</v>
      </c>
      <c r="I119" s="19">
        <f t="shared" si="7"/>
        <v>399.61224365234398</v>
      </c>
      <c r="J119" s="19">
        <f t="shared" si="7"/>
        <v>165.6669921875</v>
      </c>
      <c r="K119" s="19">
        <f t="shared" si="8"/>
        <v>283.645349121094</v>
      </c>
      <c r="L119" s="20">
        <f t="shared" si="9"/>
        <v>1.7121416003018117</v>
      </c>
      <c r="M119" s="20">
        <f t="shared" si="12"/>
        <v>2.1994810729457464</v>
      </c>
      <c r="P119" s="18">
        <f t="shared" si="10"/>
        <v>0.70836496900591084</v>
      </c>
    </row>
    <row r="120" spans="1:16" x14ac:dyDescent="0.15">
      <c r="A120" s="18">
        <v>59.5</v>
      </c>
      <c r="B120" s="18">
        <v>118</v>
      </c>
      <c r="D120">
        <v>790.02209472656295</v>
      </c>
      <c r="E120">
        <v>539.542236328125</v>
      </c>
      <c r="F120">
        <v>387.08468627929699</v>
      </c>
      <c r="G120">
        <v>370.41171264648398</v>
      </c>
      <c r="I120" s="19">
        <f t="shared" si="7"/>
        <v>402.93740844726597</v>
      </c>
      <c r="J120" s="19">
        <f t="shared" si="7"/>
        <v>169.13052368164102</v>
      </c>
      <c r="K120" s="19">
        <f t="shared" si="8"/>
        <v>284.54604187011728</v>
      </c>
      <c r="L120" s="20">
        <f t="shared" si="9"/>
        <v>1.6824050187754755</v>
      </c>
      <c r="M120" s="20">
        <f t="shared" si="12"/>
        <v>2.1738744869502908</v>
      </c>
      <c r="P120" s="18">
        <f t="shared" si="10"/>
        <v>-0.46409222544805534</v>
      </c>
    </row>
    <row r="121" spans="1:16" x14ac:dyDescent="0.15">
      <c r="A121" s="18">
        <v>60</v>
      </c>
      <c r="B121" s="18">
        <v>119</v>
      </c>
      <c r="D121">
        <v>776.99255371093795</v>
      </c>
      <c r="E121">
        <v>533.44366455078102</v>
      </c>
      <c r="F121">
        <v>385.41564941406301</v>
      </c>
      <c r="G121">
        <v>369.53402709960898</v>
      </c>
      <c r="I121" s="19">
        <f t="shared" si="7"/>
        <v>391.57690429687494</v>
      </c>
      <c r="J121" s="19">
        <f t="shared" si="7"/>
        <v>163.90963745117205</v>
      </c>
      <c r="K121" s="19">
        <f t="shared" si="8"/>
        <v>276.84015808105454</v>
      </c>
      <c r="L121" s="20">
        <f t="shared" si="9"/>
        <v>1.6889803576285989</v>
      </c>
      <c r="M121" s="20">
        <f t="shared" si="12"/>
        <v>2.1845798213342951</v>
      </c>
      <c r="P121" s="18">
        <f t="shared" si="10"/>
        <v>2.6076449118274662E-2</v>
      </c>
    </row>
    <row r="122" spans="1:16" x14ac:dyDescent="0.15">
      <c r="A122" s="18">
        <v>60.5</v>
      </c>
      <c r="B122" s="18">
        <v>120</v>
      </c>
      <c r="D122">
        <v>783.06158447265602</v>
      </c>
      <c r="E122">
        <v>536.67095947265602</v>
      </c>
      <c r="F122">
        <v>385.87075805664102</v>
      </c>
      <c r="G122">
        <v>369.94784545898398</v>
      </c>
      <c r="I122" s="19">
        <f t="shared" si="7"/>
        <v>397.190826416015</v>
      </c>
      <c r="J122" s="19">
        <f t="shared" si="7"/>
        <v>166.72311401367205</v>
      </c>
      <c r="K122" s="19">
        <f t="shared" si="8"/>
        <v>280.48464660644458</v>
      </c>
      <c r="L122" s="20">
        <f t="shared" si="9"/>
        <v>1.6823380985041076</v>
      </c>
      <c r="M122" s="20">
        <f t="shared" si="12"/>
        <v>2.1820675577406847</v>
      </c>
      <c r="P122" s="18">
        <f t="shared" si="10"/>
        <v>-8.8953392236444495E-2</v>
      </c>
    </row>
    <row r="123" spans="1:16" x14ac:dyDescent="0.15">
      <c r="A123" s="18">
        <v>61</v>
      </c>
      <c r="B123" s="18">
        <v>121</v>
      </c>
      <c r="D123">
        <v>780.89129638671898</v>
      </c>
      <c r="E123">
        <v>536.95935058593795</v>
      </c>
      <c r="F123">
        <v>387.69351196289102</v>
      </c>
      <c r="G123">
        <v>371.50289916992199</v>
      </c>
      <c r="I123" s="19">
        <f t="shared" si="7"/>
        <v>393.19778442382795</v>
      </c>
      <c r="J123" s="19">
        <f t="shared" si="7"/>
        <v>165.45645141601597</v>
      </c>
      <c r="K123" s="19">
        <f t="shared" si="8"/>
        <v>277.37826843261678</v>
      </c>
      <c r="L123" s="20">
        <f t="shared" si="9"/>
        <v>1.6764427500937382</v>
      </c>
      <c r="M123" s="20">
        <f t="shared" si="12"/>
        <v>2.1803022048611962</v>
      </c>
      <c r="P123" s="18">
        <f t="shared" si="10"/>
        <v>-0.16978418649670604</v>
      </c>
    </row>
    <row r="124" spans="1:16" x14ac:dyDescent="0.15">
      <c r="A124" s="18">
        <v>61.5</v>
      </c>
      <c r="B124" s="18">
        <v>122</v>
      </c>
      <c r="D124">
        <v>779.78430175781295</v>
      </c>
      <c r="E124">
        <v>537.18121337890602</v>
      </c>
      <c r="F124">
        <v>388.780517578125</v>
      </c>
      <c r="G124">
        <v>371.68844604492199</v>
      </c>
      <c r="I124" s="19">
        <f t="shared" si="7"/>
        <v>391.00378417968795</v>
      </c>
      <c r="J124" s="19">
        <f t="shared" si="7"/>
        <v>165.49276733398403</v>
      </c>
      <c r="K124" s="19">
        <f t="shared" si="8"/>
        <v>275.15884704589917</v>
      </c>
      <c r="L124" s="20">
        <f t="shared" si="9"/>
        <v>1.6626638824075977</v>
      </c>
      <c r="M124" s="20">
        <f t="shared" si="12"/>
        <v>2.1706533327059363</v>
      </c>
      <c r="P124" s="18">
        <f t="shared" si="10"/>
        <v>-0.61158027672164827</v>
      </c>
    </row>
    <row r="125" spans="1:16" x14ac:dyDescent="0.15">
      <c r="A125" s="18">
        <v>62</v>
      </c>
      <c r="B125" s="18">
        <v>123</v>
      </c>
      <c r="D125">
        <v>781.883056640625</v>
      </c>
      <c r="E125">
        <v>538.15960693359398</v>
      </c>
      <c r="F125">
        <v>388.94992065429699</v>
      </c>
      <c r="G125">
        <v>371.28454589843801</v>
      </c>
      <c r="I125" s="19">
        <f t="shared" si="7"/>
        <v>392.93313598632801</v>
      </c>
      <c r="J125" s="19">
        <f t="shared" si="7"/>
        <v>166.87506103515597</v>
      </c>
      <c r="K125" s="19">
        <f t="shared" si="8"/>
        <v>276.12059326171885</v>
      </c>
      <c r="L125" s="20">
        <f t="shared" si="9"/>
        <v>1.6546546353235363</v>
      </c>
      <c r="M125" s="20">
        <f t="shared" si="12"/>
        <v>2.1667740811527558</v>
      </c>
      <c r="P125" s="18">
        <f t="shared" si="10"/>
        <v>-0.7892008464231447</v>
      </c>
    </row>
    <row r="126" spans="1:16" x14ac:dyDescent="0.15">
      <c r="A126" s="18">
        <v>62.5</v>
      </c>
      <c r="B126" s="18">
        <v>124</v>
      </c>
      <c r="D126">
        <v>782.01611328125</v>
      </c>
      <c r="E126">
        <v>538.20343017578102</v>
      </c>
      <c r="F126">
        <v>388.18002319335898</v>
      </c>
      <c r="G126">
        <v>370.95755004882801</v>
      </c>
      <c r="I126" s="19">
        <f t="shared" si="7"/>
        <v>393.83609008789102</v>
      </c>
      <c r="J126" s="19">
        <f t="shared" si="7"/>
        <v>167.24588012695301</v>
      </c>
      <c r="K126" s="19">
        <f t="shared" si="8"/>
        <v>276.7639739990239</v>
      </c>
      <c r="L126" s="20">
        <f t="shared" si="9"/>
        <v>1.654832835277843</v>
      </c>
      <c r="M126" s="20">
        <f t="shared" si="12"/>
        <v>2.171082276637943</v>
      </c>
      <c r="P126" s="18">
        <f t="shared" si="10"/>
        <v>-0.59194007950098682</v>
      </c>
    </row>
    <row r="127" spans="1:16" x14ac:dyDescent="0.15">
      <c r="A127" s="18">
        <v>63</v>
      </c>
      <c r="B127" s="18">
        <v>125</v>
      </c>
      <c r="D127">
        <v>777.15661621093795</v>
      </c>
      <c r="E127">
        <v>536.63317871093795</v>
      </c>
      <c r="F127">
        <v>386.40109252929699</v>
      </c>
      <c r="G127">
        <v>369.88897705078102</v>
      </c>
      <c r="I127" s="19">
        <f t="shared" si="7"/>
        <v>390.75552368164097</v>
      </c>
      <c r="J127" s="19">
        <f t="shared" si="7"/>
        <v>166.74420166015693</v>
      </c>
      <c r="K127" s="19">
        <f t="shared" si="8"/>
        <v>274.03458251953111</v>
      </c>
      <c r="L127" s="20">
        <f t="shared" si="9"/>
        <v>1.6434429490870321</v>
      </c>
      <c r="M127" s="20">
        <f t="shared" si="12"/>
        <v>2.1638223859780132</v>
      </c>
      <c r="P127" s="18">
        <f t="shared" si="10"/>
        <v>-0.9243510864464024</v>
      </c>
    </row>
    <row r="128" spans="1:16" x14ac:dyDescent="0.15">
      <c r="A128" s="18">
        <v>63.5</v>
      </c>
      <c r="B128" s="18">
        <v>126</v>
      </c>
      <c r="D128">
        <v>779.81597900390602</v>
      </c>
      <c r="E128">
        <v>537.32257080078102</v>
      </c>
      <c r="F128">
        <v>385.82781982421898</v>
      </c>
      <c r="G128">
        <v>370.46917724609398</v>
      </c>
      <c r="I128" s="19">
        <f t="shared" si="7"/>
        <v>393.98815917968705</v>
      </c>
      <c r="J128" s="19">
        <f t="shared" si="7"/>
        <v>166.85339355468705</v>
      </c>
      <c r="K128" s="19">
        <f t="shared" si="8"/>
        <v>277.19078369140612</v>
      </c>
      <c r="L128" s="20">
        <f t="shared" si="9"/>
        <v>1.6612834643998742</v>
      </c>
      <c r="M128" s="20">
        <f t="shared" si="12"/>
        <v>2.1857928968217362</v>
      </c>
      <c r="P128" s="18">
        <f t="shared" si="10"/>
        <v>8.1619936364816667E-2</v>
      </c>
    </row>
    <row r="129" spans="1:16" x14ac:dyDescent="0.15">
      <c r="A129" s="18">
        <v>64</v>
      </c>
      <c r="B129" s="18">
        <v>127</v>
      </c>
      <c r="D129">
        <v>778.34442138671898</v>
      </c>
      <c r="E129">
        <v>536.95721435546898</v>
      </c>
      <c r="F129">
        <v>385.79412841796898</v>
      </c>
      <c r="G129">
        <v>369.99676513671898</v>
      </c>
      <c r="I129" s="19">
        <f t="shared" si="7"/>
        <v>392.55029296875</v>
      </c>
      <c r="J129" s="19">
        <f t="shared" si="7"/>
        <v>166.96044921875</v>
      </c>
      <c r="K129" s="19">
        <f t="shared" si="8"/>
        <v>275.677978515625</v>
      </c>
      <c r="L129" s="20">
        <f t="shared" si="9"/>
        <v>1.6511573837132789</v>
      </c>
      <c r="M129" s="20">
        <f t="shared" si="12"/>
        <v>2.1797968116660216</v>
      </c>
      <c r="P129" s="18">
        <f t="shared" si="10"/>
        <v>-0.19292479133234175</v>
      </c>
    </row>
    <row r="130" spans="1:16" x14ac:dyDescent="0.15">
      <c r="A130" s="18">
        <v>64.5</v>
      </c>
      <c r="B130" s="18">
        <v>128</v>
      </c>
      <c r="D130">
        <v>776.10833740234398</v>
      </c>
      <c r="E130">
        <v>536.28009033203102</v>
      </c>
      <c r="F130">
        <v>385.9619140625</v>
      </c>
      <c r="G130">
        <v>369.87005615234398</v>
      </c>
      <c r="I130" s="19">
        <f t="shared" ref="I130:J152" si="13">D130-F130</f>
        <v>390.14642333984398</v>
      </c>
      <c r="J130" s="19">
        <f t="shared" si="13"/>
        <v>166.41003417968705</v>
      </c>
      <c r="K130" s="19">
        <f t="shared" ref="K130:K152" si="14">I130-0.7*J130</f>
        <v>273.65939941406305</v>
      </c>
      <c r="L130" s="20">
        <f t="shared" ref="L130:L152" si="15">K130/J130</f>
        <v>1.6444885716360695</v>
      </c>
      <c r="M130" s="20">
        <f t="shared" si="12"/>
        <v>2.1772579951196929</v>
      </c>
      <c r="P130" s="18">
        <f t="shared" si="10"/>
        <v>-0.30917042148663632</v>
      </c>
    </row>
    <row r="131" spans="1:16" x14ac:dyDescent="0.15">
      <c r="A131" s="18">
        <v>65</v>
      </c>
      <c r="B131" s="18">
        <v>129</v>
      </c>
      <c r="D131">
        <v>768.80169677734398</v>
      </c>
      <c r="E131">
        <v>533.38031005859398</v>
      </c>
      <c r="F131">
        <v>385.44656372070301</v>
      </c>
      <c r="G131">
        <v>369.07385253906301</v>
      </c>
      <c r="I131" s="19">
        <f t="shared" si="13"/>
        <v>383.35513305664097</v>
      </c>
      <c r="J131" s="19">
        <f t="shared" si="13"/>
        <v>164.30645751953097</v>
      </c>
      <c r="K131" s="19">
        <f t="shared" si="14"/>
        <v>268.3406127929693</v>
      </c>
      <c r="L131" s="20">
        <f t="shared" si="15"/>
        <v>1.6331714336977405</v>
      </c>
      <c r="M131" s="20">
        <f t="shared" si="12"/>
        <v>2.1700708527122448</v>
      </c>
      <c r="P131" s="18">
        <f t="shared" si="10"/>
        <v>-0.63825048021345121</v>
      </c>
    </row>
    <row r="132" spans="1:16" x14ac:dyDescent="0.15">
      <c r="A132" s="18">
        <v>65.5</v>
      </c>
      <c r="B132" s="18">
        <v>130</v>
      </c>
      <c r="D132">
        <v>764.18963623046898</v>
      </c>
      <c r="E132">
        <v>532.00860595703102</v>
      </c>
      <c r="F132">
        <v>385.68521118164102</v>
      </c>
      <c r="G132">
        <v>369.29379272460898</v>
      </c>
      <c r="I132" s="19">
        <f t="shared" si="13"/>
        <v>378.50442504882795</v>
      </c>
      <c r="J132" s="19">
        <f t="shared" si="13"/>
        <v>162.71481323242205</v>
      </c>
      <c r="K132" s="19">
        <f t="shared" si="14"/>
        <v>264.60405578613256</v>
      </c>
      <c r="L132" s="20">
        <f t="shared" si="15"/>
        <v>1.6261829548866691</v>
      </c>
      <c r="M132" s="20">
        <f t="shared" si="12"/>
        <v>2.167212369432054</v>
      </c>
      <c r="P132" s="18">
        <f t="shared" si="10"/>
        <v>-0.76913279649258537</v>
      </c>
    </row>
    <row r="133" spans="1:16" x14ac:dyDescent="0.15">
      <c r="A133" s="18">
        <v>66</v>
      </c>
      <c r="B133" s="18">
        <v>131</v>
      </c>
      <c r="D133">
        <v>775.90710449218795</v>
      </c>
      <c r="E133">
        <v>539.09442138671898</v>
      </c>
      <c r="F133">
        <v>388.83428955078102</v>
      </c>
      <c r="G133">
        <v>371.19546508789102</v>
      </c>
      <c r="I133" s="19">
        <f t="shared" si="13"/>
        <v>387.07281494140693</v>
      </c>
      <c r="J133" s="19">
        <f t="shared" si="13"/>
        <v>167.89895629882795</v>
      </c>
      <c r="K133" s="19">
        <f t="shared" si="14"/>
        <v>269.54354553222737</v>
      </c>
      <c r="L133" s="20">
        <f t="shared" si="15"/>
        <v>1.6053914299055649</v>
      </c>
      <c r="M133" s="20">
        <f t="shared" si="12"/>
        <v>2.1505508399818307</v>
      </c>
      <c r="P133" s="18">
        <f t="shared" si="10"/>
        <v>-1.5320197380781533</v>
      </c>
    </row>
    <row r="134" spans="1:16" x14ac:dyDescent="0.15">
      <c r="A134" s="18">
        <v>66.5</v>
      </c>
      <c r="B134" s="18">
        <v>132</v>
      </c>
      <c r="D134">
        <v>764.80505371093795</v>
      </c>
      <c r="E134">
        <v>533.44714355468795</v>
      </c>
      <c r="F134">
        <v>386.87698364257801</v>
      </c>
      <c r="G134">
        <v>370.41540527343801</v>
      </c>
      <c r="I134" s="19">
        <f t="shared" si="13"/>
        <v>377.92807006835994</v>
      </c>
      <c r="J134" s="19">
        <f t="shared" si="13"/>
        <v>163.03173828124994</v>
      </c>
      <c r="K134" s="19">
        <f t="shared" si="14"/>
        <v>263.80585327148498</v>
      </c>
      <c r="L134" s="20">
        <f t="shared" si="15"/>
        <v>1.6181257468799555</v>
      </c>
      <c r="M134" s="20">
        <f t="shared" si="12"/>
        <v>2.1674151524871021</v>
      </c>
      <c r="P134" s="18">
        <f t="shared" ref="P134:P152" si="16">(M134-$O$2)/$O$2*100</f>
        <v>-0.75984790190153062</v>
      </c>
    </row>
    <row r="135" spans="1:16" x14ac:dyDescent="0.15">
      <c r="A135" s="18">
        <v>67</v>
      </c>
      <c r="B135" s="18">
        <v>133</v>
      </c>
      <c r="D135">
        <v>759.13189697265602</v>
      </c>
      <c r="E135">
        <v>530.917236328125</v>
      </c>
      <c r="F135">
        <v>386.70437622070301</v>
      </c>
      <c r="G135">
        <v>370.06277465820301</v>
      </c>
      <c r="I135" s="19">
        <f t="shared" si="13"/>
        <v>372.42752075195301</v>
      </c>
      <c r="J135" s="19">
        <f t="shared" si="13"/>
        <v>160.85446166992199</v>
      </c>
      <c r="K135" s="19">
        <f t="shared" si="14"/>
        <v>259.82939758300762</v>
      </c>
      <c r="L135" s="20">
        <f t="shared" si="15"/>
        <v>1.6153073709337642</v>
      </c>
      <c r="M135" s="20">
        <f t="shared" si="12"/>
        <v>2.1687267720717918</v>
      </c>
      <c r="P135" s="18">
        <f t="shared" si="16"/>
        <v>-0.69979234358817388</v>
      </c>
    </row>
    <row r="136" spans="1:16" x14ac:dyDescent="0.15">
      <c r="A136" s="18">
        <v>67.5</v>
      </c>
      <c r="B136" s="18">
        <v>134</v>
      </c>
      <c r="D136">
        <v>765.22418212890602</v>
      </c>
      <c r="E136">
        <v>534.00280761718795</v>
      </c>
      <c r="F136">
        <v>386.69720458984398</v>
      </c>
      <c r="G136">
        <v>370.05609130859398</v>
      </c>
      <c r="I136" s="19">
        <f t="shared" si="13"/>
        <v>378.52697753906205</v>
      </c>
      <c r="J136" s="19">
        <f t="shared" si="13"/>
        <v>163.94671630859398</v>
      </c>
      <c r="K136" s="19">
        <f t="shared" si="14"/>
        <v>263.76427612304627</v>
      </c>
      <c r="L136" s="20">
        <f t="shared" si="15"/>
        <v>1.6088414703382499</v>
      </c>
      <c r="M136" s="20">
        <f t="shared" si="12"/>
        <v>2.1663908670071583</v>
      </c>
      <c r="P136" s="18">
        <f t="shared" si="16"/>
        <v>-0.80674719883818591</v>
      </c>
    </row>
    <row r="137" spans="1:16" x14ac:dyDescent="0.15">
      <c r="A137" s="18">
        <v>68</v>
      </c>
      <c r="B137" s="18">
        <v>135</v>
      </c>
      <c r="D137">
        <v>739.65222167968795</v>
      </c>
      <c r="E137">
        <v>524.046142578125</v>
      </c>
      <c r="F137">
        <v>386.38125610351602</v>
      </c>
      <c r="G137">
        <v>369.88021850585898</v>
      </c>
      <c r="I137" s="19">
        <f t="shared" si="13"/>
        <v>353.27096557617193</v>
      </c>
      <c r="J137" s="19">
        <f t="shared" si="13"/>
        <v>154.16592407226602</v>
      </c>
      <c r="K137" s="19">
        <f t="shared" si="14"/>
        <v>245.35481872558572</v>
      </c>
      <c r="L137" s="20">
        <f t="shared" si="15"/>
        <v>1.5914983820326887</v>
      </c>
      <c r="M137" s="20">
        <f t="shared" si="12"/>
        <v>2.1531777742324776</v>
      </c>
      <c r="P137" s="18">
        <f t="shared" si="16"/>
        <v>-1.4117394335473166</v>
      </c>
    </row>
    <row r="138" spans="1:16" x14ac:dyDescent="0.15">
      <c r="A138" s="18">
        <v>68.5</v>
      </c>
      <c r="B138" s="18">
        <v>136</v>
      </c>
      <c r="D138">
        <v>739.02038574218795</v>
      </c>
      <c r="E138">
        <v>523.39837646484398</v>
      </c>
      <c r="F138">
        <v>386.63421630859398</v>
      </c>
      <c r="G138">
        <v>369.90054321289102</v>
      </c>
      <c r="I138" s="19">
        <f t="shared" si="13"/>
        <v>352.38616943359398</v>
      </c>
      <c r="J138" s="19">
        <f t="shared" si="13"/>
        <v>153.49783325195295</v>
      </c>
      <c r="K138" s="19">
        <f t="shared" si="14"/>
        <v>244.93768615722692</v>
      </c>
      <c r="L138" s="20">
        <f t="shared" si="15"/>
        <v>1.5957077762471319</v>
      </c>
      <c r="M138" s="20">
        <f t="shared" si="12"/>
        <v>2.1615171639778019</v>
      </c>
      <c r="P138" s="18">
        <f t="shared" si="16"/>
        <v>-1.029901046110725</v>
      </c>
    </row>
    <row r="139" spans="1:16" x14ac:dyDescent="0.15">
      <c r="A139" s="18">
        <v>69</v>
      </c>
      <c r="B139" s="18">
        <v>137</v>
      </c>
      <c r="D139">
        <v>743.96795654296898</v>
      </c>
      <c r="E139">
        <v>525.63977050781295</v>
      </c>
      <c r="F139">
        <v>387.08468627929699</v>
      </c>
      <c r="G139">
        <v>369.71221923828102</v>
      </c>
      <c r="I139" s="19">
        <f t="shared" si="13"/>
        <v>356.88327026367199</v>
      </c>
      <c r="J139" s="19">
        <f t="shared" si="13"/>
        <v>155.92755126953193</v>
      </c>
      <c r="K139" s="19">
        <f t="shared" si="14"/>
        <v>247.73398437499964</v>
      </c>
      <c r="L139" s="20">
        <f t="shared" si="15"/>
        <v>1.5887762127859861</v>
      </c>
      <c r="M139" s="20">
        <f t="shared" si="12"/>
        <v>2.1587155960475366</v>
      </c>
      <c r="P139" s="18">
        <f t="shared" si="16"/>
        <v>-1.1581773605000787</v>
      </c>
    </row>
    <row r="140" spans="1:16" x14ac:dyDescent="0.15">
      <c r="A140" s="18">
        <v>69.5</v>
      </c>
      <c r="B140" s="18">
        <v>138</v>
      </c>
      <c r="D140">
        <v>753.34197998046898</v>
      </c>
      <c r="E140">
        <v>527.72406005859398</v>
      </c>
      <c r="F140">
        <v>385.27902221679699</v>
      </c>
      <c r="G140">
        <v>368.55041503906301</v>
      </c>
      <c r="I140" s="19">
        <f t="shared" si="13"/>
        <v>368.06295776367199</v>
      </c>
      <c r="J140" s="19">
        <f t="shared" si="13"/>
        <v>159.17364501953097</v>
      </c>
      <c r="K140" s="19">
        <f t="shared" si="14"/>
        <v>256.64140625000033</v>
      </c>
      <c r="L140" s="20">
        <f t="shared" si="15"/>
        <v>1.6123360511001041</v>
      </c>
      <c r="M140" s="20">
        <f t="shared" si="12"/>
        <v>2.1864054298925355</v>
      </c>
      <c r="P140" s="18">
        <f t="shared" si="16"/>
        <v>0.10966619000546673</v>
      </c>
    </row>
    <row r="141" spans="1:16" x14ac:dyDescent="0.15">
      <c r="A141" s="18">
        <v>70</v>
      </c>
      <c r="B141" s="18">
        <v>139</v>
      </c>
      <c r="D141">
        <v>761.66552734375</v>
      </c>
      <c r="E141">
        <v>530.17523193359398</v>
      </c>
      <c r="F141">
        <v>386.43386840820301</v>
      </c>
      <c r="G141">
        <v>369.61734008789102</v>
      </c>
      <c r="I141" s="19">
        <f t="shared" si="13"/>
        <v>375.23165893554699</v>
      </c>
      <c r="J141" s="19">
        <f t="shared" si="13"/>
        <v>160.55789184570295</v>
      </c>
      <c r="K141" s="19">
        <f t="shared" si="14"/>
        <v>262.84113464355494</v>
      </c>
      <c r="L141" s="20">
        <f t="shared" si="15"/>
        <v>1.6370489897572071</v>
      </c>
      <c r="M141" s="20">
        <f t="shared" si="12"/>
        <v>2.2152483640805194</v>
      </c>
      <c r="P141" s="18">
        <f t="shared" si="16"/>
        <v>1.4303071260469062</v>
      </c>
    </row>
    <row r="142" spans="1:16" x14ac:dyDescent="0.15">
      <c r="A142" s="18">
        <v>70.5</v>
      </c>
      <c r="B142" s="18">
        <v>140</v>
      </c>
      <c r="D142">
        <v>755.26513671875</v>
      </c>
      <c r="E142">
        <v>528.72985839843795</v>
      </c>
      <c r="F142">
        <v>386.97714233398398</v>
      </c>
      <c r="G142">
        <v>369.97137451171898</v>
      </c>
      <c r="I142" s="19">
        <f t="shared" si="13"/>
        <v>368.28799438476602</v>
      </c>
      <c r="J142" s="19">
        <f t="shared" si="13"/>
        <v>158.75848388671898</v>
      </c>
      <c r="K142" s="19">
        <f t="shared" si="14"/>
        <v>257.15705566406274</v>
      </c>
      <c r="L142" s="20">
        <f t="shared" si="15"/>
        <v>1.6198003997541031</v>
      </c>
      <c r="M142" s="20">
        <f t="shared" si="12"/>
        <v>2.202129769608296</v>
      </c>
      <c r="P142" s="18">
        <f t="shared" si="16"/>
        <v>0.82964171626474759</v>
      </c>
    </row>
    <row r="143" spans="1:16" x14ac:dyDescent="0.15">
      <c r="A143" s="18">
        <v>71</v>
      </c>
      <c r="B143" s="18">
        <v>141</v>
      </c>
      <c r="D143">
        <v>751.00811767578102</v>
      </c>
      <c r="E143">
        <v>525.88665771484398</v>
      </c>
      <c r="F143">
        <v>385.81076049804699</v>
      </c>
      <c r="G143">
        <v>368.93954467773398</v>
      </c>
      <c r="I143" s="19">
        <f t="shared" si="13"/>
        <v>365.19735717773403</v>
      </c>
      <c r="J143" s="19">
        <f t="shared" si="13"/>
        <v>156.94711303711</v>
      </c>
      <c r="K143" s="19">
        <f t="shared" si="14"/>
        <v>255.33437805175703</v>
      </c>
      <c r="L143" s="20">
        <f t="shared" si="15"/>
        <v>1.626881648924523</v>
      </c>
      <c r="M143" s="20">
        <f t="shared" si="12"/>
        <v>2.2133410143095968</v>
      </c>
      <c r="P143" s="18">
        <f t="shared" si="16"/>
        <v>1.3429746733077885</v>
      </c>
    </row>
    <row r="144" spans="1:16" x14ac:dyDescent="0.15">
      <c r="A144" s="18">
        <v>71.5</v>
      </c>
      <c r="B144" s="18">
        <v>142</v>
      </c>
      <c r="D144">
        <v>757.07067871093795</v>
      </c>
      <c r="E144">
        <v>527.02557373046898</v>
      </c>
      <c r="F144">
        <v>384.92730712890602</v>
      </c>
      <c r="G144">
        <v>368.95291137695301</v>
      </c>
      <c r="I144" s="19">
        <f t="shared" si="13"/>
        <v>372.14337158203193</v>
      </c>
      <c r="J144" s="19">
        <f t="shared" si="13"/>
        <v>158.07266235351597</v>
      </c>
      <c r="K144" s="19">
        <f t="shared" si="14"/>
        <v>261.49250793457077</v>
      </c>
      <c r="L144" s="20">
        <f t="shared" si="15"/>
        <v>1.6542551004155619</v>
      </c>
      <c r="M144" s="20">
        <f t="shared" si="12"/>
        <v>2.2448444613315166</v>
      </c>
      <c r="P144" s="18">
        <f t="shared" si="16"/>
        <v>2.7854333875426516</v>
      </c>
    </row>
    <row r="145" spans="1:16" x14ac:dyDescent="0.15">
      <c r="A145" s="18">
        <v>72</v>
      </c>
      <c r="B145" s="18">
        <v>143</v>
      </c>
      <c r="D145">
        <v>783.44647216796898</v>
      </c>
      <c r="E145">
        <v>537.7275390625</v>
      </c>
      <c r="F145">
        <v>385.34362792968801</v>
      </c>
      <c r="G145">
        <v>369.16177368164102</v>
      </c>
      <c r="I145" s="19">
        <f t="shared" si="13"/>
        <v>398.10284423828097</v>
      </c>
      <c r="J145" s="19">
        <f t="shared" si="13"/>
        <v>168.56576538085898</v>
      </c>
      <c r="K145" s="19">
        <f t="shared" si="14"/>
        <v>280.1068084716797</v>
      </c>
      <c r="L145" s="20">
        <f t="shared" si="15"/>
        <v>1.6617063840857833</v>
      </c>
      <c r="M145" s="20">
        <f t="shared" si="12"/>
        <v>2.2564257405326189</v>
      </c>
      <c r="P145" s="18">
        <f t="shared" si="16"/>
        <v>3.3157092362138609</v>
      </c>
    </row>
    <row r="146" spans="1:16" x14ac:dyDescent="0.15">
      <c r="A146" s="18">
        <v>72.5</v>
      </c>
      <c r="B146" s="18">
        <v>144</v>
      </c>
      <c r="D146">
        <v>780.823486328125</v>
      </c>
      <c r="E146">
        <v>536.69769287109398</v>
      </c>
      <c r="F146">
        <v>384.63742065429699</v>
      </c>
      <c r="G146">
        <v>368.98245239257801</v>
      </c>
      <c r="I146" s="19">
        <f t="shared" si="13"/>
        <v>396.18606567382801</v>
      </c>
      <c r="J146" s="19">
        <f t="shared" si="13"/>
        <v>167.71524047851597</v>
      </c>
      <c r="K146" s="19">
        <f t="shared" si="14"/>
        <v>278.78539733886686</v>
      </c>
      <c r="L146" s="20">
        <f t="shared" si="15"/>
        <v>1.6622544054043722</v>
      </c>
      <c r="M146" s="20">
        <f t="shared" si="12"/>
        <v>2.2611037573820885</v>
      </c>
      <c r="P146" s="18">
        <f t="shared" si="16"/>
        <v>3.5299031358579156</v>
      </c>
    </row>
    <row r="147" spans="1:16" x14ac:dyDescent="0.15">
      <c r="A147" s="18">
        <v>73</v>
      </c>
      <c r="B147" s="18">
        <v>145</v>
      </c>
      <c r="D147">
        <v>778.38592529296898</v>
      </c>
      <c r="E147">
        <v>535.9150390625</v>
      </c>
      <c r="F147">
        <v>384.48995971679699</v>
      </c>
      <c r="G147">
        <v>368.80773925781301</v>
      </c>
      <c r="I147" s="19">
        <f t="shared" si="13"/>
        <v>393.89596557617199</v>
      </c>
      <c r="J147" s="19">
        <f t="shared" si="13"/>
        <v>167.10729980468699</v>
      </c>
      <c r="K147" s="19">
        <f t="shared" si="14"/>
        <v>276.92085571289113</v>
      </c>
      <c r="L147" s="20">
        <f t="shared" si="15"/>
        <v>1.6571439789677225</v>
      </c>
      <c r="M147" s="20">
        <f t="shared" si="12"/>
        <v>2.2601233264763194</v>
      </c>
      <c r="P147" s="18">
        <f t="shared" si="16"/>
        <v>3.4850118227661215</v>
      </c>
    </row>
    <row r="148" spans="1:16" x14ac:dyDescent="0.15">
      <c r="A148" s="18">
        <v>73.5</v>
      </c>
      <c r="B148" s="18">
        <v>146</v>
      </c>
      <c r="D148">
        <v>780.11517333984398</v>
      </c>
      <c r="E148">
        <v>537.75408935546898</v>
      </c>
      <c r="F148">
        <v>384.46041870117199</v>
      </c>
      <c r="G148">
        <v>368.29147338867199</v>
      </c>
      <c r="I148" s="19">
        <f t="shared" si="13"/>
        <v>395.65475463867199</v>
      </c>
      <c r="J148" s="19">
        <f t="shared" si="13"/>
        <v>169.46261596679699</v>
      </c>
      <c r="K148" s="19">
        <f t="shared" si="14"/>
        <v>277.03092346191409</v>
      </c>
      <c r="L148" s="20">
        <f t="shared" si="15"/>
        <v>1.6347612827845941</v>
      </c>
      <c r="M148" s="20">
        <f t="shared" si="12"/>
        <v>2.2418706258240721</v>
      </c>
      <c r="P148" s="18">
        <f t="shared" si="16"/>
        <v>2.6492694008071802</v>
      </c>
    </row>
    <row r="149" spans="1:16" x14ac:dyDescent="0.15">
      <c r="A149" s="18">
        <v>74</v>
      </c>
      <c r="B149" s="18">
        <v>147</v>
      </c>
      <c r="D149">
        <v>773.86462402343795</v>
      </c>
      <c r="E149">
        <v>535.098388671875</v>
      </c>
      <c r="F149">
        <v>384.04339599609398</v>
      </c>
      <c r="G149">
        <v>367.82345581054699</v>
      </c>
      <c r="I149" s="19">
        <f t="shared" si="13"/>
        <v>389.82122802734398</v>
      </c>
      <c r="J149" s="19">
        <f t="shared" si="13"/>
        <v>167.27493286132801</v>
      </c>
      <c r="K149" s="19">
        <f t="shared" si="14"/>
        <v>272.7287750244144</v>
      </c>
      <c r="L149" s="20">
        <f t="shared" si="15"/>
        <v>1.6304222656631302</v>
      </c>
      <c r="M149" s="20">
        <f t="shared" si="12"/>
        <v>2.2416616042334887</v>
      </c>
      <c r="P149" s="18">
        <f t="shared" si="16"/>
        <v>2.6396988603329725</v>
      </c>
    </row>
    <row r="150" spans="1:16" x14ac:dyDescent="0.15">
      <c r="A150" s="18">
        <v>74.5</v>
      </c>
      <c r="B150" s="18">
        <v>148</v>
      </c>
      <c r="D150">
        <v>776.05975341796898</v>
      </c>
      <c r="E150">
        <v>536.70068359375</v>
      </c>
      <c r="F150">
        <v>383.8017578125</v>
      </c>
      <c r="G150">
        <v>367.53726196289102</v>
      </c>
      <c r="I150" s="19">
        <f t="shared" si="13"/>
        <v>392.25799560546898</v>
      </c>
      <c r="J150" s="19">
        <f t="shared" si="13"/>
        <v>169.16342163085898</v>
      </c>
      <c r="K150" s="19">
        <f t="shared" si="14"/>
        <v>273.84360046386769</v>
      </c>
      <c r="L150" s="20">
        <f t="shared" si="15"/>
        <v>1.6188109570249603</v>
      </c>
      <c r="M150" s="20">
        <f t="shared" si="12"/>
        <v>2.2341802911261999</v>
      </c>
      <c r="P150" s="18">
        <f t="shared" si="16"/>
        <v>2.2971495107960895</v>
      </c>
    </row>
    <row r="151" spans="1:16" x14ac:dyDescent="0.15">
      <c r="A151" s="18">
        <v>75</v>
      </c>
      <c r="B151" s="18">
        <v>149</v>
      </c>
      <c r="D151">
        <v>771.781005859375</v>
      </c>
      <c r="E151">
        <v>535.59002685546898</v>
      </c>
      <c r="F151">
        <v>384.42257690429699</v>
      </c>
      <c r="G151">
        <v>368.18923950195301</v>
      </c>
      <c r="I151" s="19">
        <f t="shared" si="13"/>
        <v>387.35842895507801</v>
      </c>
      <c r="J151" s="19">
        <f t="shared" si="13"/>
        <v>167.40078735351597</v>
      </c>
      <c r="K151" s="19">
        <f t="shared" si="14"/>
        <v>270.17787780761682</v>
      </c>
      <c r="L151" s="20">
        <f t="shared" si="15"/>
        <v>1.6139582261166838</v>
      </c>
      <c r="M151" s="20">
        <f t="shared" si="12"/>
        <v>2.2334575557488039</v>
      </c>
      <c r="P151" s="18">
        <f t="shared" si="16"/>
        <v>2.2640573878139509</v>
      </c>
    </row>
    <row r="152" spans="1:16" x14ac:dyDescent="0.15">
      <c r="A152" s="18">
        <v>75.5</v>
      </c>
      <c r="B152" s="18">
        <v>150</v>
      </c>
      <c r="D152">
        <v>768.38806152343795</v>
      </c>
      <c r="E152">
        <v>534.21105957031295</v>
      </c>
      <c r="F152">
        <v>385.31964111328102</v>
      </c>
      <c r="G152">
        <v>368.79458618164102</v>
      </c>
      <c r="I152" s="19">
        <f t="shared" si="13"/>
        <v>383.06842041015693</v>
      </c>
      <c r="J152" s="19">
        <f t="shared" si="13"/>
        <v>165.41647338867193</v>
      </c>
      <c r="K152" s="19">
        <f t="shared" si="14"/>
        <v>267.27688903808661</v>
      </c>
      <c r="L152" s="20">
        <f t="shared" si="15"/>
        <v>1.6157815697719395</v>
      </c>
      <c r="M152" s="20">
        <f t="shared" ref="M152" si="17">L152+ABS($N$2)*A152</f>
        <v>2.2394108949349407</v>
      </c>
      <c r="P152" s="18">
        <f t="shared" si="16"/>
        <v>2.5366448917103943</v>
      </c>
    </row>
    <row r="153" spans="1:16" x14ac:dyDescent="0.15">
      <c r="D153">
        <v>768.66534423828102</v>
      </c>
      <c r="E153">
        <v>533.93414306640602</v>
      </c>
      <c r="F153">
        <v>384.88922119140602</v>
      </c>
      <c r="G153">
        <v>368.700439453125</v>
      </c>
      <c r="I153" s="19"/>
      <c r="J153" s="19"/>
      <c r="K153" s="19"/>
      <c r="L153" s="20"/>
      <c r="M153" s="20"/>
    </row>
    <row r="154" spans="1:16" x14ac:dyDescent="0.15">
      <c r="D154">
        <v>775.20227050781295</v>
      </c>
      <c r="E154">
        <v>536.90142822265602</v>
      </c>
      <c r="F154">
        <v>385.07824707031301</v>
      </c>
      <c r="G154">
        <v>369.21392822265602</v>
      </c>
      <c r="I154" s="19"/>
      <c r="J154" s="19"/>
      <c r="K154" s="19"/>
      <c r="L154" s="20"/>
      <c r="M154" s="20"/>
    </row>
    <row r="155" spans="1:16" x14ac:dyDescent="0.15">
      <c r="D155">
        <v>771.09423828125</v>
      </c>
      <c r="E155">
        <v>535.41516113281295</v>
      </c>
      <c r="F155">
        <v>384.32196044921898</v>
      </c>
      <c r="G155">
        <v>368.44818115234398</v>
      </c>
      <c r="I155" s="19"/>
      <c r="J155" s="19"/>
      <c r="K155" s="19"/>
      <c r="L155" s="20"/>
      <c r="M155" s="20"/>
    </row>
    <row r="156" spans="1:16" x14ac:dyDescent="0.15">
      <c r="D156">
        <v>769.39105224609398</v>
      </c>
      <c r="E156">
        <v>534.65338134765602</v>
      </c>
      <c r="F156">
        <v>383.11886596679699</v>
      </c>
      <c r="G156">
        <v>367.81259155273398</v>
      </c>
      <c r="I156" s="19"/>
      <c r="J156" s="19"/>
      <c r="K156" s="19"/>
      <c r="L156" s="20"/>
      <c r="M156" s="20"/>
    </row>
    <row r="157" spans="1:16" x14ac:dyDescent="0.15">
      <c r="D157">
        <v>767.58935546875</v>
      </c>
      <c r="E157">
        <v>533.95654296875</v>
      </c>
      <c r="F157">
        <v>383.92892456054699</v>
      </c>
      <c r="G157">
        <v>367.92868041992199</v>
      </c>
      <c r="I157" s="19"/>
      <c r="J157" s="19"/>
      <c r="K157" s="19"/>
      <c r="L157" s="20"/>
      <c r="M157" s="20"/>
    </row>
    <row r="158" spans="1:16" x14ac:dyDescent="0.15">
      <c r="D158">
        <v>765.69323730468795</v>
      </c>
      <c r="E158">
        <v>533.107177734375</v>
      </c>
      <c r="F158">
        <v>384.55041503906301</v>
      </c>
      <c r="G158">
        <v>368.78768920898398</v>
      </c>
      <c r="I158" s="19"/>
      <c r="J158" s="19"/>
      <c r="K158" s="19"/>
      <c r="L158" s="20"/>
      <c r="M158" s="20"/>
    </row>
    <row r="159" spans="1:16" x14ac:dyDescent="0.15">
      <c r="D159">
        <v>763.65026855468795</v>
      </c>
      <c r="E159">
        <v>532.76306152343795</v>
      </c>
      <c r="F159">
        <v>386.73645019531301</v>
      </c>
      <c r="G159">
        <v>369.81399536132801</v>
      </c>
      <c r="I159" s="19"/>
      <c r="J159" s="19"/>
      <c r="K159" s="19"/>
      <c r="L159" s="20"/>
      <c r="M159" s="20"/>
    </row>
    <row r="160" spans="1:16" x14ac:dyDescent="0.15">
      <c r="D160">
        <v>771.66979980468795</v>
      </c>
      <c r="E160">
        <v>535.98474121093795</v>
      </c>
      <c r="F160">
        <v>387.38195800781301</v>
      </c>
      <c r="G160">
        <v>370.23400878906301</v>
      </c>
      <c r="I160" s="19"/>
      <c r="J160" s="19"/>
      <c r="K160" s="19"/>
      <c r="L160" s="20"/>
      <c r="M160" s="20"/>
    </row>
    <row r="161" spans="4:13" x14ac:dyDescent="0.15">
      <c r="D161">
        <v>770.39886474609398</v>
      </c>
      <c r="E161">
        <v>535.43756103515602</v>
      </c>
      <c r="F161">
        <v>387.86407470703102</v>
      </c>
      <c r="G161">
        <v>370.27117919921898</v>
      </c>
      <c r="I161" s="19"/>
      <c r="J161" s="19"/>
      <c r="K161" s="19"/>
      <c r="L161" s="20"/>
      <c r="M161" s="20"/>
    </row>
    <row r="162" spans="4:13" x14ac:dyDescent="0.15">
      <c r="D162">
        <v>758.825927734375</v>
      </c>
      <c r="E162">
        <v>530.97808837890602</v>
      </c>
      <c r="F162">
        <v>387.44540405273398</v>
      </c>
      <c r="G162">
        <v>369.729736328125</v>
      </c>
      <c r="I162" s="19"/>
      <c r="J162" s="19"/>
      <c r="K162" s="19"/>
      <c r="L162" s="20"/>
      <c r="M162" s="20"/>
    </row>
    <row r="163" spans="4:13" x14ac:dyDescent="0.15">
      <c r="D163">
        <v>765.31988525390602</v>
      </c>
      <c r="E163">
        <v>533.90539550781295</v>
      </c>
      <c r="F163">
        <v>386.27786254882801</v>
      </c>
      <c r="G163">
        <v>369.41979980468801</v>
      </c>
      <c r="I163" s="19"/>
      <c r="J163" s="19"/>
      <c r="K163" s="19"/>
      <c r="L163" s="20"/>
      <c r="M163" s="20"/>
    </row>
    <row r="164" spans="4:13" x14ac:dyDescent="0.15">
      <c r="D164">
        <v>760.06103515625</v>
      </c>
      <c r="E164">
        <v>532.15100097656295</v>
      </c>
      <c r="F164">
        <v>385.16455078125</v>
      </c>
      <c r="G164">
        <v>368.548583984375</v>
      </c>
      <c r="I164" s="19"/>
      <c r="J164" s="19"/>
      <c r="K164" s="19"/>
      <c r="L164" s="20"/>
      <c r="M164" s="20"/>
    </row>
    <row r="165" spans="4:13" x14ac:dyDescent="0.15">
      <c r="D165">
        <v>747.363037109375</v>
      </c>
      <c r="E165">
        <v>527.362548828125</v>
      </c>
      <c r="F165">
        <v>385.82183837890602</v>
      </c>
      <c r="G165">
        <v>368.75653076171898</v>
      </c>
      <c r="I165" s="19"/>
      <c r="J165" s="19"/>
      <c r="K165" s="19"/>
      <c r="L165" s="20"/>
      <c r="M165" s="20"/>
    </row>
    <row r="166" spans="4:13" x14ac:dyDescent="0.15">
      <c r="D166">
        <v>742.02008056640602</v>
      </c>
      <c r="E166">
        <v>525.85101318359398</v>
      </c>
      <c r="F166">
        <v>386.88046264648398</v>
      </c>
      <c r="G166">
        <v>369.41864013671898</v>
      </c>
      <c r="I166" s="19"/>
      <c r="J166" s="19"/>
      <c r="K166" s="19"/>
      <c r="L166" s="20"/>
      <c r="M166" s="20"/>
    </row>
    <row r="167" spans="4:13" x14ac:dyDescent="0.15">
      <c r="D167">
        <v>755.295654296875</v>
      </c>
      <c r="E167">
        <v>529.99151611328102</v>
      </c>
      <c r="F167">
        <v>386.86590576171898</v>
      </c>
      <c r="G167">
        <v>369.99447631835898</v>
      </c>
      <c r="I167" s="19"/>
      <c r="J167" s="19"/>
      <c r="K167" s="19"/>
      <c r="L167" s="20"/>
      <c r="M167" s="20"/>
    </row>
    <row r="168" spans="4:13" x14ac:dyDescent="0.15">
      <c r="D168">
        <v>735.79144287109398</v>
      </c>
      <c r="E168">
        <v>521.65838623046898</v>
      </c>
      <c r="F168">
        <v>387.19338989257801</v>
      </c>
      <c r="G168">
        <v>370.01547241210898</v>
      </c>
      <c r="I168" s="19"/>
      <c r="J168" s="19"/>
      <c r="K168" s="19"/>
      <c r="L168" s="20"/>
      <c r="M168" s="20"/>
    </row>
    <row r="169" spans="4:13" x14ac:dyDescent="0.15">
      <c r="D169">
        <v>753.11932373046898</v>
      </c>
      <c r="E169">
        <v>528.92199707031295</v>
      </c>
      <c r="F169">
        <v>385.13638305664102</v>
      </c>
      <c r="G169">
        <v>368.35610961914102</v>
      </c>
      <c r="I169" s="19"/>
      <c r="J169" s="19"/>
      <c r="K169" s="19"/>
      <c r="L169" s="20"/>
      <c r="M169" s="20"/>
    </row>
    <row r="170" spans="4:13" x14ac:dyDescent="0.15">
      <c r="D170">
        <v>747.88568115234398</v>
      </c>
      <c r="E170">
        <v>527.75939941406295</v>
      </c>
      <c r="F170">
        <v>385.84628295898398</v>
      </c>
      <c r="G170">
        <v>368.88552856445301</v>
      </c>
      <c r="I170" s="19"/>
      <c r="J170" s="19"/>
      <c r="K170" s="19"/>
      <c r="L170" s="20"/>
      <c r="M170" s="20"/>
    </row>
    <row r="171" spans="4:13" x14ac:dyDescent="0.15">
      <c r="D171">
        <v>755.8447265625</v>
      </c>
      <c r="E171">
        <v>530.50823974609398</v>
      </c>
      <c r="F171">
        <v>386.189697265625</v>
      </c>
      <c r="G171">
        <v>369.68267822265602</v>
      </c>
      <c r="I171" s="19"/>
      <c r="J171" s="19"/>
      <c r="K171" s="19"/>
      <c r="L171" s="20"/>
      <c r="M171" s="20"/>
    </row>
    <row r="172" spans="4:13" x14ac:dyDescent="0.15">
      <c r="D172">
        <v>759.10882568359398</v>
      </c>
      <c r="E172">
        <v>533.11334228515602</v>
      </c>
      <c r="F172">
        <v>386.77105712890602</v>
      </c>
      <c r="G172">
        <v>369.18301391601602</v>
      </c>
      <c r="I172" s="19"/>
      <c r="J172" s="19"/>
      <c r="K172" s="19"/>
      <c r="L172" s="20"/>
      <c r="M172" s="20"/>
    </row>
    <row r="173" spans="4:13" x14ac:dyDescent="0.15">
      <c r="D173">
        <v>769.68756103515602</v>
      </c>
      <c r="E173">
        <v>538.71228027343795</v>
      </c>
      <c r="F173">
        <v>388.59704589843801</v>
      </c>
      <c r="G173">
        <v>370.06600952148398</v>
      </c>
      <c r="I173" s="19"/>
      <c r="J173" s="19"/>
      <c r="K173" s="19"/>
      <c r="L173" s="20"/>
      <c r="M173" s="20"/>
    </row>
    <row r="174" spans="4:13" x14ac:dyDescent="0.15">
      <c r="D174">
        <v>777.57952880859398</v>
      </c>
      <c r="E174">
        <v>537.73052978515602</v>
      </c>
      <c r="F174">
        <v>390.86636352539102</v>
      </c>
      <c r="G174">
        <v>371.17425537109398</v>
      </c>
      <c r="I174" s="19"/>
      <c r="J174" s="19"/>
      <c r="K174" s="19"/>
      <c r="L174" s="20"/>
      <c r="M174" s="20"/>
    </row>
    <row r="175" spans="4:13" x14ac:dyDescent="0.15">
      <c r="D175">
        <v>777.06005859375</v>
      </c>
      <c r="E175">
        <v>536.48284912109398</v>
      </c>
      <c r="F175">
        <v>391.70806884765602</v>
      </c>
      <c r="G175">
        <v>372.17587280273398</v>
      </c>
      <c r="I175" s="19"/>
      <c r="J175" s="19"/>
      <c r="K175" s="19"/>
      <c r="L175" s="20"/>
      <c r="M175" s="20"/>
    </row>
    <row r="176" spans="4:13" x14ac:dyDescent="0.15">
      <c r="D176">
        <v>782.781982421875</v>
      </c>
      <c r="E176">
        <v>538.79608154296898</v>
      </c>
      <c r="F176">
        <v>390.86752319335898</v>
      </c>
      <c r="G176">
        <v>371.11746215820301</v>
      </c>
      <c r="I176" s="19"/>
      <c r="J176" s="19"/>
      <c r="K176" s="19"/>
      <c r="L176" s="20"/>
      <c r="M176" s="20"/>
    </row>
    <row r="177" spans="4:13" x14ac:dyDescent="0.15">
      <c r="D177">
        <v>784.244384765625</v>
      </c>
      <c r="E177">
        <v>539.62884521484398</v>
      </c>
      <c r="F177">
        <v>390.91598510742199</v>
      </c>
      <c r="G177">
        <v>370.69375610351602</v>
      </c>
      <c r="I177" s="19"/>
      <c r="J177" s="19"/>
      <c r="K177" s="19"/>
      <c r="L177" s="20"/>
      <c r="M177" s="20"/>
    </row>
    <row r="178" spans="4:13" x14ac:dyDescent="0.15">
      <c r="D178">
        <v>785.1533203125</v>
      </c>
      <c r="E178">
        <v>539.08660888671898</v>
      </c>
      <c r="F178">
        <v>392.06069946289102</v>
      </c>
      <c r="G178">
        <v>371.93908691406301</v>
      </c>
      <c r="I178" s="19"/>
      <c r="J178" s="19"/>
      <c r="K178" s="19"/>
      <c r="L178" s="19"/>
    </row>
    <row r="179" spans="4:13" x14ac:dyDescent="0.15">
      <c r="D179">
        <v>786.30065917968795</v>
      </c>
      <c r="E179">
        <v>538.01959228515602</v>
      </c>
      <c r="F179">
        <v>392.66073608398398</v>
      </c>
      <c r="G179">
        <v>371.89199829101602</v>
      </c>
      <c r="I179" s="19"/>
      <c r="J179" s="19"/>
      <c r="K179" s="19"/>
      <c r="L179" s="19"/>
    </row>
    <row r="180" spans="4:13" x14ac:dyDescent="0.15">
      <c r="D180">
        <v>786.552490234375</v>
      </c>
      <c r="E180">
        <v>537.88885498046898</v>
      </c>
      <c r="F180">
        <v>391.67828369140602</v>
      </c>
      <c r="G180">
        <v>370.98153686523398</v>
      </c>
      <c r="I180" s="19"/>
      <c r="J180" s="19"/>
      <c r="K180" s="19"/>
      <c r="L180" s="19"/>
    </row>
    <row r="181" spans="4:13" x14ac:dyDescent="0.15">
      <c r="D181">
        <v>788.57775878906295</v>
      </c>
      <c r="E181">
        <v>538.96514892578102</v>
      </c>
      <c r="F181">
        <v>391.869140625</v>
      </c>
      <c r="G181">
        <v>371.49758911132801</v>
      </c>
      <c r="I181" s="19"/>
      <c r="J181" s="19"/>
      <c r="K181" s="19"/>
      <c r="L181" s="19"/>
    </row>
    <row r="182" spans="4:13" x14ac:dyDescent="0.15">
      <c r="D182">
        <v>789.76837158203102</v>
      </c>
      <c r="E182">
        <v>540.78729248046898</v>
      </c>
      <c r="F182">
        <v>391.911376953125</v>
      </c>
      <c r="G182">
        <v>371.92984008789102</v>
      </c>
      <c r="I182" s="19"/>
      <c r="J182" s="19"/>
      <c r="K182" s="19"/>
      <c r="L182" s="19"/>
    </row>
    <row r="183" spans="4:13" x14ac:dyDescent="0.15">
      <c r="D183">
        <v>772.0009765625</v>
      </c>
      <c r="E183">
        <v>533.26348876953102</v>
      </c>
      <c r="F183">
        <v>391.08261108398398</v>
      </c>
      <c r="G183">
        <v>371.30740356445301</v>
      </c>
      <c r="I183" s="19"/>
      <c r="J183" s="19"/>
      <c r="K183" s="19"/>
      <c r="L183" s="19"/>
    </row>
    <row r="184" spans="4:13" x14ac:dyDescent="0.15">
      <c r="D184">
        <v>772.80120849609398</v>
      </c>
      <c r="E184">
        <v>534.21453857421898</v>
      </c>
      <c r="F184">
        <v>390.13894653320301</v>
      </c>
      <c r="G184">
        <v>370.67852783203102</v>
      </c>
      <c r="I184" s="19"/>
      <c r="J184" s="19"/>
      <c r="K184" s="19"/>
      <c r="L184" s="19"/>
    </row>
    <row r="185" spans="4:13" x14ac:dyDescent="0.15">
      <c r="D185">
        <v>777.673828125</v>
      </c>
      <c r="E185">
        <v>537.36785888671898</v>
      </c>
      <c r="F185">
        <v>391.19915771484398</v>
      </c>
      <c r="G185">
        <v>370.84259033203102</v>
      </c>
      <c r="I185" s="19"/>
      <c r="J185" s="19"/>
      <c r="K185" s="19"/>
      <c r="L185" s="19"/>
    </row>
    <row r="186" spans="4:13" x14ac:dyDescent="0.15">
      <c r="D186">
        <v>774.424072265625</v>
      </c>
      <c r="E186">
        <v>535.93811035156295</v>
      </c>
      <c r="F186">
        <v>391.16986083984398</v>
      </c>
      <c r="G186">
        <v>371.20217895507801</v>
      </c>
      <c r="I186" s="19"/>
      <c r="J186" s="19"/>
      <c r="K186" s="19"/>
      <c r="L186" s="19"/>
    </row>
    <row r="187" spans="4:13" x14ac:dyDescent="0.15">
      <c r="D187">
        <v>773.24987792968795</v>
      </c>
      <c r="E187">
        <v>535.19580078125</v>
      </c>
      <c r="F187">
        <v>389.87582397460898</v>
      </c>
      <c r="G187">
        <v>370.147705078125</v>
      </c>
      <c r="I187" s="19"/>
      <c r="J187" s="19"/>
      <c r="K187" s="19"/>
      <c r="L187" s="19"/>
    </row>
    <row r="188" spans="4:13" x14ac:dyDescent="0.15">
      <c r="D188">
        <v>773.75329589843795</v>
      </c>
      <c r="E188">
        <v>537.13391113281295</v>
      </c>
      <c r="F188">
        <v>390.31524658203102</v>
      </c>
      <c r="G188">
        <v>370.17794799804699</v>
      </c>
      <c r="I188" s="19"/>
      <c r="J188" s="19"/>
      <c r="K188" s="19"/>
      <c r="L188" s="19"/>
    </row>
    <row r="189" spans="4:13" x14ac:dyDescent="0.15">
      <c r="D189">
        <v>767.89727783203102</v>
      </c>
      <c r="E189">
        <v>537.31262207031295</v>
      </c>
      <c r="F189">
        <v>388.978759765625</v>
      </c>
      <c r="G189">
        <v>369.97808837890602</v>
      </c>
      <c r="I189" s="19"/>
      <c r="J189" s="19"/>
      <c r="K189" s="19"/>
      <c r="L189" s="19"/>
    </row>
    <row r="190" spans="4:13" x14ac:dyDescent="0.15">
      <c r="D190">
        <v>749.31024169921898</v>
      </c>
      <c r="E190">
        <v>530.82727050781295</v>
      </c>
      <c r="F190">
        <v>389.15948486328102</v>
      </c>
      <c r="G190">
        <v>370.15646362304699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8"/>
  <dimension ref="A1:AR192"/>
  <sheetViews>
    <sheetView topLeftCell="H1" zoomScale="86" zoomScaleNormal="80" zoomScalePageLayoutView="80" workbookViewId="0">
      <selection activeCell="W59" sqref="W59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0.1640625" customWidth="1"/>
    <col min="9" max="9" width="10" style="6" customWidth="1"/>
    <col min="10" max="12" width="9.5" style="6" customWidth="1"/>
    <col min="13" max="13" width="11.1640625" style="18" customWidth="1"/>
    <col min="14" max="15" width="9.5" style="18" customWidth="1"/>
    <col min="16" max="16" width="9.5" style="6" customWidth="1"/>
    <col min="17" max="17" width="9.5" style="18" customWidth="1"/>
    <col min="18" max="18" width="9.5" style="6" customWidth="1"/>
    <col min="19" max="26" width="9.5" style="18" customWidth="1"/>
    <col min="27" max="27" width="12.6640625" style="18" customWidth="1"/>
    <col min="28" max="28" width="11.83203125" style="18" customWidth="1"/>
    <col min="29" max="29" width="3.5" customWidth="1"/>
    <col min="30" max="30" width="10" customWidth="1"/>
    <col min="31" max="31" width="6.5" customWidth="1"/>
    <col min="32" max="32" width="3.83203125" customWidth="1"/>
    <col min="33" max="33" width="10" customWidth="1"/>
    <col min="34" max="34" width="4" customWidth="1"/>
    <col min="35" max="35" width="10.5" customWidth="1"/>
  </cols>
  <sheetData>
    <row r="1" spans="1:38" s="2" customFormat="1" ht="32" customHeight="1" x14ac:dyDescent="0.2">
      <c r="A1" s="2" t="s">
        <v>11</v>
      </c>
      <c r="B1" s="23" t="s">
        <v>27</v>
      </c>
      <c r="C1" s="2" t="s">
        <v>6</v>
      </c>
      <c r="D1" s="2" t="s">
        <v>4</v>
      </c>
      <c r="E1" s="2">
        <v>5868</v>
      </c>
      <c r="F1" s="2">
        <v>5871</v>
      </c>
      <c r="G1" s="65">
        <v>5897</v>
      </c>
      <c r="H1" s="2">
        <v>5898</v>
      </c>
      <c r="I1" s="4">
        <v>5904</v>
      </c>
      <c r="J1" s="4">
        <v>5908</v>
      </c>
      <c r="K1" s="4">
        <v>5910</v>
      </c>
      <c r="L1" s="4">
        <v>5911</v>
      </c>
      <c r="M1" s="16">
        <v>5914</v>
      </c>
      <c r="N1" s="16">
        <v>5915</v>
      </c>
      <c r="O1" s="16">
        <v>5916</v>
      </c>
      <c r="P1" s="4">
        <v>5918</v>
      </c>
      <c r="Q1" s="16">
        <v>5920</v>
      </c>
      <c r="R1" s="64">
        <v>5921</v>
      </c>
      <c r="S1" s="4">
        <v>5922</v>
      </c>
      <c r="T1" s="16">
        <v>5923</v>
      </c>
      <c r="U1" s="4">
        <v>5925</v>
      </c>
      <c r="V1" s="64">
        <v>5926</v>
      </c>
      <c r="W1" s="16">
        <v>5927</v>
      </c>
      <c r="X1" s="16">
        <v>6744</v>
      </c>
      <c r="Y1" s="64">
        <v>6747</v>
      </c>
      <c r="Z1" s="16"/>
      <c r="AA1" s="16">
        <v>6751</v>
      </c>
      <c r="AB1" s="64">
        <v>6752</v>
      </c>
      <c r="AD1" s="41" t="s">
        <v>35</v>
      </c>
      <c r="AE1" s="40" t="s">
        <v>18</v>
      </c>
      <c r="AG1" s="2" t="s">
        <v>28</v>
      </c>
      <c r="AI1" s="41" t="s">
        <v>36</v>
      </c>
    </row>
    <row r="2" spans="1:38" x14ac:dyDescent="0.15">
      <c r="A2">
        <v>0.5</v>
      </c>
      <c r="C2">
        <v>0</v>
      </c>
      <c r="D2" t="s">
        <v>9</v>
      </c>
      <c r="E2" s="42">
        <v>1</v>
      </c>
      <c r="F2" s="42">
        <v>2</v>
      </c>
      <c r="G2" s="42">
        <v>3</v>
      </c>
      <c r="H2" s="42">
        <v>4</v>
      </c>
      <c r="I2" s="42">
        <v>5</v>
      </c>
      <c r="J2" s="54">
        <v>6</v>
      </c>
      <c r="K2" s="42">
        <v>7</v>
      </c>
      <c r="L2" s="42">
        <v>8</v>
      </c>
      <c r="M2" s="42">
        <v>9</v>
      </c>
      <c r="N2" s="42">
        <v>10</v>
      </c>
      <c r="O2" s="42">
        <v>11</v>
      </c>
      <c r="P2" s="42">
        <v>12</v>
      </c>
      <c r="Q2" s="42">
        <v>13</v>
      </c>
      <c r="R2" s="42">
        <v>14</v>
      </c>
      <c r="S2" s="42">
        <v>15</v>
      </c>
      <c r="T2" s="42">
        <v>16</v>
      </c>
      <c r="U2" s="42">
        <v>17</v>
      </c>
      <c r="V2" s="42">
        <v>18</v>
      </c>
      <c r="W2" s="42">
        <v>19</v>
      </c>
      <c r="X2" s="42">
        <v>20</v>
      </c>
      <c r="Y2" s="42">
        <v>21</v>
      </c>
      <c r="Z2" s="42"/>
      <c r="AA2" s="42">
        <v>22</v>
      </c>
      <c r="AB2" s="42">
        <v>23</v>
      </c>
      <c r="AD2" s="66"/>
      <c r="AE2" s="66"/>
    </row>
    <row r="3" spans="1:38" x14ac:dyDescent="0.15">
      <c r="A3">
        <v>1</v>
      </c>
      <c r="C3">
        <v>1</v>
      </c>
      <c r="D3" t="s">
        <v>7</v>
      </c>
    </row>
    <row r="4" spans="1:38" x14ac:dyDescent="0.15">
      <c r="A4">
        <v>1.5</v>
      </c>
      <c r="C4">
        <v>2</v>
      </c>
    </row>
    <row r="5" spans="1:38" x14ac:dyDescent="0.15">
      <c r="A5">
        <v>2</v>
      </c>
      <c r="C5">
        <v>3</v>
      </c>
    </row>
    <row r="6" spans="1:38" x14ac:dyDescent="0.15">
      <c r="A6">
        <v>2.5</v>
      </c>
      <c r="B6">
        <v>0</v>
      </c>
      <c r="C6">
        <v>4</v>
      </c>
      <c r="D6" t="s">
        <v>5</v>
      </c>
      <c r="E6">
        <f>'5868'!P6</f>
        <v>-4.8247694197261373</v>
      </c>
      <c r="F6">
        <f>'5871'!P6</f>
        <v>-3.4429450756817115</v>
      </c>
      <c r="G6" t="e">
        <f>#REF!</f>
        <v>#REF!</v>
      </c>
      <c r="H6">
        <f>'5898'!P6</f>
        <v>1.0424610446117744</v>
      </c>
      <c r="I6">
        <f>'5904'!P6</f>
        <v>5.706997809502969</v>
      </c>
      <c r="J6">
        <f>'5908'!P6</f>
        <v>3.0503344764826514</v>
      </c>
      <c r="K6" s="6">
        <f>'5910'!P6</f>
        <v>3.3942799042678371</v>
      </c>
      <c r="L6">
        <f>'5911'!P6</f>
        <v>-6.2500169766751341</v>
      </c>
      <c r="M6">
        <f>'5914'!P6</f>
        <v>-10.193904210424574</v>
      </c>
      <c r="N6">
        <f>'5915'!P6</f>
        <v>3.3404750802908749</v>
      </c>
      <c r="O6">
        <f>'5916'!P6</f>
        <v>16.62128857343049</v>
      </c>
      <c r="P6">
        <f>'5918'!P6</f>
        <v>0.1343351106004009</v>
      </c>
      <c r="Q6">
        <f>'5920'!P6</f>
        <v>-0.7575471796223372</v>
      </c>
      <c r="R6" t="e">
        <f>#REF!</f>
        <v>#REF!</v>
      </c>
      <c r="S6" s="18">
        <f>'5922'!P6</f>
        <v>4.6765154410848053</v>
      </c>
      <c r="T6" s="18" t="e">
        <f>#REF!</f>
        <v>#REF!</v>
      </c>
      <c r="U6" s="18">
        <f>'5925'!P6</f>
        <v>-1.2868140595729025</v>
      </c>
      <c r="V6" s="18" t="e">
        <f>#REF!</f>
        <v>#REF!</v>
      </c>
      <c r="W6" s="18">
        <f>'5927'!P6</f>
        <v>0.2801874401456283</v>
      </c>
      <c r="X6" s="18">
        <f>'6744'!P6</f>
        <v>-0.25884529845657572</v>
      </c>
      <c r="Y6" s="18" t="e">
        <f>#REF!</f>
        <v>#REF!</v>
      </c>
      <c r="AA6" s="18">
        <f>'6751'!P6</f>
        <v>-9.399910165754541</v>
      </c>
      <c r="AB6" s="18" t="e">
        <f>#REF!</f>
        <v>#REF!</v>
      </c>
      <c r="AD6" s="27" t="e">
        <f t="shared" ref="AD6:AD37" si="0">AVERAGE(E6:S6)</f>
        <v>#REF!</v>
      </c>
      <c r="AE6" s="27" t="e">
        <f t="shared" ref="AE6:AE37" si="1">STDEV(E6:S6)/SQRT(COUNT(E6:S6))</f>
        <v>#REF!</v>
      </c>
      <c r="AF6" s="27"/>
      <c r="AI6" t="e">
        <f t="shared" ref="AI6:AI37" si="2">MEDIAN(E6:U6)</f>
        <v>#REF!</v>
      </c>
    </row>
    <row r="7" spans="1:38" x14ac:dyDescent="0.15">
      <c r="A7">
        <v>3</v>
      </c>
      <c r="B7">
        <v>0.5</v>
      </c>
      <c r="C7">
        <v>5</v>
      </c>
      <c r="D7" t="s">
        <v>8</v>
      </c>
      <c r="E7">
        <f>'5868'!P7</f>
        <v>-1.0426738082796074</v>
      </c>
      <c r="F7">
        <f>'5871'!P7</f>
        <v>-3.8857595394996607</v>
      </c>
      <c r="G7" t="e">
        <f>#REF!</f>
        <v>#REF!</v>
      </c>
      <c r="H7">
        <f>'5898'!P7</f>
        <v>1.1824501817764548</v>
      </c>
      <c r="I7">
        <f>'5904'!P7</f>
        <v>4.8781322577408606</v>
      </c>
      <c r="J7">
        <f>'5908'!P7</f>
        <v>3.0896475117115587</v>
      </c>
      <c r="K7" s="18">
        <f>'5910'!P7</f>
        <v>3.4879206870148427</v>
      </c>
      <c r="L7">
        <f>'5911'!P7</f>
        <v>-6.6328280644297912</v>
      </c>
      <c r="M7">
        <f>'5914'!P7</f>
        <v>-1.0211094180238867</v>
      </c>
      <c r="N7">
        <f>'5915'!P7</f>
        <v>1.365396156164153</v>
      </c>
      <c r="O7">
        <f>'5916'!P7</f>
        <v>15.679684859867901</v>
      </c>
      <c r="P7">
        <f>'5918'!P7</f>
        <v>1.2312323370577485</v>
      </c>
      <c r="Q7">
        <f>'5920'!P7</f>
        <v>-0.71536353959053256</v>
      </c>
      <c r="R7" t="e">
        <f>#REF!</f>
        <v>#REF!</v>
      </c>
      <c r="S7" s="18">
        <f>'5922'!P7</f>
        <v>5.5925092099766669</v>
      </c>
      <c r="T7" s="18" t="e">
        <f>#REF!</f>
        <v>#REF!</v>
      </c>
      <c r="U7" s="18">
        <f>'5925'!P7</f>
        <v>-1.6181145484771924</v>
      </c>
      <c r="V7" s="18" t="e">
        <f>#REF!</f>
        <v>#REF!</v>
      </c>
      <c r="W7" s="18">
        <f>'5927'!P7</f>
        <v>0.53606658122347151</v>
      </c>
      <c r="X7" s="18">
        <f>'6744'!P7</f>
        <v>-0.8347474866103245</v>
      </c>
      <c r="Y7" s="18" t="e">
        <f>#REF!</f>
        <v>#REF!</v>
      </c>
      <c r="AA7" s="18">
        <f>'6751'!P7</f>
        <v>-10.903275217238878</v>
      </c>
      <c r="AB7" s="18" t="e">
        <f>#REF!</f>
        <v>#REF!</v>
      </c>
      <c r="AD7" s="27" t="e">
        <f t="shared" si="0"/>
        <v>#REF!</v>
      </c>
      <c r="AE7" s="27" t="e">
        <f t="shared" si="1"/>
        <v>#REF!</v>
      </c>
      <c r="AF7" s="27"/>
      <c r="AI7" t="e">
        <f t="shared" si="2"/>
        <v>#REF!</v>
      </c>
      <c r="AL7" s="10"/>
    </row>
    <row r="8" spans="1:38" x14ac:dyDescent="0.15">
      <c r="A8">
        <v>3.5</v>
      </c>
      <c r="B8">
        <v>1</v>
      </c>
      <c r="C8">
        <v>6</v>
      </c>
      <c r="E8">
        <f>'5868'!P8</f>
        <v>-7.9218455133556562E-2</v>
      </c>
      <c r="F8">
        <f>'5871'!P8</f>
        <v>-4.653287246302102</v>
      </c>
      <c r="G8" t="e">
        <f>#REF!</f>
        <v>#REF!</v>
      </c>
      <c r="H8">
        <f>'5898'!P8</f>
        <v>1.845961646768624</v>
      </c>
      <c r="I8">
        <f>'5904'!P8</f>
        <v>3.8075586172174827</v>
      </c>
      <c r="J8">
        <f>'5908'!P8</f>
        <v>1.8147139557667538</v>
      </c>
      <c r="K8" s="18">
        <f>'5910'!P8</f>
        <v>2.5566639703954959</v>
      </c>
      <c r="L8">
        <f>'5911'!P8</f>
        <v>-6.1038472507505963</v>
      </c>
      <c r="M8">
        <f>'5914'!P8</f>
        <v>2.6289800939047021</v>
      </c>
      <c r="N8">
        <f>'5915'!P8</f>
        <v>0.92886483647472051</v>
      </c>
      <c r="O8">
        <f>'5916'!P8</f>
        <v>15.825014203732458</v>
      </c>
      <c r="P8">
        <f>'5918'!P8</f>
        <v>0.16366417883123258</v>
      </c>
      <c r="Q8">
        <f>'5920'!P8</f>
        <v>0.25344773881271987</v>
      </c>
      <c r="R8" t="e">
        <f>#REF!</f>
        <v>#REF!</v>
      </c>
      <c r="S8" s="18">
        <f>'5922'!P8</f>
        <v>3.5724702541019386</v>
      </c>
      <c r="T8" s="18" t="e">
        <f>#REF!</f>
        <v>#REF!</v>
      </c>
      <c r="U8" s="18">
        <f>'5925'!P8</f>
        <v>-1.1579044810566617</v>
      </c>
      <c r="V8" s="18" t="e">
        <f>#REF!</f>
        <v>#REF!</v>
      </c>
      <c r="W8" s="18">
        <f>'5927'!P8</f>
        <v>0.78087494075466612</v>
      </c>
      <c r="X8" s="18">
        <f>'6744'!P8</f>
        <v>-0.71848866482671925</v>
      </c>
      <c r="Y8" s="18" t="e">
        <f>#REF!</f>
        <v>#REF!</v>
      </c>
      <c r="AA8" s="18">
        <f>'6751'!P8</f>
        <v>-10.31318589224202</v>
      </c>
      <c r="AB8" s="18" t="e">
        <f>#REF!</f>
        <v>#REF!</v>
      </c>
      <c r="AD8" s="27" t="e">
        <f t="shared" si="0"/>
        <v>#REF!</v>
      </c>
      <c r="AE8" s="27" t="e">
        <f t="shared" si="1"/>
        <v>#REF!</v>
      </c>
      <c r="AF8" s="27"/>
      <c r="AI8" t="e">
        <f t="shared" si="2"/>
        <v>#REF!</v>
      </c>
    </row>
    <row r="9" spans="1:38" x14ac:dyDescent="0.15">
      <c r="A9">
        <v>4</v>
      </c>
      <c r="B9">
        <v>1.5</v>
      </c>
      <c r="C9">
        <v>7</v>
      </c>
      <c r="E9">
        <f>'5868'!P9</f>
        <v>2.001111348165781</v>
      </c>
      <c r="F9">
        <f>'5871'!P9</f>
        <v>-4.9941512870979974</v>
      </c>
      <c r="G9" t="e">
        <f>#REF!</f>
        <v>#REF!</v>
      </c>
      <c r="H9">
        <f>'5898'!P9</f>
        <v>2.0388175716636225</v>
      </c>
      <c r="I9">
        <f>'5904'!P9</f>
        <v>2.8579526658745547</v>
      </c>
      <c r="J9">
        <f>'5908'!P9</f>
        <v>1.5006339581460939</v>
      </c>
      <c r="K9" s="18">
        <f>'5910'!P9</f>
        <v>2.4754998748280586</v>
      </c>
      <c r="L9">
        <f>'5911'!P9</f>
        <v>-4.3579078503324773</v>
      </c>
      <c r="M9">
        <f>'5914'!P9</f>
        <v>-11.635265961747777</v>
      </c>
      <c r="N9">
        <f>'5915'!P9</f>
        <v>1.26141412042086</v>
      </c>
      <c r="O9">
        <f>'5916'!P9</f>
        <v>14.901225829614665</v>
      </c>
      <c r="P9">
        <f>'5918'!P9</f>
        <v>0.47481607829091432</v>
      </c>
      <c r="Q9">
        <f>'5920'!P9</f>
        <v>-0.77116618975835061</v>
      </c>
      <c r="R9" t="e">
        <f>#REF!</f>
        <v>#REF!</v>
      </c>
      <c r="S9" s="18">
        <f>'5922'!P9</f>
        <v>3.8166206808654621</v>
      </c>
      <c r="T9" s="18" t="e">
        <f>#REF!</f>
        <v>#REF!</v>
      </c>
      <c r="U9" s="18">
        <f>'5925'!P9</f>
        <v>-1.4047047824299252</v>
      </c>
      <c r="V9" s="18" t="e">
        <f>#REF!</f>
        <v>#REF!</v>
      </c>
      <c r="W9" s="18">
        <f>'5927'!P9</f>
        <v>0.5158942867802051</v>
      </c>
      <c r="X9" s="18">
        <f>'6744'!P9</f>
        <v>-0.43403543973807268</v>
      </c>
      <c r="Y9" s="18" t="e">
        <f>#REF!</f>
        <v>#REF!</v>
      </c>
      <c r="AA9" s="18">
        <f>'6751'!P9</f>
        <v>-10.425444224102463</v>
      </c>
      <c r="AB9" s="18" t="e">
        <f>#REF!</f>
        <v>#REF!</v>
      </c>
      <c r="AD9" s="27" t="e">
        <f t="shared" si="0"/>
        <v>#REF!</v>
      </c>
      <c r="AE9" s="27" t="e">
        <f t="shared" si="1"/>
        <v>#REF!</v>
      </c>
      <c r="AF9" s="27"/>
      <c r="AI9" t="e">
        <f t="shared" si="2"/>
        <v>#REF!</v>
      </c>
    </row>
    <row r="10" spans="1:38" x14ac:dyDescent="0.15">
      <c r="A10">
        <v>4.5</v>
      </c>
      <c r="B10">
        <v>2</v>
      </c>
      <c r="C10">
        <v>8</v>
      </c>
      <c r="E10">
        <f>'5868'!P10</f>
        <v>2.9657484650941703</v>
      </c>
      <c r="F10">
        <f>'5871'!P10</f>
        <v>-4.7043313171381778</v>
      </c>
      <c r="G10" t="e">
        <f>#REF!</f>
        <v>#REF!</v>
      </c>
      <c r="H10">
        <f>'5898'!P10</f>
        <v>0.36465847225649389</v>
      </c>
      <c r="I10">
        <f>'5904'!P10</f>
        <v>1.9713625079671504</v>
      </c>
      <c r="J10">
        <f>'5908'!P10</f>
        <v>2.0020736497430915</v>
      </c>
      <c r="K10" s="18">
        <f>'5910'!P10</f>
        <v>2.2192435214758324</v>
      </c>
      <c r="L10">
        <f>'5911'!P10</f>
        <v>-3.031121066046627</v>
      </c>
      <c r="M10">
        <f>'5914'!P10</f>
        <v>-11.011447320200258</v>
      </c>
      <c r="N10">
        <f>'5915'!P10</f>
        <v>0.81697379936762349</v>
      </c>
      <c r="O10">
        <f>'5916'!P10</f>
        <v>14.286838258154091</v>
      </c>
      <c r="P10">
        <f>'5918'!P10</f>
        <v>0.2017001372757872</v>
      </c>
      <c r="Q10">
        <f>'5920'!P10</f>
        <v>-1.5602622145288207</v>
      </c>
      <c r="R10" t="e">
        <f>#REF!</f>
        <v>#REF!</v>
      </c>
      <c r="S10" s="18">
        <f>'5922'!P10</f>
        <v>3.5913165624287675</v>
      </c>
      <c r="T10" s="18" t="e">
        <f>#REF!</f>
        <v>#REF!</v>
      </c>
      <c r="U10" s="18">
        <f>'5925'!P10</f>
        <v>-1.9050989673337793</v>
      </c>
      <c r="V10" s="18" t="e">
        <f>#REF!</f>
        <v>#REF!</v>
      </c>
      <c r="W10" s="18">
        <f>'5927'!P10</f>
        <v>0.8612070576793337</v>
      </c>
      <c r="X10" s="18">
        <f>'6744'!P10</f>
        <v>-0.91762109295883632</v>
      </c>
      <c r="Y10" s="18" t="e">
        <f>#REF!</f>
        <v>#REF!</v>
      </c>
      <c r="AA10" s="18">
        <f>'6751'!P10</f>
        <v>-9.5434276729012968</v>
      </c>
      <c r="AB10" s="18" t="e">
        <f>#REF!</f>
        <v>#REF!</v>
      </c>
      <c r="AD10" s="27" t="e">
        <f t="shared" si="0"/>
        <v>#REF!</v>
      </c>
      <c r="AE10" s="27" t="e">
        <f t="shared" si="1"/>
        <v>#REF!</v>
      </c>
      <c r="AF10" s="27"/>
      <c r="AI10" t="e">
        <f t="shared" si="2"/>
        <v>#REF!</v>
      </c>
    </row>
    <row r="11" spans="1:38" x14ac:dyDescent="0.15">
      <c r="A11">
        <v>5</v>
      </c>
      <c r="B11">
        <v>2.5</v>
      </c>
      <c r="C11">
        <v>9</v>
      </c>
      <c r="E11">
        <f>'5868'!P11</f>
        <v>2.728321050757553</v>
      </c>
      <c r="F11">
        <f>'5871'!P11</f>
        <v>-5.5188777725141982</v>
      </c>
      <c r="G11" t="e">
        <f>#REF!</f>
        <v>#REF!</v>
      </c>
      <c r="H11">
        <f>'5898'!P11</f>
        <v>3.0111274618910115E-2</v>
      </c>
      <c r="I11">
        <f>'5904'!P11</f>
        <v>0.60046143348280689</v>
      </c>
      <c r="J11">
        <f>'5908'!P11</f>
        <v>2.2875720677663929</v>
      </c>
      <c r="K11" s="18">
        <f>'5910'!P11</f>
        <v>-0.13435015281394583</v>
      </c>
      <c r="L11">
        <f>'5911'!P11</f>
        <v>-3.3842588817531674</v>
      </c>
      <c r="M11">
        <f>'5914'!P11</f>
        <v>-11.791414811618752</v>
      </c>
      <c r="N11">
        <f>'5915'!P11</f>
        <v>0.13875327455885086</v>
      </c>
      <c r="O11">
        <f>'5916'!P11</f>
        <v>15.244351968239201</v>
      </c>
      <c r="P11">
        <f>'5918'!P11</f>
        <v>-0.39700220357741789</v>
      </c>
      <c r="Q11">
        <f>'5920'!P11</f>
        <v>-1.0487163459212856</v>
      </c>
      <c r="R11" t="e">
        <f>#REF!</f>
        <v>#REF!</v>
      </c>
      <c r="S11" s="18">
        <f>'5922'!P11</f>
        <v>2.6443086612438966</v>
      </c>
      <c r="T11" s="18" t="e">
        <f>#REF!</f>
        <v>#REF!</v>
      </c>
      <c r="U11" s="18">
        <f>'5925'!P11</f>
        <v>-1.7679063916463178</v>
      </c>
      <c r="V11" s="18" t="e">
        <f>#REF!</f>
        <v>#REF!</v>
      </c>
      <c r="W11" s="18">
        <f>'5927'!P11</f>
        <v>1.2160729747260151</v>
      </c>
      <c r="X11" s="18">
        <f>'6744'!P11</f>
        <v>0.40077672353056204</v>
      </c>
      <c r="Y11" s="18" t="e">
        <f>#REF!</f>
        <v>#REF!</v>
      </c>
      <c r="AA11" s="18">
        <f>'6751'!P11</f>
        <v>-10.441872462614121</v>
      </c>
      <c r="AB11" s="18" t="e">
        <f>#REF!</f>
        <v>#REF!</v>
      </c>
      <c r="AD11" s="27" t="e">
        <f t="shared" si="0"/>
        <v>#REF!</v>
      </c>
      <c r="AE11" s="27" t="e">
        <f t="shared" si="1"/>
        <v>#REF!</v>
      </c>
      <c r="AF11" s="27"/>
      <c r="AI11" t="e">
        <f t="shared" si="2"/>
        <v>#REF!</v>
      </c>
    </row>
    <row r="12" spans="1:38" x14ac:dyDescent="0.15">
      <c r="A12">
        <v>5.5</v>
      </c>
      <c r="B12">
        <v>3</v>
      </c>
      <c r="C12">
        <v>10</v>
      </c>
      <c r="E12">
        <f>'5868'!P12</f>
        <v>1.1565434444102436</v>
      </c>
      <c r="F12">
        <f>'5871'!P12</f>
        <v>-8.3235158199971817</v>
      </c>
      <c r="G12" t="e">
        <f>#REF!</f>
        <v>#REF!</v>
      </c>
      <c r="H12">
        <f>'5898'!P12</f>
        <v>0.16588474125435845</v>
      </c>
      <c r="I12">
        <f>'5904'!P12</f>
        <v>-1.1800230637822444</v>
      </c>
      <c r="J12">
        <f>'5908'!P12</f>
        <v>2.2719511203371594</v>
      </c>
      <c r="K12" s="18">
        <f>'5910'!P12</f>
        <v>-1.0869568141368937</v>
      </c>
      <c r="L12">
        <f>'5911'!P12</f>
        <v>-3.2351404512037365</v>
      </c>
      <c r="M12">
        <f>'5914'!P12</f>
        <v>10.44281723267771</v>
      </c>
      <c r="N12">
        <f>'5915'!P12</f>
        <v>-0.15636423766686788</v>
      </c>
      <c r="O12">
        <f>'5916'!P12</f>
        <v>13.614209175809306</v>
      </c>
      <c r="P12">
        <f>'5918'!P12</f>
        <v>1.0895990072843482</v>
      </c>
      <c r="Q12">
        <f>'5920'!P12</f>
        <v>-1.4091537671403893</v>
      </c>
      <c r="R12" t="e">
        <f>#REF!</f>
        <v>#REF!</v>
      </c>
      <c r="S12" s="18">
        <f>'5922'!P12</f>
        <v>3.0549365368957782</v>
      </c>
      <c r="T12" s="18" t="e">
        <f>#REF!</f>
        <v>#REF!</v>
      </c>
      <c r="U12" s="18">
        <f>'5925'!P12</f>
        <v>-0.72248712463606657</v>
      </c>
      <c r="V12" s="18" t="e">
        <f>#REF!</f>
        <v>#REF!</v>
      </c>
      <c r="W12" s="18">
        <f>'5927'!P12</f>
        <v>1.4459589595581139</v>
      </c>
      <c r="X12" s="18">
        <f>'6744'!P12</f>
        <v>-0.36720520649723087</v>
      </c>
      <c r="Y12" s="18" t="e">
        <f>#REF!</f>
        <v>#REF!</v>
      </c>
      <c r="AA12" s="18">
        <f>'6751'!P12</f>
        <v>-9.5186684485803728</v>
      </c>
      <c r="AB12" s="18" t="e">
        <f>#REF!</f>
        <v>#REF!</v>
      </c>
      <c r="AD12" s="27" t="e">
        <f t="shared" si="0"/>
        <v>#REF!</v>
      </c>
      <c r="AE12" s="27" t="e">
        <f t="shared" si="1"/>
        <v>#REF!</v>
      </c>
      <c r="AF12" s="27"/>
      <c r="AI12" t="e">
        <f t="shared" si="2"/>
        <v>#REF!</v>
      </c>
    </row>
    <row r="13" spans="1:38" x14ac:dyDescent="0.15">
      <c r="A13">
        <v>6</v>
      </c>
      <c r="B13">
        <v>3.5</v>
      </c>
      <c r="C13">
        <v>11</v>
      </c>
      <c r="E13">
        <f>'5868'!P13</f>
        <v>0.96627365402461951</v>
      </c>
      <c r="F13">
        <f>'5871'!P13</f>
        <v>-8.2420594680730019</v>
      </c>
      <c r="G13" t="e">
        <f>#REF!</f>
        <v>#REF!</v>
      </c>
      <c r="H13">
        <f>'5898'!P13</f>
        <v>0.38855295016904107</v>
      </c>
      <c r="I13">
        <f>'5904'!P13</f>
        <v>-5.6330683082169282</v>
      </c>
      <c r="J13">
        <f>'5908'!P13</f>
        <v>2.3097646009104018</v>
      </c>
      <c r="K13" s="18">
        <f>'5910'!P13</f>
        <v>-2.3858184300393988</v>
      </c>
      <c r="L13">
        <f>'5911'!P13</f>
        <v>-3.6555661185009822</v>
      </c>
      <c r="M13">
        <f>'5914'!P13</f>
        <v>8.030682415416134</v>
      </c>
      <c r="N13">
        <f>'5915'!P13</f>
        <v>0.52286733804032526</v>
      </c>
      <c r="O13">
        <f>'5916'!P13</f>
        <v>14.048737824575547</v>
      </c>
      <c r="P13">
        <f>'5918'!P13</f>
        <v>-0.25794754569423306</v>
      </c>
      <c r="Q13">
        <f>'5920'!P13</f>
        <v>-1.1630928889094885</v>
      </c>
      <c r="R13" t="e">
        <f>#REF!</f>
        <v>#REF!</v>
      </c>
      <c r="S13" s="18">
        <f>'5922'!P13</f>
        <v>2.3524585430908083</v>
      </c>
      <c r="T13" s="18" t="e">
        <f>#REF!</f>
        <v>#REF!</v>
      </c>
      <c r="U13" s="18">
        <f>'5925'!P13</f>
        <v>-1.2309855092294815</v>
      </c>
      <c r="V13" s="18" t="e">
        <f>#REF!</f>
        <v>#REF!</v>
      </c>
      <c r="W13" s="18">
        <f>'5927'!P13</f>
        <v>0.75810071476156726</v>
      </c>
      <c r="X13" s="18">
        <f>'6744'!P13</f>
        <v>-1.5046046307277807</v>
      </c>
      <c r="Y13" s="18" t="e">
        <f>#REF!</f>
        <v>#REF!</v>
      </c>
      <c r="AA13" s="18">
        <f>'6751'!P13</f>
        <v>-9.4959663825127247</v>
      </c>
      <c r="AB13" s="18" t="e">
        <f>#REF!</f>
        <v>#REF!</v>
      </c>
      <c r="AD13" s="27" t="e">
        <f t="shared" si="0"/>
        <v>#REF!</v>
      </c>
      <c r="AE13" s="27" t="e">
        <f t="shared" si="1"/>
        <v>#REF!</v>
      </c>
      <c r="AF13" s="27"/>
      <c r="AI13" t="e">
        <f t="shared" si="2"/>
        <v>#REF!</v>
      </c>
    </row>
    <row r="14" spans="1:38" x14ac:dyDescent="0.15">
      <c r="A14">
        <v>6.5</v>
      </c>
      <c r="B14">
        <v>4</v>
      </c>
      <c r="C14">
        <v>12</v>
      </c>
      <c r="E14">
        <f>'5868'!P14</f>
        <v>-0.82243307671677113</v>
      </c>
      <c r="F14">
        <f>'5871'!P14</f>
        <v>-4.270347375225624</v>
      </c>
      <c r="G14" t="e">
        <f>#REF!</f>
        <v>#REF!</v>
      </c>
      <c r="H14">
        <f>'5898'!P14</f>
        <v>-0.59183904778897789</v>
      </c>
      <c r="I14">
        <f>'5904'!P14</f>
        <v>-5.9879059666717751</v>
      </c>
      <c r="J14">
        <f>'5908'!P14</f>
        <v>1.7880966058985759</v>
      </c>
      <c r="K14" s="18">
        <f>'5910'!P14</f>
        <v>-0.3503993998147254</v>
      </c>
      <c r="L14">
        <f>'5911'!P14</f>
        <v>-3.5933650006152451</v>
      </c>
      <c r="M14">
        <f>'5914'!P14</f>
        <v>4.8980756656218194</v>
      </c>
      <c r="N14">
        <f>'5915'!P14</f>
        <v>-0.13762701520915177</v>
      </c>
      <c r="O14">
        <f>'5916'!P14</f>
        <v>13.49993365983075</v>
      </c>
      <c r="P14">
        <f>'5918'!P14</f>
        <v>0.59393654192190337</v>
      </c>
      <c r="Q14">
        <f>'5920'!P14</f>
        <v>-1.513986474821317</v>
      </c>
      <c r="R14" t="e">
        <f>#REF!</f>
        <v>#REF!</v>
      </c>
      <c r="S14" s="18">
        <f>'5922'!P14</f>
        <v>0.9127757337563186</v>
      </c>
      <c r="T14" s="18" t="e">
        <f>#REF!</f>
        <v>#REF!</v>
      </c>
      <c r="U14" s="18">
        <f>'5925'!P14</f>
        <v>-1.1209027582283542</v>
      </c>
      <c r="V14" s="18" t="e">
        <f>#REF!</f>
        <v>#REF!</v>
      </c>
      <c r="W14" s="18">
        <f>'5927'!P14</f>
        <v>8.353474176503542E-2</v>
      </c>
      <c r="X14" s="18">
        <f>'6744'!P14</f>
        <v>0.40481082726446427</v>
      </c>
      <c r="Y14" s="18" t="e">
        <f>#REF!</f>
        <v>#REF!</v>
      </c>
      <c r="AA14" s="18">
        <f>'6751'!P14</f>
        <v>-9.1200811667549662</v>
      </c>
      <c r="AB14" s="18" t="e">
        <f>#REF!</f>
        <v>#REF!</v>
      </c>
      <c r="AD14" s="27" t="e">
        <f t="shared" si="0"/>
        <v>#REF!</v>
      </c>
      <c r="AE14" s="27" t="e">
        <f t="shared" si="1"/>
        <v>#REF!</v>
      </c>
      <c r="AF14" s="27"/>
      <c r="AI14" t="e">
        <f t="shared" si="2"/>
        <v>#REF!</v>
      </c>
    </row>
    <row r="15" spans="1:38" x14ac:dyDescent="0.15">
      <c r="A15">
        <v>7</v>
      </c>
      <c r="B15">
        <v>4.5</v>
      </c>
      <c r="C15">
        <v>13</v>
      </c>
      <c r="E15">
        <f>'5868'!P15</f>
        <v>1.5527034927942147</v>
      </c>
      <c r="F15">
        <f>'5871'!P15</f>
        <v>-2.878604913670455</v>
      </c>
      <c r="G15" t="e">
        <f>#REF!</f>
        <v>#REF!</v>
      </c>
      <c r="H15">
        <f>'5898'!P15</f>
        <v>0.88529757889225846</v>
      </c>
      <c r="I15">
        <f>'5904'!P15</f>
        <v>-4.5797028388683483</v>
      </c>
      <c r="J15">
        <f>'5908'!P15</f>
        <v>2.0156010429332438</v>
      </c>
      <c r="K15" s="18">
        <f>'5910'!P15</f>
        <v>-2.1052801112783404</v>
      </c>
      <c r="L15">
        <f>'5911'!P15</f>
        <v>-3.1958993267038758</v>
      </c>
      <c r="M15">
        <f>'5914'!P15</f>
        <v>2.0533328164679241</v>
      </c>
      <c r="N15">
        <f>'5915'!P15</f>
        <v>-6.8966513766629517E-2</v>
      </c>
      <c r="O15">
        <f>'5916'!P15</f>
        <v>11.698101141755604</v>
      </c>
      <c r="P15">
        <f>'5918'!P15</f>
        <v>0.5881768825797824</v>
      </c>
      <c r="Q15">
        <f>'5920'!P15</f>
        <v>-1.9014870441903668</v>
      </c>
      <c r="R15" t="e">
        <f>#REF!</f>
        <v>#REF!</v>
      </c>
      <c r="S15" s="18">
        <f>'5922'!P15</f>
        <v>1.1394592677277444</v>
      </c>
      <c r="T15" s="18" t="e">
        <f>#REF!</f>
        <v>#REF!</v>
      </c>
      <c r="U15" s="18">
        <f>'5925'!P15</f>
        <v>-1.6314745872677572</v>
      </c>
      <c r="V15" s="18" t="e">
        <f>#REF!</f>
        <v>#REF!</v>
      </c>
      <c r="W15" s="18">
        <f>'5927'!P15</f>
        <v>-4.8677472844962455E-3</v>
      </c>
      <c r="X15" s="18">
        <f>'6744'!P15</f>
        <v>0.34288822105999556</v>
      </c>
      <c r="Y15" s="18" t="e">
        <f>#REF!</f>
        <v>#REF!</v>
      </c>
      <c r="AA15" s="18">
        <f>'6751'!P15</f>
        <v>-8.589182955085656</v>
      </c>
      <c r="AB15" s="18" t="e">
        <f>#REF!</f>
        <v>#REF!</v>
      </c>
      <c r="AD15" s="27" t="e">
        <f t="shared" si="0"/>
        <v>#REF!</v>
      </c>
      <c r="AE15" s="27" t="e">
        <f t="shared" si="1"/>
        <v>#REF!</v>
      </c>
      <c r="AF15" s="27"/>
      <c r="AI15" t="e">
        <f t="shared" si="2"/>
        <v>#REF!</v>
      </c>
    </row>
    <row r="16" spans="1:38" x14ac:dyDescent="0.15">
      <c r="A16">
        <v>7.5</v>
      </c>
      <c r="B16">
        <v>5</v>
      </c>
      <c r="C16">
        <v>14</v>
      </c>
      <c r="E16">
        <f>'5868'!P16</f>
        <v>2.0512779470946092</v>
      </c>
      <c r="F16">
        <f>'5871'!P16</f>
        <v>-2.1691586269749665</v>
      </c>
      <c r="G16" t="e">
        <f>#REF!</f>
        <v>#REF!</v>
      </c>
      <c r="H16">
        <f>'5898'!P16</f>
        <v>0.18467961667006039</v>
      </c>
      <c r="I16">
        <f>'5904'!P16</f>
        <v>-3.4297612809462854</v>
      </c>
      <c r="J16">
        <f>'5908'!P16</f>
        <v>2.6352829193896548</v>
      </c>
      <c r="K16" s="18">
        <f>'5910'!P16</f>
        <v>-0.61680573508636982</v>
      </c>
      <c r="L16">
        <f>'5911'!P16</f>
        <v>-2.6372702124881253</v>
      </c>
      <c r="M16">
        <f>'5914'!P16</f>
        <v>1.6476097737391175</v>
      </c>
      <c r="N16">
        <f>'5915'!P16</f>
        <v>-0.18135619160046854</v>
      </c>
      <c r="O16">
        <f>'5916'!P16</f>
        <v>11.79362573124895</v>
      </c>
      <c r="P16">
        <f>'5918'!P16</f>
        <v>-0.21193306664089323</v>
      </c>
      <c r="Q16">
        <f>'5920'!P16</f>
        <v>-2.2942204780604039</v>
      </c>
      <c r="R16" t="e">
        <f>#REF!</f>
        <v>#REF!</v>
      </c>
      <c r="S16" s="18">
        <f>'5922'!P16</f>
        <v>-0.30979510838924912</v>
      </c>
      <c r="T16" s="18" t="e">
        <f>#REF!</f>
        <v>#REF!</v>
      </c>
      <c r="U16" s="18">
        <f>'5925'!P16</f>
        <v>-1.0681593016238322</v>
      </c>
      <c r="V16" s="18" t="e">
        <f>#REF!</f>
        <v>#REF!</v>
      </c>
      <c r="W16" s="18">
        <f>'5927'!P16</f>
        <v>-0.67605103301367664</v>
      </c>
      <c r="X16" s="18">
        <f>'6744'!P16</f>
        <v>-0.88278438221974731</v>
      </c>
      <c r="Y16" s="18" t="e">
        <f>#REF!</f>
        <v>#REF!</v>
      </c>
      <c r="AA16" s="18">
        <f>'6751'!P16</f>
        <v>-9.6629145999266335</v>
      </c>
      <c r="AB16" s="18" t="e">
        <f>#REF!</f>
        <v>#REF!</v>
      </c>
      <c r="AD16" s="27" t="e">
        <f t="shared" si="0"/>
        <v>#REF!</v>
      </c>
      <c r="AE16" s="27" t="e">
        <f t="shared" si="1"/>
        <v>#REF!</v>
      </c>
      <c r="AF16" s="27"/>
      <c r="AI16" t="e">
        <f t="shared" si="2"/>
        <v>#REF!</v>
      </c>
    </row>
    <row r="17" spans="1:35" x14ac:dyDescent="0.15">
      <c r="A17">
        <v>8</v>
      </c>
      <c r="B17">
        <v>5.5</v>
      </c>
      <c r="C17">
        <v>15</v>
      </c>
      <c r="E17">
        <f>'5868'!P17</f>
        <v>1.1449780757387951</v>
      </c>
      <c r="F17">
        <f>'5871'!P17</f>
        <v>-1.9223677080621302</v>
      </c>
      <c r="G17" t="e">
        <f>#REF!</f>
        <v>#REF!</v>
      </c>
      <c r="H17">
        <f>'5898'!P17</f>
        <v>-0.72104740743377493</v>
      </c>
      <c r="I17">
        <f>'5904'!P17</f>
        <v>-2.8216655535768482</v>
      </c>
      <c r="J17">
        <f>'5908'!P17</f>
        <v>2.3005185494509406</v>
      </c>
      <c r="K17" s="18">
        <f>'5910'!P17</f>
        <v>-0.17926237021721059</v>
      </c>
      <c r="L17">
        <f>'5911'!P17</f>
        <v>-2.6570579984705507</v>
      </c>
      <c r="M17">
        <f>'5914'!P17</f>
        <v>-1.2153235190333949</v>
      </c>
      <c r="N17">
        <f>'5915'!P17</f>
        <v>5.6226569642072767E-2</v>
      </c>
      <c r="O17">
        <f>'5916'!P17</f>
        <v>10.943321925321204</v>
      </c>
      <c r="P17">
        <f>'5918'!P17</f>
        <v>0.26859520544103316</v>
      </c>
      <c r="Q17">
        <f>'5920'!P17</f>
        <v>-3.1375379980266973</v>
      </c>
      <c r="R17" t="e">
        <f>#REF!</f>
        <v>#REF!</v>
      </c>
      <c r="S17" s="18">
        <f>'5922'!P17</f>
        <v>-0.41597697729313132</v>
      </c>
      <c r="T17" s="18" t="e">
        <f>#REF!</f>
        <v>#REF!</v>
      </c>
      <c r="U17" s="18">
        <f>'5925'!P17</f>
        <v>-0.92955321361987719</v>
      </c>
      <c r="V17" s="18" t="e">
        <f>#REF!</f>
        <v>#REF!</v>
      </c>
      <c r="W17" s="18">
        <f>'5927'!P17</f>
        <v>0.37651104628629312</v>
      </c>
      <c r="X17" s="18">
        <f>'6744'!P17</f>
        <v>-1.108707274999819</v>
      </c>
      <c r="Y17" s="18" t="e">
        <f>#REF!</f>
        <v>#REF!</v>
      </c>
      <c r="AA17" s="18">
        <f>'6751'!P17</f>
        <v>-8.4543977798428003</v>
      </c>
      <c r="AB17" s="18" t="e">
        <f>#REF!</f>
        <v>#REF!</v>
      </c>
      <c r="AD17" s="27" t="e">
        <f t="shared" si="0"/>
        <v>#REF!</v>
      </c>
      <c r="AE17" s="27" t="e">
        <f t="shared" si="1"/>
        <v>#REF!</v>
      </c>
      <c r="AF17" s="27"/>
      <c r="AI17" t="e">
        <f t="shared" si="2"/>
        <v>#REF!</v>
      </c>
    </row>
    <row r="18" spans="1:35" x14ac:dyDescent="0.15">
      <c r="A18">
        <v>8.5</v>
      </c>
      <c r="B18">
        <v>6</v>
      </c>
      <c r="C18">
        <v>16</v>
      </c>
      <c r="E18">
        <f>'5868'!P18</f>
        <v>0.67149544328498512</v>
      </c>
      <c r="F18">
        <f>'5871'!P18</f>
        <v>-1.2957450384931364</v>
      </c>
      <c r="G18" t="e">
        <f>#REF!</f>
        <v>#REF!</v>
      </c>
      <c r="H18">
        <f>'5898'!P18</f>
        <v>0.19346863485782728</v>
      </c>
      <c r="I18">
        <f>'5904'!P18</f>
        <v>-2.9357436999541178</v>
      </c>
      <c r="J18">
        <f>'5908'!P18</f>
        <v>2.0310069170927099</v>
      </c>
      <c r="K18" s="18">
        <f>'5910'!P18</f>
        <v>-1.2066603053639502</v>
      </c>
      <c r="L18">
        <f>'5911'!P18</f>
        <v>-2.1475433301148801</v>
      </c>
      <c r="M18">
        <f>'5914'!P18</f>
        <v>-2.1090957066211731</v>
      </c>
      <c r="N18">
        <f>'5915'!P18</f>
        <v>-0.5091965511681219</v>
      </c>
      <c r="O18">
        <f>'5916'!P18</f>
        <v>11.648818043998835</v>
      </c>
      <c r="P18">
        <f>'5918'!P18</f>
        <v>1.4268326453363285</v>
      </c>
      <c r="Q18">
        <f>'5920'!P18</f>
        <v>-4.0930541297098051</v>
      </c>
      <c r="R18" t="e">
        <f>#REF!</f>
        <v>#REF!</v>
      </c>
      <c r="S18" s="18">
        <f>'5922'!P18</f>
        <v>1.5311047136887532</v>
      </c>
      <c r="T18" s="18" t="e">
        <f>#REF!</f>
        <v>#REF!</v>
      </c>
      <c r="U18" s="18">
        <f>'5925'!P18</f>
        <v>-0.62823938821278424</v>
      </c>
      <c r="V18" s="18" t="e">
        <f>#REF!</f>
        <v>#REF!</v>
      </c>
      <c r="W18" s="18">
        <f>'5927'!P18</f>
        <v>-0.82085415040645682</v>
      </c>
      <c r="X18" s="18">
        <f>'6744'!P18</f>
        <v>0.4111479864251133</v>
      </c>
      <c r="Y18" s="18" t="e">
        <f>#REF!</f>
        <v>#REF!</v>
      </c>
      <c r="AA18" s="18">
        <f>'6751'!P18</f>
        <v>-8.9025091016393798</v>
      </c>
      <c r="AB18" s="18" t="e">
        <f>#REF!</f>
        <v>#REF!</v>
      </c>
      <c r="AD18" s="27" t="e">
        <f t="shared" si="0"/>
        <v>#REF!</v>
      </c>
      <c r="AE18" s="27" t="e">
        <f t="shared" si="1"/>
        <v>#REF!</v>
      </c>
      <c r="AF18" s="27"/>
      <c r="AI18" t="e">
        <f t="shared" si="2"/>
        <v>#REF!</v>
      </c>
    </row>
    <row r="19" spans="1:35" x14ac:dyDescent="0.15">
      <c r="A19">
        <v>9</v>
      </c>
      <c r="B19">
        <v>6.5</v>
      </c>
      <c r="C19">
        <v>17</v>
      </c>
      <c r="E19">
        <f>'5868'!P19</f>
        <v>1.7356728086720803</v>
      </c>
      <c r="F19">
        <f>'5871'!P19</f>
        <v>-2.4723530574469348</v>
      </c>
      <c r="G19" t="e">
        <f>#REF!</f>
        <v>#REF!</v>
      </c>
      <c r="H19">
        <f>'5898'!P19</f>
        <v>-0.40102907974281682</v>
      </c>
      <c r="I19">
        <f>'5904'!P19</f>
        <v>-1.7146040498234594</v>
      </c>
      <c r="J19">
        <f>'5908'!P19</f>
        <v>1.9349368521049084</v>
      </c>
      <c r="K19" s="18">
        <f>'5910'!P19</f>
        <v>-2.557892443494783</v>
      </c>
      <c r="L19">
        <f>'5911'!P19</f>
        <v>-2.3700423689885457</v>
      </c>
      <c r="M19">
        <f>'5914'!P19</f>
        <v>-1.4107309142109166</v>
      </c>
      <c r="N19">
        <f>'5915'!P19</f>
        <v>0.1352801862963425</v>
      </c>
      <c r="O19">
        <f>'5916'!P19</f>
        <v>10.034546818640862</v>
      </c>
      <c r="P19">
        <f>'5918'!P19</f>
        <v>-1.4043306995178271</v>
      </c>
      <c r="Q19">
        <f>'5920'!P19</f>
        <v>-3.5783033336783112</v>
      </c>
      <c r="R19" t="e">
        <f>#REF!</f>
        <v>#REF!</v>
      </c>
      <c r="S19" s="18">
        <f>'5922'!P19</f>
        <v>2.0991257135500012</v>
      </c>
      <c r="T19" s="18" t="e">
        <f>#REF!</f>
        <v>#REF!</v>
      </c>
      <c r="U19" s="18">
        <f>'5925'!P19</f>
        <v>-0.57251670423127821</v>
      </c>
      <c r="V19" s="18" t="e">
        <f>#REF!</f>
        <v>#REF!</v>
      </c>
      <c r="W19" s="18">
        <f>'5927'!P19</f>
        <v>0.35105884767387657</v>
      </c>
      <c r="X19" s="18">
        <f>'6744'!P19</f>
        <v>0.56048413361445304</v>
      </c>
      <c r="Y19" s="18" t="e">
        <f>#REF!</f>
        <v>#REF!</v>
      </c>
      <c r="AA19" s="18">
        <f>'6751'!P19</f>
        <v>-7.4972307964215172</v>
      </c>
      <c r="AB19" s="18" t="e">
        <f>#REF!</f>
        <v>#REF!</v>
      </c>
      <c r="AD19" s="27" t="e">
        <f t="shared" si="0"/>
        <v>#REF!</v>
      </c>
      <c r="AE19" s="27" t="e">
        <f t="shared" si="1"/>
        <v>#REF!</v>
      </c>
      <c r="AF19" s="27"/>
      <c r="AI19" t="e">
        <f t="shared" si="2"/>
        <v>#REF!</v>
      </c>
    </row>
    <row r="20" spans="1:35" x14ac:dyDescent="0.15">
      <c r="A20">
        <v>9.5</v>
      </c>
      <c r="B20">
        <v>7</v>
      </c>
      <c r="C20">
        <v>18</v>
      </c>
      <c r="E20">
        <f>'5868'!P20</f>
        <v>1.7434619474171624</v>
      </c>
      <c r="F20">
        <f>'5871'!P20</f>
        <v>-1.6978278143725878</v>
      </c>
      <c r="G20" t="e">
        <f>#REF!</f>
        <v>#REF!</v>
      </c>
      <c r="H20">
        <f>'5898'!P20</f>
        <v>0.79356306159237577</v>
      </c>
      <c r="I20">
        <f>'5904'!P20</f>
        <v>-1.3383273141641432</v>
      </c>
      <c r="J20">
        <f>'5908'!P20</f>
        <v>1.7950762254044235</v>
      </c>
      <c r="K20" s="18">
        <f>'5910'!P20</f>
        <v>-0.43729121387886605</v>
      </c>
      <c r="L20">
        <f>'5911'!P20</f>
        <v>-2.365814866648821</v>
      </c>
      <c r="M20">
        <f>'5914'!P20</f>
        <v>-2.2062485989853231</v>
      </c>
      <c r="N20">
        <f>'5915'!P20</f>
        <v>1.839718455907964</v>
      </c>
      <c r="O20">
        <f>'5916'!P20</f>
        <v>7.9381072301579492</v>
      </c>
      <c r="P20">
        <f>'5918'!P20</f>
        <v>-1.3760088367652858</v>
      </c>
      <c r="Q20">
        <f>'5920'!P20</f>
        <v>-3.513133638903291</v>
      </c>
      <c r="R20" t="e">
        <f>#REF!</f>
        <v>#REF!</v>
      </c>
      <c r="S20" s="18">
        <f>'5922'!P20</f>
        <v>3.2215011975773922</v>
      </c>
      <c r="T20" s="18" t="e">
        <f>#REF!</f>
        <v>#REF!</v>
      </c>
      <c r="U20" s="18">
        <f>'5925'!P20</f>
        <v>-0.29063186130694485</v>
      </c>
      <c r="V20" s="18" t="e">
        <f>#REF!</f>
        <v>#REF!</v>
      </c>
      <c r="W20" s="18">
        <f>'5927'!P20</f>
        <v>-0.1911565525970568</v>
      </c>
      <c r="X20" s="18">
        <f>'6744'!P20</f>
        <v>0.68504981467364523</v>
      </c>
      <c r="Y20" s="18" t="e">
        <f>#REF!</f>
        <v>#REF!</v>
      </c>
      <c r="AA20" s="18">
        <f>'6751'!P20</f>
        <v>-7.7533722793813391</v>
      </c>
      <c r="AB20" s="18" t="e">
        <f>#REF!</f>
        <v>#REF!</v>
      </c>
      <c r="AD20" s="27" t="e">
        <f t="shared" si="0"/>
        <v>#REF!</v>
      </c>
      <c r="AE20" s="27" t="e">
        <f t="shared" si="1"/>
        <v>#REF!</v>
      </c>
      <c r="AF20" s="27"/>
      <c r="AI20" t="e">
        <f t="shared" si="2"/>
        <v>#REF!</v>
      </c>
    </row>
    <row r="21" spans="1:35" x14ac:dyDescent="0.15">
      <c r="A21" s="3">
        <v>10</v>
      </c>
      <c r="B21" s="3">
        <v>7.5</v>
      </c>
      <c r="C21" s="3">
        <v>19</v>
      </c>
      <c r="D21" s="3"/>
      <c r="E21">
        <f>'5868'!P21</f>
        <v>2.5756316351879485</v>
      </c>
      <c r="F21">
        <f>'5871'!P21</f>
        <v>-2.0443847942600568</v>
      </c>
      <c r="G21" t="e">
        <f>#REF!</f>
        <v>#REF!</v>
      </c>
      <c r="H21">
        <f>'5898'!P21</f>
        <v>1.0828240332902632</v>
      </c>
      <c r="I21">
        <f>'5904'!P21</f>
        <v>-1.9727845915205062</v>
      </c>
      <c r="J21">
        <f>'5908'!P21</f>
        <v>2.0399095460921819</v>
      </c>
      <c r="K21" s="18">
        <f>'5910'!P21</f>
        <v>-5.6126315562800677E-2</v>
      </c>
      <c r="L21">
        <f>'5911'!P21</f>
        <v>-2.8636409786242547</v>
      </c>
      <c r="M21">
        <f>'5914'!P21</f>
        <v>-1.4786199406965821</v>
      </c>
      <c r="N21">
        <f>'5915'!P21</f>
        <v>2.5850354595527532</v>
      </c>
      <c r="O21">
        <f>'5916'!P21</f>
        <v>5.5655331710707978</v>
      </c>
      <c r="P21">
        <f>'5918'!P21</f>
        <v>-2.1439644939786979</v>
      </c>
      <c r="Q21">
        <f>'5920'!P21</f>
        <v>-3.823764947785155</v>
      </c>
      <c r="R21" t="e">
        <f>#REF!</f>
        <v>#REF!</v>
      </c>
      <c r="S21" s="18">
        <f>'5922'!P21</f>
        <v>3.4280810612300003</v>
      </c>
      <c r="T21" s="18" t="e">
        <f>#REF!</f>
        <v>#REF!</v>
      </c>
      <c r="U21" s="18">
        <f>'5925'!P21</f>
        <v>-0.5412769446485296</v>
      </c>
      <c r="V21" s="18" t="e">
        <f>#REF!</f>
        <v>#REF!</v>
      </c>
      <c r="W21" s="18">
        <f>'5927'!P21</f>
        <v>-1.2818041035987554E-2</v>
      </c>
      <c r="X21" s="18">
        <f>'6744'!P21</f>
        <v>-0.54522045241292216</v>
      </c>
      <c r="Y21" s="18" t="e">
        <f>#REF!</f>
        <v>#REF!</v>
      </c>
      <c r="AA21" s="18">
        <f>'6751'!P21</f>
        <v>-7.8023445985033222</v>
      </c>
      <c r="AB21" s="18" t="e">
        <f>#REF!</f>
        <v>#REF!</v>
      </c>
      <c r="AC21" s="3"/>
      <c r="AD21" s="30" t="e">
        <f t="shared" si="0"/>
        <v>#REF!</v>
      </c>
      <c r="AE21" s="30" t="e">
        <f t="shared" si="1"/>
        <v>#REF!</v>
      </c>
      <c r="AF21" s="27"/>
      <c r="AI21" t="e">
        <f t="shared" si="2"/>
        <v>#REF!</v>
      </c>
    </row>
    <row r="22" spans="1:35" x14ac:dyDescent="0.15">
      <c r="A22">
        <v>10.5</v>
      </c>
      <c r="B22">
        <v>8</v>
      </c>
      <c r="C22">
        <v>20</v>
      </c>
      <c r="E22">
        <f>'5868'!P22</f>
        <v>1.3770572216141272</v>
      </c>
      <c r="F22">
        <f>'5871'!P22</f>
        <v>-2.0955975101515589</v>
      </c>
      <c r="G22" t="e">
        <f>#REF!</f>
        <v>#REF!</v>
      </c>
      <c r="H22">
        <f>'5898'!P22</f>
        <v>0.6077347909045272</v>
      </c>
      <c r="I22">
        <f>'5904'!P22</f>
        <v>-1.7639904941088149</v>
      </c>
      <c r="J22">
        <f>'5908'!P22</f>
        <v>1.8149223138433233</v>
      </c>
      <c r="K22" s="18">
        <f>'5910'!P22</f>
        <v>-0.89226994310764363</v>
      </c>
      <c r="L22">
        <f>'5911'!P22</f>
        <v>-2.0462930435244524</v>
      </c>
      <c r="M22">
        <f>'5914'!P22</f>
        <v>-2.3113001376371902</v>
      </c>
      <c r="N22">
        <f>'5915'!P22</f>
        <v>3.14759510589165</v>
      </c>
      <c r="O22">
        <f>'5916'!P22</f>
        <v>4.9335615903178098</v>
      </c>
      <c r="P22">
        <f>'5918'!P22</f>
        <v>2.1917825692365089</v>
      </c>
      <c r="Q22">
        <f>'5920'!P22</f>
        <v>-3.768066810193976</v>
      </c>
      <c r="R22" t="e">
        <f>#REF!</f>
        <v>#REF!</v>
      </c>
      <c r="S22" s="18">
        <f>'5922'!P22</f>
        <v>2.8617555565499617</v>
      </c>
      <c r="T22" s="18" t="e">
        <f>#REF!</f>
        <v>#REF!</v>
      </c>
      <c r="U22" s="18">
        <f>'5925'!P22</f>
        <v>-0.46042100311760314</v>
      </c>
      <c r="V22" s="18" t="e">
        <f>#REF!</f>
        <v>#REF!</v>
      </c>
      <c r="W22" s="18">
        <f>'5927'!P22</f>
        <v>-0.70224435745951563</v>
      </c>
      <c r="X22" s="18">
        <f>'6744'!P22</f>
        <v>-0.50238051287966679</v>
      </c>
      <c r="Y22" s="18" t="e">
        <f>#REF!</f>
        <v>#REF!</v>
      </c>
      <c r="AA22" s="18">
        <f>'6751'!P22</f>
        <v>-6.0813093174815425</v>
      </c>
      <c r="AB22" s="18" t="e">
        <f>#REF!</f>
        <v>#REF!</v>
      </c>
      <c r="AD22" s="27" t="e">
        <f t="shared" si="0"/>
        <v>#REF!</v>
      </c>
      <c r="AE22" s="27" t="e">
        <f t="shared" si="1"/>
        <v>#REF!</v>
      </c>
      <c r="AF22" s="27"/>
      <c r="AI22" t="e">
        <f t="shared" si="2"/>
        <v>#REF!</v>
      </c>
    </row>
    <row r="23" spans="1:35" x14ac:dyDescent="0.15">
      <c r="A23">
        <v>11</v>
      </c>
      <c r="B23">
        <v>8.5</v>
      </c>
      <c r="C23">
        <v>21</v>
      </c>
      <c r="E23">
        <f>'5868'!P23</f>
        <v>1.9283597746560373</v>
      </c>
      <c r="F23">
        <f>'5871'!P23</f>
        <v>-1.2225771643411618</v>
      </c>
      <c r="G23" t="e">
        <f>#REF!</f>
        <v>#REF!</v>
      </c>
      <c r="H23">
        <f>'5898'!P23</f>
        <v>1.24904320686209</v>
      </c>
      <c r="I23">
        <f>'5904'!P23</f>
        <v>-0.84001026915040156</v>
      </c>
      <c r="J23">
        <f>'5908'!P23</f>
        <v>1.9941884348483565</v>
      </c>
      <c r="K23" s="18">
        <f>'5910'!P23</f>
        <v>-1.9044310853810678</v>
      </c>
      <c r="L23">
        <f>'5911'!P23</f>
        <v>-2.0107369888856415</v>
      </c>
      <c r="M23">
        <f>'5914'!P23</f>
        <v>-3.2367504578399529</v>
      </c>
      <c r="N23">
        <f>'5915'!P23</f>
        <v>3.7452685689673264</v>
      </c>
      <c r="O23">
        <f>'5916'!P23</f>
        <v>2.619033746194519</v>
      </c>
      <c r="P23">
        <f>'5918'!P23</f>
        <v>2.496713997387678</v>
      </c>
      <c r="Q23">
        <f>'5920'!P23</f>
        <v>-3.5791942473364156</v>
      </c>
      <c r="R23" t="e">
        <f>#REF!</f>
        <v>#REF!</v>
      </c>
      <c r="S23" s="18">
        <f>'5922'!P23</f>
        <v>2.5402049169398628</v>
      </c>
      <c r="T23" s="18" t="e">
        <f>#REF!</f>
        <v>#REF!</v>
      </c>
      <c r="U23" s="18">
        <f>'5925'!P23</f>
        <v>-0.55905341780175555</v>
      </c>
      <c r="V23" s="18" t="e">
        <f>#REF!</f>
        <v>#REF!</v>
      </c>
      <c r="W23" s="18">
        <f>'5927'!P23</f>
        <v>-0.7610276650758373</v>
      </c>
      <c r="X23" s="18">
        <f>'6744'!P23</f>
        <v>0.47852649129823921</v>
      </c>
      <c r="Y23" s="18" t="e">
        <f>#REF!</f>
        <v>#REF!</v>
      </c>
      <c r="AA23" s="18">
        <f>'6751'!P23</f>
        <v>-7.7368392829373622</v>
      </c>
      <c r="AB23" s="18" t="e">
        <f>#REF!</f>
        <v>#REF!</v>
      </c>
      <c r="AD23" s="27" t="e">
        <f t="shared" si="0"/>
        <v>#REF!</v>
      </c>
      <c r="AE23" s="27" t="e">
        <f t="shared" si="1"/>
        <v>#REF!</v>
      </c>
      <c r="AF23" s="27"/>
      <c r="AI23" t="e">
        <f t="shared" si="2"/>
        <v>#REF!</v>
      </c>
    </row>
    <row r="24" spans="1:35" x14ac:dyDescent="0.15">
      <c r="A24">
        <v>11.5</v>
      </c>
      <c r="B24">
        <v>9</v>
      </c>
      <c r="C24">
        <v>22</v>
      </c>
      <c r="E24">
        <f>'5868'!P24</f>
        <v>1.591025427254936</v>
      </c>
      <c r="F24">
        <f>'5871'!P24</f>
        <v>-1.1556600664628458</v>
      </c>
      <c r="G24" t="e">
        <f>#REF!</f>
        <v>#REF!</v>
      </c>
      <c r="H24">
        <f>'5898'!P24</f>
        <v>1.1327721916774427</v>
      </c>
      <c r="I24">
        <f>'5904'!P24</f>
        <v>-0.1218201497443962</v>
      </c>
      <c r="J24">
        <f>'5908'!P24</f>
        <v>1.5583998991823769</v>
      </c>
      <c r="K24" s="18">
        <f>'5910'!P24</f>
        <v>-1.0900754412132807</v>
      </c>
      <c r="L24">
        <f>'5911'!P24</f>
        <v>-2.2705475316582713</v>
      </c>
      <c r="M24">
        <f>'5914'!P24</f>
        <v>-1.2249049379964487</v>
      </c>
      <c r="N24">
        <f>'5915'!P24</f>
        <v>3.2238937217061108</v>
      </c>
      <c r="O24">
        <f>'5916'!P24</f>
        <v>2.3706019594039032</v>
      </c>
      <c r="P24">
        <f>'5918'!P24</f>
        <v>2.7490914424927313</v>
      </c>
      <c r="Q24">
        <f>'5920'!P24</f>
        <v>-2.797382027438811</v>
      </c>
      <c r="R24" t="e">
        <f>#REF!</f>
        <v>#REF!</v>
      </c>
      <c r="S24" s="18">
        <f>'5922'!P24</f>
        <v>-0.88560533356856852</v>
      </c>
      <c r="T24" s="18" t="e">
        <f>#REF!</f>
        <v>#REF!</v>
      </c>
      <c r="U24" s="18">
        <f>'5925'!P24</f>
        <v>0.12634893859589927</v>
      </c>
      <c r="V24" s="18" t="e">
        <f>#REF!</f>
        <v>#REF!</v>
      </c>
      <c r="W24" s="18">
        <f>'5927'!P24</f>
        <v>0.76799709600911015</v>
      </c>
      <c r="X24" s="18">
        <f>'6744'!P24</f>
        <v>9.7845933746240552E-2</v>
      </c>
      <c r="Y24" s="18" t="e">
        <f>#REF!</f>
        <v>#REF!</v>
      </c>
      <c r="AA24" s="18">
        <f>'6751'!P24</f>
        <v>-6.1575973444053238</v>
      </c>
      <c r="AB24" s="18" t="e">
        <f>#REF!</f>
        <v>#REF!</v>
      </c>
      <c r="AC24" s="1"/>
      <c r="AD24" s="27" t="e">
        <f t="shared" si="0"/>
        <v>#REF!</v>
      </c>
      <c r="AE24" s="27" t="e">
        <f t="shared" si="1"/>
        <v>#REF!</v>
      </c>
      <c r="AF24" s="27"/>
      <c r="AI24" t="e">
        <f t="shared" si="2"/>
        <v>#REF!</v>
      </c>
    </row>
    <row r="25" spans="1:35" x14ac:dyDescent="0.15">
      <c r="A25">
        <v>12</v>
      </c>
      <c r="B25">
        <v>9.5</v>
      </c>
      <c r="C25">
        <v>23</v>
      </c>
      <c r="E25">
        <f>'5868'!P25</f>
        <v>0.3402387064256831</v>
      </c>
      <c r="F25">
        <f>'5871'!P25</f>
        <v>-0.8355906533401054</v>
      </c>
      <c r="G25" t="e">
        <f>#REF!</f>
        <v>#REF!</v>
      </c>
      <c r="H25">
        <f>'5898'!P25</f>
        <v>0.84036444443715341</v>
      </c>
      <c r="I25">
        <f>'5904'!P25</f>
        <v>-0.54142751564079394</v>
      </c>
      <c r="J25">
        <f>'5908'!P25</f>
        <v>1.150746758512371</v>
      </c>
      <c r="K25" s="18">
        <f>'5910'!P25</f>
        <v>-3.0120794913132802</v>
      </c>
      <c r="L25">
        <f>'5911'!P25</f>
        <v>-1.5021209558781503</v>
      </c>
      <c r="M25">
        <f>'5914'!P25</f>
        <v>-2.0733734702590843</v>
      </c>
      <c r="N25">
        <f>'5915'!P25</f>
        <v>3.4600829488516913</v>
      </c>
      <c r="O25">
        <f>'5916'!P25</f>
        <v>2.2925577225112352</v>
      </c>
      <c r="P25">
        <f>'5918'!P25</f>
        <v>4.3325609336064064</v>
      </c>
      <c r="Q25">
        <f>'5920'!P25</f>
        <v>-2.728074692465003</v>
      </c>
      <c r="R25" t="e">
        <f>#REF!</f>
        <v>#REF!</v>
      </c>
      <c r="S25" s="18">
        <f>'5922'!P25</f>
        <v>5.492844014304743E-2</v>
      </c>
      <c r="T25" s="18" t="e">
        <f>#REF!</f>
        <v>#REF!</v>
      </c>
      <c r="U25" s="18">
        <f>'5925'!P25</f>
        <v>0.23079680118690016</v>
      </c>
      <c r="V25" s="18" t="e">
        <f>#REF!</f>
        <v>#REF!</v>
      </c>
      <c r="W25" s="18">
        <f>'5927'!P25</f>
        <v>-0.28513287353998434</v>
      </c>
      <c r="X25" s="18">
        <f>'6744'!P25</f>
        <v>0.53982104694446975</v>
      </c>
      <c r="Y25" s="18" t="e">
        <f>#REF!</f>
        <v>#REF!</v>
      </c>
      <c r="AA25" s="18">
        <f>'6751'!P25</f>
        <v>-4.5844079270777165</v>
      </c>
      <c r="AB25" s="18" t="e">
        <f>#REF!</f>
        <v>#REF!</v>
      </c>
      <c r="AC25" s="1"/>
      <c r="AD25" s="27" t="e">
        <f t="shared" si="0"/>
        <v>#REF!</v>
      </c>
      <c r="AE25" s="27" t="e">
        <f t="shared" si="1"/>
        <v>#REF!</v>
      </c>
      <c r="AF25" s="27"/>
      <c r="AI25" t="e">
        <f t="shared" si="2"/>
        <v>#REF!</v>
      </c>
    </row>
    <row r="26" spans="1:35" x14ac:dyDescent="0.15">
      <c r="A26" s="31">
        <v>12.5</v>
      </c>
      <c r="B26" s="31">
        <v>10</v>
      </c>
      <c r="C26" s="31">
        <v>24</v>
      </c>
      <c r="D26" s="31"/>
      <c r="E26" s="31">
        <f>'5868'!P26</f>
        <v>1.7845723185076485</v>
      </c>
      <c r="F26" s="31">
        <f>'5871'!P26</f>
        <v>-6.6015979931900656E-2</v>
      </c>
      <c r="G26" s="31" t="e">
        <f>#REF!</f>
        <v>#REF!</v>
      </c>
      <c r="H26" s="31">
        <f>'5898'!P26</f>
        <v>1.6641190185949131</v>
      </c>
      <c r="I26" s="31">
        <f>'5904'!P26</f>
        <v>0.16274109481429069</v>
      </c>
      <c r="J26" s="31">
        <f>'5908'!P26</f>
        <v>1.2227636542138351</v>
      </c>
      <c r="K26" s="32">
        <f>'5910'!P26</f>
        <v>-2.5575575822621652</v>
      </c>
      <c r="L26" s="31">
        <f>'5911'!P26</f>
        <v>-0.66945437222449333</v>
      </c>
      <c r="M26" s="31">
        <f>'5914'!P26</f>
        <v>-1.6624319503512472</v>
      </c>
      <c r="N26" s="31">
        <f>'5915'!P26</f>
        <v>4.0638848348118977</v>
      </c>
      <c r="O26" s="31">
        <f>'5916'!P26</f>
        <v>1.0921981172493656</v>
      </c>
      <c r="P26" s="31">
        <f>'5918'!P26</f>
        <v>4.609411577313244</v>
      </c>
      <c r="Q26" s="31">
        <f>'5920'!P26</f>
        <v>-1.9123939284419114</v>
      </c>
      <c r="R26" s="31" t="e">
        <f>#REF!</f>
        <v>#REF!</v>
      </c>
      <c r="S26" s="32">
        <f>'5922'!P26</f>
        <v>-0.62173744935711595</v>
      </c>
      <c r="T26" s="32" t="e">
        <f>#REF!</f>
        <v>#REF!</v>
      </c>
      <c r="U26" s="32">
        <f>'5925'!P26</f>
        <v>6.7478762628893921E-2</v>
      </c>
      <c r="V26" s="32" t="e">
        <f>#REF!</f>
        <v>#REF!</v>
      </c>
      <c r="W26" s="32">
        <f>'5927'!P26</f>
        <v>-1.7255937470549585</v>
      </c>
      <c r="X26" s="32">
        <f>'6744'!P26</f>
        <v>-0.16692402690293162</v>
      </c>
      <c r="Y26" s="32" t="e">
        <f>#REF!</f>
        <v>#REF!</v>
      </c>
      <c r="Z26" s="32"/>
      <c r="AA26" s="32">
        <f>'6751'!P26</f>
        <v>-1.9147038568012871</v>
      </c>
      <c r="AB26" s="32" t="e">
        <f>#REF!</f>
        <v>#REF!</v>
      </c>
      <c r="AC26" s="37"/>
      <c r="AD26" s="33" t="e">
        <f t="shared" si="0"/>
        <v>#REF!</v>
      </c>
      <c r="AE26" s="33" t="e">
        <f t="shared" si="1"/>
        <v>#REF!</v>
      </c>
      <c r="AF26" s="27"/>
      <c r="AG26" s="2" t="s">
        <v>32</v>
      </c>
      <c r="AH26" s="2"/>
      <c r="AI26" s="31" t="e">
        <f t="shared" si="2"/>
        <v>#REF!</v>
      </c>
    </row>
    <row r="27" spans="1:35" x14ac:dyDescent="0.15">
      <c r="A27">
        <v>13</v>
      </c>
      <c r="B27">
        <v>10.5</v>
      </c>
      <c r="C27">
        <v>25</v>
      </c>
      <c r="E27">
        <f>'5868'!P27</f>
        <v>1.3595437749386894</v>
      </c>
      <c r="F27">
        <f>'5871'!P27</f>
        <v>0.42938815188282758</v>
      </c>
      <c r="G27" t="e">
        <f>#REF!</f>
        <v>#REF!</v>
      </c>
      <c r="H27">
        <f>'5898'!P27</f>
        <v>0.528081626568773</v>
      </c>
      <c r="I27">
        <f>'5904'!P27</f>
        <v>-0.6462839536124827</v>
      </c>
      <c r="J27">
        <f>'5908'!P27</f>
        <v>1.609823223514216</v>
      </c>
      <c r="K27" s="18">
        <f>'5910'!P27</f>
        <v>-2.3454508586508633</v>
      </c>
      <c r="L27">
        <f>'5911'!P27</f>
        <v>-0.45638210597550566</v>
      </c>
      <c r="M27">
        <f>'5914'!P27</f>
        <v>-1.8452472372030886</v>
      </c>
      <c r="N27">
        <f>'5915'!P27</f>
        <v>3.703229271676705</v>
      </c>
      <c r="O27">
        <f>'5916'!P27</f>
        <v>-0.2219541647679468</v>
      </c>
      <c r="P27">
        <f>'5918'!P27</f>
        <v>5.4848901819105098</v>
      </c>
      <c r="Q27">
        <f>'5920'!P27</f>
        <v>-1.9202331923274731</v>
      </c>
      <c r="R27" t="e">
        <f>#REF!</f>
        <v>#REF!</v>
      </c>
      <c r="S27" s="18">
        <f>'5922'!P27</f>
        <v>-0.28802011432340241</v>
      </c>
      <c r="T27" s="18" t="e">
        <f>#REF!</f>
        <v>#REF!</v>
      </c>
      <c r="U27" s="18">
        <f>'5925'!P27</f>
        <v>0.17734234413776073</v>
      </c>
      <c r="V27" s="18" t="e">
        <f>#REF!</f>
        <v>#REF!</v>
      </c>
      <c r="W27" s="18">
        <f>'5927'!P27</f>
        <v>-0.94955260815922071</v>
      </c>
      <c r="X27" s="18">
        <f>'6744'!P27</f>
        <v>2.9087936912764008E-2</v>
      </c>
      <c r="Y27" s="18" t="e">
        <f>#REF!</f>
        <v>#REF!</v>
      </c>
      <c r="AA27" s="18">
        <f>'6751'!P27</f>
        <v>0.95770048361118432</v>
      </c>
      <c r="AB27" s="18" t="e">
        <f>#REF!</f>
        <v>#REF!</v>
      </c>
      <c r="AC27" s="1"/>
      <c r="AD27" s="27" t="e">
        <f t="shared" si="0"/>
        <v>#REF!</v>
      </c>
      <c r="AE27" s="27" t="e">
        <f t="shared" si="1"/>
        <v>#REF!</v>
      </c>
      <c r="AF27" s="27"/>
      <c r="AI27" t="e">
        <f t="shared" si="2"/>
        <v>#REF!</v>
      </c>
    </row>
    <row r="28" spans="1:35" x14ac:dyDescent="0.15">
      <c r="A28">
        <v>13.5</v>
      </c>
      <c r="B28">
        <v>11</v>
      </c>
      <c r="C28">
        <v>26</v>
      </c>
      <c r="E28">
        <f>'5868'!P28</f>
        <v>2.0460903966846313</v>
      </c>
      <c r="F28">
        <f>'5871'!P28</f>
        <v>2.5986555948439065E-2</v>
      </c>
      <c r="G28" t="e">
        <f>#REF!</f>
        <v>#REF!</v>
      </c>
      <c r="H28">
        <f>'5898'!P28</f>
        <v>0.37345338313346355</v>
      </c>
      <c r="I28">
        <f>'5904'!P28</f>
        <v>-0.62053762502692511</v>
      </c>
      <c r="J28">
        <f>'5908'!P28</f>
        <v>0.43625356808048221</v>
      </c>
      <c r="K28" s="18">
        <f>'5910'!P28</f>
        <v>-1.1156300002058011</v>
      </c>
      <c r="L28">
        <f>'5911'!P28</f>
        <v>0.36264453730896168</v>
      </c>
      <c r="M28">
        <f>'5914'!P28</f>
        <v>-1.0864375494468594</v>
      </c>
      <c r="N28">
        <f>'5915'!P28</f>
        <v>4.0173930103201947</v>
      </c>
      <c r="O28">
        <f>'5916'!P28</f>
        <v>-0.75490240798893937</v>
      </c>
      <c r="P28">
        <f>'5918'!P28</f>
        <v>3.6819680088295579</v>
      </c>
      <c r="Q28">
        <f>'5920'!P28</f>
        <v>-2.9637330644108197</v>
      </c>
      <c r="R28" t="e">
        <f>#REF!</f>
        <v>#REF!</v>
      </c>
      <c r="S28" s="18">
        <f>'5922'!P28</f>
        <v>-2.1721451667063203</v>
      </c>
      <c r="T28" s="18" t="e">
        <f>#REF!</f>
        <v>#REF!</v>
      </c>
      <c r="U28" s="18">
        <f>'5925'!P28</f>
        <v>-1.0911060363870815</v>
      </c>
      <c r="V28" s="18" t="e">
        <f>#REF!</f>
        <v>#REF!</v>
      </c>
      <c r="W28" s="18">
        <f>'5927'!P28</f>
        <v>0.14867470652997566</v>
      </c>
      <c r="X28" s="18">
        <f>'6744'!P28</f>
        <v>0.29918347358389941</v>
      </c>
      <c r="Y28" s="18" t="e">
        <f>#REF!</f>
        <v>#REF!</v>
      </c>
      <c r="AA28" s="18">
        <f>'6751'!P28</f>
        <v>1.5460333236821648</v>
      </c>
      <c r="AB28" s="18" t="e">
        <f>#REF!</f>
        <v>#REF!</v>
      </c>
      <c r="AC28" s="1"/>
      <c r="AD28" s="27" t="e">
        <f t="shared" si="0"/>
        <v>#REF!</v>
      </c>
      <c r="AE28" s="27" t="e">
        <f t="shared" si="1"/>
        <v>#REF!</v>
      </c>
      <c r="AF28" s="27"/>
      <c r="AI28" t="e">
        <f t="shared" si="2"/>
        <v>#REF!</v>
      </c>
    </row>
    <row r="29" spans="1:35" x14ac:dyDescent="0.15">
      <c r="A29">
        <v>14</v>
      </c>
      <c r="B29">
        <v>11.5</v>
      </c>
      <c r="C29">
        <v>27</v>
      </c>
      <c r="E29">
        <f>'5868'!P29</f>
        <v>0.97982551709580934</v>
      </c>
      <c r="F29">
        <f>'5871'!P29</f>
        <v>1.2989461537113058</v>
      </c>
      <c r="G29" t="e">
        <f>#REF!</f>
        <v>#REF!</v>
      </c>
      <c r="H29">
        <f>'5898'!P29</f>
        <v>1.2882575019964371</v>
      </c>
      <c r="I29">
        <f>'5904'!P29</f>
        <v>-5.5172502931524911E-2</v>
      </c>
      <c r="J29">
        <f>'5908'!P29</f>
        <v>1.5708754829572062</v>
      </c>
      <c r="K29" s="18">
        <f>'5910'!P29</f>
        <v>-1.5882770878077817</v>
      </c>
      <c r="L29">
        <f>'5911'!P29</f>
        <v>-4.5212519833357702E-2</v>
      </c>
      <c r="M29">
        <f>'5914'!P29</f>
        <v>-1.0896360484100742</v>
      </c>
      <c r="N29">
        <f>'5915'!P29</f>
        <v>4.0258433175102883</v>
      </c>
      <c r="O29">
        <f>'5916'!P29</f>
        <v>-0.38198508018061578</v>
      </c>
      <c r="P29">
        <f>'5918'!P29</f>
        <v>2.3135478694997951</v>
      </c>
      <c r="Q29">
        <f>'5920'!P29</f>
        <v>-2.8502582689114559</v>
      </c>
      <c r="R29" t="e">
        <f>#REF!</f>
        <v>#REF!</v>
      </c>
      <c r="S29" s="18">
        <f>'5922'!P29</f>
        <v>-2.0475896360620696</v>
      </c>
      <c r="T29" s="18" t="e">
        <f>#REF!</f>
        <v>#REF!</v>
      </c>
      <c r="U29" s="18">
        <f>'5925'!P29</f>
        <v>-0.92686772054809374</v>
      </c>
      <c r="V29" s="18" t="e">
        <f>#REF!</f>
        <v>#REF!</v>
      </c>
      <c r="W29" s="18">
        <f>'5927'!P29</f>
        <v>0.67699084407002386</v>
      </c>
      <c r="X29" s="18">
        <f>'6744'!P29</f>
        <v>1.1141430039325528</v>
      </c>
      <c r="Y29" s="18" t="e">
        <f>#REF!</f>
        <v>#REF!</v>
      </c>
      <c r="AA29" s="18">
        <f>'6751'!P29</f>
        <v>0.7317742012200763</v>
      </c>
      <c r="AB29" s="18" t="e">
        <f>#REF!</f>
        <v>#REF!</v>
      </c>
      <c r="AC29" s="1"/>
      <c r="AD29" s="27" t="e">
        <f t="shared" si="0"/>
        <v>#REF!</v>
      </c>
      <c r="AE29" s="27" t="e">
        <f t="shared" si="1"/>
        <v>#REF!</v>
      </c>
      <c r="AF29" s="27"/>
      <c r="AI29" t="e">
        <f t="shared" si="2"/>
        <v>#REF!</v>
      </c>
    </row>
    <row r="30" spans="1:35" x14ac:dyDescent="0.15">
      <c r="A30">
        <v>14.5</v>
      </c>
      <c r="B30">
        <v>12</v>
      </c>
      <c r="C30">
        <v>28</v>
      </c>
      <c r="E30">
        <f>'5868'!P30</f>
        <v>0.43344733059259227</v>
      </c>
      <c r="F30">
        <f>'5871'!P30</f>
        <v>0.84625788065927043</v>
      </c>
      <c r="G30" t="e">
        <f>#REF!</f>
        <v>#REF!</v>
      </c>
      <c r="H30">
        <f>'5898'!P30</f>
        <v>1.1623500259940296</v>
      </c>
      <c r="I30">
        <f>'5904'!P30</f>
        <v>-0.89228242880172781</v>
      </c>
      <c r="J30">
        <f>'5908'!P30</f>
        <v>1.8566081127875322</v>
      </c>
      <c r="K30" s="18">
        <f>'5910'!P30</f>
        <v>-1.8422186817793542</v>
      </c>
      <c r="L30">
        <f>'5911'!P30</f>
        <v>-1.1795082778050916</v>
      </c>
      <c r="M30">
        <f>'5914'!P30</f>
        <v>-0.30803294237376538</v>
      </c>
      <c r="N30">
        <f>'5915'!P30</f>
        <v>3.3778778516776056</v>
      </c>
      <c r="O30">
        <f>'5916'!P30</f>
        <v>-1.9615673027790679</v>
      </c>
      <c r="P30">
        <f>'5918'!P30</f>
        <v>1.4211114466154759</v>
      </c>
      <c r="Q30">
        <f>'5920'!P30</f>
        <v>-2.0253669017411617</v>
      </c>
      <c r="R30" t="e">
        <f>#REF!</f>
        <v>#REF!</v>
      </c>
      <c r="S30" s="18">
        <f>'5922'!P30</f>
        <v>-1.0434081302395566</v>
      </c>
      <c r="T30" s="18" t="e">
        <f>#REF!</f>
        <v>#REF!</v>
      </c>
      <c r="U30" s="18">
        <f>'5925'!P30</f>
        <v>-0.74473356323408513</v>
      </c>
      <c r="V30" s="18" t="e">
        <f>#REF!</f>
        <v>#REF!</v>
      </c>
      <c r="W30" s="18">
        <f>'5927'!P30</f>
        <v>-0.58908156649744081</v>
      </c>
      <c r="X30" s="18">
        <f>'6744'!P30</f>
        <v>0.85788931251483735</v>
      </c>
      <c r="Y30" s="18" t="e">
        <f>#REF!</f>
        <v>#REF!</v>
      </c>
      <c r="AA30" s="18">
        <f>'6751'!P30</f>
        <v>3.2882442926661066</v>
      </c>
      <c r="AB30" s="18" t="e">
        <f>#REF!</f>
        <v>#REF!</v>
      </c>
      <c r="AC30" s="1"/>
      <c r="AD30" s="27" t="e">
        <f t="shared" si="0"/>
        <v>#REF!</v>
      </c>
      <c r="AE30" s="27" t="e">
        <f t="shared" si="1"/>
        <v>#REF!</v>
      </c>
      <c r="AF30" s="27"/>
      <c r="AI30" t="e">
        <f t="shared" si="2"/>
        <v>#REF!</v>
      </c>
    </row>
    <row r="31" spans="1:35" x14ac:dyDescent="0.15">
      <c r="A31">
        <v>15</v>
      </c>
      <c r="B31">
        <v>12.5</v>
      </c>
      <c r="C31">
        <v>29</v>
      </c>
      <c r="E31">
        <f>'5868'!P31</f>
        <v>0.3824148044129197</v>
      </c>
      <c r="F31">
        <f>'5871'!P31</f>
        <v>2.0432543384319191</v>
      </c>
      <c r="G31" t="e">
        <f>#REF!</f>
        <v>#REF!</v>
      </c>
      <c r="H31">
        <f>'5898'!P31</f>
        <v>0.94555349566413782</v>
      </c>
      <c r="I31">
        <f>'5904'!P31</f>
        <v>-0.38687473390648885</v>
      </c>
      <c r="J31">
        <f>'5908'!P31</f>
        <v>0.41139728511500456</v>
      </c>
      <c r="K31" s="18">
        <f>'5910'!P31</f>
        <v>-1.0672599959433322</v>
      </c>
      <c r="L31">
        <f>'5911'!P31</f>
        <v>-0.32009283115525272</v>
      </c>
      <c r="M31">
        <f>'5914'!P31</f>
        <v>0.18868642147740106</v>
      </c>
      <c r="N31">
        <f>'5915'!P31</f>
        <v>4.0219812152839216</v>
      </c>
      <c r="O31">
        <f>'5916'!P31</f>
        <v>-0.97967953291395127</v>
      </c>
      <c r="P31">
        <f>'5918'!P31</f>
        <v>1.2499566706198719</v>
      </c>
      <c r="Q31">
        <f>'5920'!P31</f>
        <v>-1.9413562638445347</v>
      </c>
      <c r="R31" t="e">
        <f>#REF!</f>
        <v>#REF!</v>
      </c>
      <c r="S31" s="18">
        <f>'5922'!P31</f>
        <v>0.62657367939317454</v>
      </c>
      <c r="T31" s="18" t="e">
        <f>#REF!</f>
        <v>#REF!</v>
      </c>
      <c r="U31" s="18">
        <f>'5925'!P31</f>
        <v>-0.36197367417731885</v>
      </c>
      <c r="V31" s="18" t="e">
        <f>#REF!</f>
        <v>#REF!</v>
      </c>
      <c r="W31" s="18">
        <f>'5927'!P31</f>
        <v>-0.80618200594736544</v>
      </c>
      <c r="X31" s="18">
        <f>'6744'!P31</f>
        <v>1.0781985609653619</v>
      </c>
      <c r="Y31" s="18" t="e">
        <f>#REF!</f>
        <v>#REF!</v>
      </c>
      <c r="AA31" s="18">
        <f>'6751'!P31</f>
        <v>2.8501519500580783</v>
      </c>
      <c r="AB31" s="18" t="e">
        <f>#REF!</f>
        <v>#REF!</v>
      </c>
      <c r="AC31" s="1"/>
      <c r="AD31" s="27" t="e">
        <f t="shared" si="0"/>
        <v>#REF!</v>
      </c>
      <c r="AE31" s="27" t="e">
        <f t="shared" si="1"/>
        <v>#REF!</v>
      </c>
      <c r="AF31" s="27"/>
      <c r="AI31" t="e">
        <f t="shared" si="2"/>
        <v>#REF!</v>
      </c>
    </row>
    <row r="32" spans="1:35" x14ac:dyDescent="0.15">
      <c r="A32">
        <v>15.5</v>
      </c>
      <c r="B32">
        <v>13</v>
      </c>
      <c r="C32">
        <v>30</v>
      </c>
      <c r="E32">
        <f>'5868'!P32</f>
        <v>2.4182152021139478</v>
      </c>
      <c r="F32">
        <f>'5871'!P32</f>
        <v>2.3561524527570272</v>
      </c>
      <c r="G32" t="e">
        <f>#REF!</f>
        <v>#REF!</v>
      </c>
      <c r="H32">
        <f>'5898'!P32</f>
        <v>1.725509144558816</v>
      </c>
      <c r="I32">
        <f>'5904'!P32</f>
        <v>-0.47092518204670331</v>
      </c>
      <c r="J32">
        <f>'5908'!P32</f>
        <v>1.0330705727817704</v>
      </c>
      <c r="K32" s="18">
        <f>'5910'!P32</f>
        <v>-2.2046093681068961</v>
      </c>
      <c r="L32">
        <f>'5911'!P32</f>
        <v>-0.86560516860170245</v>
      </c>
      <c r="M32">
        <f>'5914'!P32</f>
        <v>-0.40922119003046903</v>
      </c>
      <c r="N32">
        <f>'5915'!P32</f>
        <v>3.0301813817102889</v>
      </c>
      <c r="O32">
        <f>'5916'!P32</f>
        <v>-2.0869626883458525</v>
      </c>
      <c r="P32">
        <f>'5918'!P32</f>
        <v>1.150831824648078</v>
      </c>
      <c r="Q32">
        <f>'5920'!P32</f>
        <v>-1.4131105519010918</v>
      </c>
      <c r="R32" t="e">
        <f>#REF!</f>
        <v>#REF!</v>
      </c>
      <c r="S32" s="18">
        <f>'5922'!P32</f>
        <v>-0.15104803745981393</v>
      </c>
      <c r="T32" s="18" t="e">
        <f>#REF!</f>
        <v>#REF!</v>
      </c>
      <c r="U32" s="18">
        <f>'5925'!P32</f>
        <v>0.23198243382344616</v>
      </c>
      <c r="V32" s="18" t="e">
        <f>#REF!</f>
        <v>#REF!</v>
      </c>
      <c r="W32" s="18">
        <f>'5927'!P32</f>
        <v>-1.1421190832006207</v>
      </c>
      <c r="X32" s="18">
        <f>'6744'!P32</f>
        <v>1.0004076871707599</v>
      </c>
      <c r="Y32" s="18" t="e">
        <f>#REF!</f>
        <v>#REF!</v>
      </c>
      <c r="AA32" s="18">
        <f>'6751'!P32</f>
        <v>2.356123602246305</v>
      </c>
      <c r="AB32" s="18" t="e">
        <f>#REF!</f>
        <v>#REF!</v>
      </c>
      <c r="AC32" s="1"/>
      <c r="AD32" s="27" t="e">
        <f t="shared" si="0"/>
        <v>#REF!</v>
      </c>
      <c r="AE32" s="27" t="e">
        <f t="shared" si="1"/>
        <v>#REF!</v>
      </c>
      <c r="AF32" s="27"/>
      <c r="AI32" t="e">
        <f t="shared" si="2"/>
        <v>#REF!</v>
      </c>
    </row>
    <row r="33" spans="1:35" x14ac:dyDescent="0.15">
      <c r="A33">
        <v>16</v>
      </c>
      <c r="B33">
        <v>13.5</v>
      </c>
      <c r="C33">
        <v>31</v>
      </c>
      <c r="E33">
        <f>'5868'!P33</f>
        <v>0.9655687090212518</v>
      </c>
      <c r="F33">
        <f>'5871'!P33</f>
        <v>3.0480218438745177</v>
      </c>
      <c r="G33" t="e">
        <f>#REF!</f>
        <v>#REF!</v>
      </c>
      <c r="H33">
        <f>'5898'!P33</f>
        <v>0.91087940687274194</v>
      </c>
      <c r="I33">
        <f>'5904'!P33</f>
        <v>-0.14769112058061568</v>
      </c>
      <c r="J33">
        <f>'5908'!P33</f>
        <v>0.59963294898027264</v>
      </c>
      <c r="K33" s="18">
        <f>'5910'!P33</f>
        <v>-0.55096196127057984</v>
      </c>
      <c r="L33">
        <f>'5911'!P33</f>
        <v>-0.92318697655767967</v>
      </c>
      <c r="M33">
        <f>'5914'!P33</f>
        <v>-0.55739258753835585</v>
      </c>
      <c r="N33">
        <f>'5915'!P33</f>
        <v>3.8194789769945157</v>
      </c>
      <c r="O33">
        <f>'5916'!P33</f>
        <v>-2.2574841145577942</v>
      </c>
      <c r="P33">
        <f>'5918'!P33</f>
        <v>2.5819839796614494</v>
      </c>
      <c r="Q33">
        <f>'5920'!P33</f>
        <v>-1.4836094748305879</v>
      </c>
      <c r="R33" t="e">
        <f>#REF!</f>
        <v>#REF!</v>
      </c>
      <c r="S33" s="18">
        <f>'5922'!P33</f>
        <v>-0.44788566487929021</v>
      </c>
      <c r="T33" s="18" t="e">
        <f>#REF!</f>
        <v>#REF!</v>
      </c>
      <c r="U33" s="18">
        <f>'5925'!P33</f>
        <v>-0.48253722605191712</v>
      </c>
      <c r="V33" s="18" t="e">
        <f>#REF!</f>
        <v>#REF!</v>
      </c>
      <c r="W33" s="18">
        <f>'5927'!P33</f>
        <v>-0.39448752983647173</v>
      </c>
      <c r="X33" s="18">
        <f>'6744'!P33</f>
        <v>1.4347867182077167</v>
      </c>
      <c r="Y33" s="18" t="e">
        <f>#REF!</f>
        <v>#REF!</v>
      </c>
      <c r="AA33" s="18">
        <f>'6751'!P33</f>
        <v>2.8563062832785424</v>
      </c>
      <c r="AB33" s="18" t="e">
        <f>#REF!</f>
        <v>#REF!</v>
      </c>
      <c r="AC33" s="1"/>
      <c r="AD33" s="27" t="e">
        <f t="shared" si="0"/>
        <v>#REF!</v>
      </c>
      <c r="AE33" s="27" t="e">
        <f t="shared" si="1"/>
        <v>#REF!</v>
      </c>
      <c r="AF33" s="27"/>
      <c r="AI33" t="e">
        <f t="shared" si="2"/>
        <v>#REF!</v>
      </c>
    </row>
    <row r="34" spans="1:35" x14ac:dyDescent="0.15">
      <c r="A34">
        <v>16.5</v>
      </c>
      <c r="B34">
        <v>14</v>
      </c>
      <c r="C34">
        <v>32</v>
      </c>
      <c r="E34">
        <f>'5868'!P34</f>
        <v>1.7432246075831164</v>
      </c>
      <c r="F34">
        <f>'5871'!P34</f>
        <v>3.1692979994003125</v>
      </c>
      <c r="G34" t="e">
        <f>#REF!</f>
        <v>#REF!</v>
      </c>
      <c r="H34">
        <f>'5898'!P34</f>
        <v>0.65674751172187029</v>
      </c>
      <c r="I34">
        <f>'5904'!P34</f>
        <v>-0.28967478621819948</v>
      </c>
      <c r="J34">
        <f>'5908'!P34</f>
        <v>1.2930768572093059</v>
      </c>
      <c r="K34" s="18">
        <f>'5910'!P34</f>
        <v>0.7357938117707703</v>
      </c>
      <c r="L34">
        <f>'5911'!P34</f>
        <v>-1.5003956050588623</v>
      </c>
      <c r="M34">
        <f>'5914'!P34</f>
        <v>-4.038916056261211E-2</v>
      </c>
      <c r="N34">
        <f>'5915'!P34</f>
        <v>2.9023228854660976</v>
      </c>
      <c r="O34">
        <f>'5916'!P34</f>
        <v>-2.6987934971238028</v>
      </c>
      <c r="P34">
        <f>'5918'!P34</f>
        <v>1.4191413526702157</v>
      </c>
      <c r="Q34">
        <f>'5920'!P34</f>
        <v>5.6503579946749476E-2</v>
      </c>
      <c r="R34" t="e">
        <f>#REF!</f>
        <v>#REF!</v>
      </c>
      <c r="S34" s="18">
        <f>'5922'!P34</f>
        <v>-1.1576989224229826</v>
      </c>
      <c r="T34" s="18" t="e">
        <f>#REF!</f>
        <v>#REF!</v>
      </c>
      <c r="U34" s="18">
        <f>'5925'!P34</f>
        <v>-0.1275653615915294</v>
      </c>
      <c r="V34" s="18" t="e">
        <f>#REF!</f>
        <v>#REF!</v>
      </c>
      <c r="W34" s="18">
        <f>'5927'!P34</f>
        <v>0.20689535470794113</v>
      </c>
      <c r="X34" s="18">
        <f>'6744'!P34</f>
        <v>0.76447259877430729</v>
      </c>
      <c r="Y34" s="18" t="e">
        <f>#REF!</f>
        <v>#REF!</v>
      </c>
      <c r="AA34" s="18">
        <f>'6751'!P34</f>
        <v>2.2861382919760946</v>
      </c>
      <c r="AB34" s="18" t="e">
        <f>#REF!</f>
        <v>#REF!</v>
      </c>
      <c r="AC34" s="1"/>
      <c r="AD34" s="27" t="e">
        <f t="shared" si="0"/>
        <v>#REF!</v>
      </c>
      <c r="AE34" s="27" t="e">
        <f t="shared" si="1"/>
        <v>#REF!</v>
      </c>
      <c r="AF34" s="27"/>
      <c r="AI34" t="e">
        <f t="shared" si="2"/>
        <v>#REF!</v>
      </c>
    </row>
    <row r="35" spans="1:35" x14ac:dyDescent="0.15">
      <c r="A35">
        <v>17</v>
      </c>
      <c r="B35">
        <v>14.5</v>
      </c>
      <c r="C35">
        <v>33</v>
      </c>
      <c r="E35">
        <f>'5868'!P35</f>
        <v>2.6244800621179407</v>
      </c>
      <c r="F35">
        <f>'5871'!P35</f>
        <v>2.7785348837196362</v>
      </c>
      <c r="G35" t="e">
        <f>#REF!</f>
        <v>#REF!</v>
      </c>
      <c r="H35">
        <f>'5898'!P35</f>
        <v>0.14343757176332866</v>
      </c>
      <c r="I35">
        <f>'5904'!P35</f>
        <v>-0.38324723968517915</v>
      </c>
      <c r="J35">
        <f>'5908'!P35</f>
        <v>0.34871556230931633</v>
      </c>
      <c r="K35" s="18">
        <f>'5910'!P35</f>
        <v>-0.38407953312114484</v>
      </c>
      <c r="L35">
        <f>'5911'!P35</f>
        <v>-8.8117590330680177E-3</v>
      </c>
      <c r="M35">
        <f>'5914'!P35</f>
        <v>-3.808646228286075E-2</v>
      </c>
      <c r="N35">
        <f>'5915'!P35</f>
        <v>2.7509763348759613</v>
      </c>
      <c r="O35">
        <f>'5916'!P35</f>
        <v>-0.87177591001771892</v>
      </c>
      <c r="P35">
        <f>'5918'!P35</f>
        <v>-7.1890631549935372E-2</v>
      </c>
      <c r="Q35">
        <f>'5920'!P35</f>
        <v>0.99283680541648478</v>
      </c>
      <c r="R35" t="e">
        <f>#REF!</f>
        <v>#REF!</v>
      </c>
      <c r="S35" s="18">
        <f>'5922'!P35</f>
        <v>-0.79523393242280305</v>
      </c>
      <c r="T35" s="18" t="e">
        <f>#REF!</f>
        <v>#REF!</v>
      </c>
      <c r="U35" s="18">
        <f>'5925'!P35</f>
        <v>0.12704373287150833</v>
      </c>
      <c r="V35" s="18" t="e">
        <f>#REF!</f>
        <v>#REF!</v>
      </c>
      <c r="W35" s="18">
        <f>'5927'!P35</f>
        <v>-1.6478668518534703</v>
      </c>
      <c r="X35" s="18">
        <f>'6744'!P35</f>
        <v>0.45067015914278263</v>
      </c>
      <c r="Y35" s="18" t="e">
        <f>#REF!</f>
        <v>#REF!</v>
      </c>
      <c r="AA35" s="18">
        <f>'6751'!P35</f>
        <v>0.68166519065982978</v>
      </c>
      <c r="AB35" s="18" t="e">
        <f>#REF!</f>
        <v>#REF!</v>
      </c>
      <c r="AC35" s="1"/>
      <c r="AD35" s="27" t="e">
        <f t="shared" si="0"/>
        <v>#REF!</v>
      </c>
      <c r="AE35" s="27" t="e">
        <f t="shared" si="1"/>
        <v>#REF!</v>
      </c>
      <c r="AF35" s="27"/>
      <c r="AI35" t="e">
        <f t="shared" si="2"/>
        <v>#REF!</v>
      </c>
    </row>
    <row r="36" spans="1:35" x14ac:dyDescent="0.15">
      <c r="A36" s="45">
        <v>17.5</v>
      </c>
      <c r="B36" s="45">
        <v>15</v>
      </c>
      <c r="C36" s="45">
        <v>34</v>
      </c>
      <c r="D36" s="45"/>
      <c r="E36" s="45">
        <f>'5868'!P36</f>
        <v>0.99644046112220341</v>
      </c>
      <c r="F36" s="45">
        <f>'5871'!P36</f>
        <v>1.8915251130933977</v>
      </c>
      <c r="G36" s="45" t="e">
        <f>#REF!</f>
        <v>#REF!</v>
      </c>
      <c r="H36" s="45">
        <f>'5898'!P36</f>
        <v>1.4515370096655755</v>
      </c>
      <c r="I36" s="45">
        <f>'5904'!P36</f>
        <v>0.33288801684265734</v>
      </c>
      <c r="J36" s="45">
        <f>'5908'!P36</f>
        <v>0.28621871013275302</v>
      </c>
      <c r="K36" s="46">
        <f>'5910'!P36</f>
        <v>0.63690987006710365</v>
      </c>
      <c r="L36" s="45">
        <f>'5911'!P36</f>
        <v>-0.77150923839393482</v>
      </c>
      <c r="M36" s="45">
        <f>'5914'!P36</f>
        <v>-9.976955115354473E-2</v>
      </c>
      <c r="N36" s="45">
        <f>'5915'!P36</f>
        <v>1.8883109474514608</v>
      </c>
      <c r="O36" s="45">
        <f>'5916'!P36</f>
        <v>-2.1641888591711038</v>
      </c>
      <c r="P36" s="45">
        <f>'5918'!P36</f>
        <v>0.45041523684092122</v>
      </c>
      <c r="Q36" s="45">
        <f>'5920'!P36</f>
        <v>0.79590275349042894</v>
      </c>
      <c r="R36" s="45" t="e">
        <f>#REF!</f>
        <v>#REF!</v>
      </c>
      <c r="S36" s="46">
        <f>'5922'!P36</f>
        <v>0.10066793058793776</v>
      </c>
      <c r="T36" s="46" t="e">
        <f>#REF!</f>
        <v>#REF!</v>
      </c>
      <c r="U36" s="46">
        <f>'5925'!P36</f>
        <v>-0.66392701696931955</v>
      </c>
      <c r="V36" s="46" t="e">
        <f>#REF!</f>
        <v>#REF!</v>
      </c>
      <c r="W36" s="46">
        <f>'5927'!P36</f>
        <v>-0.22674371976929572</v>
      </c>
      <c r="X36" s="46">
        <f>'6744'!P36</f>
        <v>0.76858536216615658</v>
      </c>
      <c r="Y36" s="46" t="e">
        <f>#REF!</f>
        <v>#REF!</v>
      </c>
      <c r="Z36" s="46"/>
      <c r="AA36" s="46">
        <f>'6751'!P36</f>
        <v>2.1926641795556336</v>
      </c>
      <c r="AB36" s="46" t="e">
        <f>#REF!</f>
        <v>#REF!</v>
      </c>
      <c r="AC36" s="47"/>
      <c r="AD36" s="48" t="e">
        <f t="shared" si="0"/>
        <v>#REF!</v>
      </c>
      <c r="AE36" s="48" t="e">
        <f t="shared" si="1"/>
        <v>#REF!</v>
      </c>
      <c r="AF36" s="48"/>
      <c r="AG36" s="45" t="s">
        <v>41</v>
      </c>
      <c r="AH36" s="45"/>
      <c r="AI36" s="45" t="e">
        <f t="shared" si="2"/>
        <v>#REF!</v>
      </c>
    </row>
    <row r="37" spans="1:35" x14ac:dyDescent="0.15">
      <c r="A37">
        <v>18</v>
      </c>
      <c r="B37">
        <v>15.5</v>
      </c>
      <c r="C37">
        <v>35</v>
      </c>
      <c r="E37">
        <f>'5868'!P37</f>
        <v>0.93649593788467744</v>
      </c>
      <c r="F37">
        <f>'5871'!P37</f>
        <v>1.1583732992562563</v>
      </c>
      <c r="G37" t="e">
        <f>#REF!</f>
        <v>#REF!</v>
      </c>
      <c r="H37">
        <f>'5898'!P37</f>
        <v>0.81337863760872231</v>
      </c>
      <c r="I37">
        <f>'5904'!P37</f>
        <v>-0.87753984271288132</v>
      </c>
      <c r="J37">
        <f>'5908'!P37</f>
        <v>-4.0819751290021501E-2</v>
      </c>
      <c r="K37" s="18">
        <f>'5910'!P37</f>
        <v>-0.58656656644096339</v>
      </c>
      <c r="L37">
        <f>'5911'!P37</f>
        <v>0.51430917734888937</v>
      </c>
      <c r="M37">
        <f>'5914'!P37</f>
        <v>-9.7942192439599729E-2</v>
      </c>
      <c r="N37">
        <f>'5915'!P37</f>
        <v>1.0770000474394632</v>
      </c>
      <c r="O37">
        <f>'5916'!P37</f>
        <v>-0.62344427078408404</v>
      </c>
      <c r="P37">
        <f>'5918'!P37</f>
        <v>0.24759778688250267</v>
      </c>
      <c r="Q37">
        <f>'5920'!P37</f>
        <v>1.2840316156002862</v>
      </c>
      <c r="R37" t="e">
        <f>#REF!</f>
        <v>#REF!</v>
      </c>
      <c r="S37" s="18">
        <f>'5922'!P37</f>
        <v>-1.0884103366843294</v>
      </c>
      <c r="T37" s="18" t="e">
        <f>#REF!</f>
        <v>#REF!</v>
      </c>
      <c r="U37" s="18">
        <f>'5925'!P37</f>
        <v>-0.23154551680492683</v>
      </c>
      <c r="V37" s="18" t="e">
        <f>#REF!</f>
        <v>#REF!</v>
      </c>
      <c r="W37" s="18">
        <f>'5927'!P37</f>
        <v>0.34716618040193392</v>
      </c>
      <c r="X37" s="18">
        <f>'6744'!P37</f>
        <v>0.33113360370947531</v>
      </c>
      <c r="Y37" s="18" t="e">
        <f>#REF!</f>
        <v>#REF!</v>
      </c>
      <c r="AA37" s="18">
        <f>'6751'!P37</f>
        <v>1.7058335304630294</v>
      </c>
      <c r="AB37" s="18" t="e">
        <f>#REF!</f>
        <v>#REF!</v>
      </c>
      <c r="AC37" s="1"/>
      <c r="AD37" s="27" t="e">
        <f t="shared" si="0"/>
        <v>#REF!</v>
      </c>
      <c r="AE37" s="27" t="e">
        <f t="shared" si="1"/>
        <v>#REF!</v>
      </c>
      <c r="AF37" s="27"/>
      <c r="AI37" t="e">
        <f t="shared" si="2"/>
        <v>#REF!</v>
      </c>
    </row>
    <row r="38" spans="1:35" x14ac:dyDescent="0.15">
      <c r="A38">
        <v>18.5</v>
      </c>
      <c r="B38">
        <v>16</v>
      </c>
      <c r="C38">
        <v>36</v>
      </c>
      <c r="E38">
        <f>'5868'!P38</f>
        <v>0.74066336173879588</v>
      </c>
      <c r="F38">
        <f>'5871'!P38</f>
        <v>0.35148662663568986</v>
      </c>
      <c r="G38" t="e">
        <f>#REF!</f>
        <v>#REF!</v>
      </c>
      <c r="H38">
        <f>'5898'!P38</f>
        <v>-0.69222572977052388</v>
      </c>
      <c r="I38">
        <f>'5904'!P38</f>
        <v>-0.13634189138456379</v>
      </c>
      <c r="J38">
        <f>'5908'!P38</f>
        <v>1.26089320020632</v>
      </c>
      <c r="K38" s="18">
        <f>'5910'!P38</f>
        <v>-0.76549546751192066</v>
      </c>
      <c r="L38">
        <f>'5911'!P38</f>
        <v>0.89141202267617714</v>
      </c>
      <c r="M38">
        <f>'5914'!P38</f>
        <v>0.39820494786509919</v>
      </c>
      <c r="N38">
        <f>'5915'!P38</f>
        <v>1.1008507112784904</v>
      </c>
      <c r="O38">
        <f>'5916'!P38</f>
        <v>0.22574871844566222</v>
      </c>
      <c r="P38">
        <f>'5918'!P38</f>
        <v>0.78209536513842248</v>
      </c>
      <c r="Q38">
        <f>'5920'!P38</f>
        <v>1.7593540665649436</v>
      </c>
      <c r="R38" t="e">
        <f>#REF!</f>
        <v>#REF!</v>
      </c>
      <c r="S38" s="18">
        <f>'5922'!P38</f>
        <v>-4.7164534736378709E-2</v>
      </c>
      <c r="T38" s="18" t="e">
        <f>#REF!</f>
        <v>#REF!</v>
      </c>
      <c r="U38" s="18">
        <f>'5925'!P38</f>
        <v>3.8987911506392914E-2</v>
      </c>
      <c r="V38" s="18" t="e">
        <f>#REF!</f>
        <v>#REF!</v>
      </c>
      <c r="W38" s="18">
        <f>'5927'!P38</f>
        <v>0.96997089136989767</v>
      </c>
      <c r="X38" s="18">
        <f>'6744'!P38</f>
        <v>-0.42376009811829241</v>
      </c>
      <c r="Y38" s="18" t="e">
        <f>#REF!</f>
        <v>#REF!</v>
      </c>
      <c r="AA38" s="18">
        <f>'6751'!P38</f>
        <v>0.13639699655195109</v>
      </c>
      <c r="AB38" s="18" t="e">
        <f>#REF!</f>
        <v>#REF!</v>
      </c>
      <c r="AC38" s="1"/>
      <c r="AD38" s="27" t="e">
        <f t="shared" ref="AD38:AD69" si="3">AVERAGE(E38:S38)</f>
        <v>#REF!</v>
      </c>
      <c r="AE38" s="27" t="e">
        <f t="shared" ref="AE38:AE69" si="4">STDEV(E38:S38)/SQRT(COUNT(E38:S38))</f>
        <v>#REF!</v>
      </c>
      <c r="AF38" s="27"/>
      <c r="AI38" t="e">
        <f t="shared" ref="AI38:AI69" si="5">MEDIAN(E38:U38)</f>
        <v>#REF!</v>
      </c>
    </row>
    <row r="39" spans="1:35" x14ac:dyDescent="0.15">
      <c r="A39">
        <v>19</v>
      </c>
      <c r="B39">
        <v>16.5</v>
      </c>
      <c r="C39">
        <v>37</v>
      </c>
      <c r="E39">
        <f>'5868'!P39</f>
        <v>-0.55271291569129399</v>
      </c>
      <c r="F39">
        <f>'5871'!P39</f>
        <v>1.2195371491209328</v>
      </c>
      <c r="G39" t="e">
        <f>#REF!</f>
        <v>#REF!</v>
      </c>
      <c r="H39">
        <f>'5898'!P39</f>
        <v>0.27897898746387212</v>
      </c>
      <c r="I39">
        <f>'5904'!P39</f>
        <v>1.7033317581442733E-2</v>
      </c>
      <c r="J39">
        <f>'5908'!P39</f>
        <v>-0.56935644409527475</v>
      </c>
      <c r="K39" s="18">
        <f>'5910'!P39</f>
        <v>-0.78055461856245245</v>
      </c>
      <c r="L39">
        <f>'5911'!P39</f>
        <v>1.12149228592112</v>
      </c>
      <c r="M39">
        <f>'5914'!P39</f>
        <v>0.15263096450246474</v>
      </c>
      <c r="N39">
        <f>'5915'!P39</f>
        <v>9.9951811810264288E-2</v>
      </c>
      <c r="O39">
        <f>'5916'!P39</f>
        <v>0.63435680458853061</v>
      </c>
      <c r="P39">
        <f>'5918'!P39</f>
        <v>0.56082686099292678</v>
      </c>
      <c r="Q39">
        <f>'5920'!P39</f>
        <v>1.1161482579451418</v>
      </c>
      <c r="R39" t="e">
        <f>#REF!</f>
        <v>#REF!</v>
      </c>
      <c r="S39" s="18">
        <f>'5922'!P39</f>
        <v>-6.1429256494630685E-2</v>
      </c>
      <c r="T39" s="18" t="e">
        <f>#REF!</f>
        <v>#REF!</v>
      </c>
      <c r="U39" s="18">
        <f>'5925'!P39</f>
        <v>2.6995339195217377E-2</v>
      </c>
      <c r="V39" s="18" t="e">
        <f>#REF!</f>
        <v>#REF!</v>
      </c>
      <c r="W39" s="18">
        <f>'5927'!P39</f>
        <v>-0.61691218109834633</v>
      </c>
      <c r="X39" s="18">
        <f>'6744'!P39</f>
        <v>0.23524298236306182</v>
      </c>
      <c r="Y39" s="18" t="e">
        <f>#REF!</f>
        <v>#REF!</v>
      </c>
      <c r="AA39" s="18">
        <f>'6751'!P39</f>
        <v>1.248960136437042</v>
      </c>
      <c r="AB39" s="18" t="e">
        <f>#REF!</f>
        <v>#REF!</v>
      </c>
      <c r="AC39" s="1"/>
      <c r="AD39" s="27" t="e">
        <f t="shared" si="3"/>
        <v>#REF!</v>
      </c>
      <c r="AE39" s="27" t="e">
        <f t="shared" si="4"/>
        <v>#REF!</v>
      </c>
      <c r="AF39" s="27"/>
      <c r="AI39" t="e">
        <f t="shared" si="5"/>
        <v>#REF!</v>
      </c>
    </row>
    <row r="40" spans="1:35" x14ac:dyDescent="0.15">
      <c r="A40">
        <v>19.5</v>
      </c>
      <c r="B40">
        <v>17</v>
      </c>
      <c r="C40">
        <v>38</v>
      </c>
      <c r="E40">
        <f>'5868'!P40</f>
        <v>-0.14715876925918717</v>
      </c>
      <c r="F40">
        <f>'5871'!P40</f>
        <v>-0.22542249379180651</v>
      </c>
      <c r="G40" t="e">
        <f>#REF!</f>
        <v>#REF!</v>
      </c>
      <c r="H40">
        <f>'5898'!P40</f>
        <v>-0.21517898147518422</v>
      </c>
      <c r="I40">
        <f>'5904'!P40</f>
        <v>0.48488463134574705</v>
      </c>
      <c r="J40">
        <f>'5908'!P40</f>
        <v>-4.0918608131606179E-2</v>
      </c>
      <c r="K40" s="18">
        <f>'5910'!P40</f>
        <v>-0.16117209498955515</v>
      </c>
      <c r="L40">
        <f>'5911'!P40</f>
        <v>0.45571983472459526</v>
      </c>
      <c r="M40">
        <f>'5914'!P40</f>
        <v>0.51883460902572309</v>
      </c>
      <c r="N40">
        <f>'5915'!P40</f>
        <v>-0.24079843949349888</v>
      </c>
      <c r="O40">
        <f>'5916'!P40</f>
        <v>-0.94550050965742949</v>
      </c>
      <c r="P40">
        <f>'5918'!P40</f>
        <v>0.40468927159623536</v>
      </c>
      <c r="Q40">
        <f>'5920'!P40</f>
        <v>0.56464546639469537</v>
      </c>
      <c r="R40" t="e">
        <f>#REF!</f>
        <v>#REF!</v>
      </c>
      <c r="S40" s="18">
        <f>'5922'!P40</f>
        <v>6.9703269541796092E-2</v>
      </c>
      <c r="T40" s="18" t="e">
        <f>#REF!</f>
        <v>#REF!</v>
      </c>
      <c r="U40" s="18">
        <f>'5925'!P40</f>
        <v>0.13312459513304581</v>
      </c>
      <c r="V40" s="18" t="e">
        <f>#REF!</f>
        <v>#REF!</v>
      </c>
      <c r="W40" s="18">
        <f>'5927'!P40</f>
        <v>-0.47818721844495604</v>
      </c>
      <c r="X40" s="18">
        <f>'6744'!P40</f>
        <v>0.60427149529550206</v>
      </c>
      <c r="Y40" s="18" t="e">
        <f>#REF!</f>
        <v>#REF!</v>
      </c>
      <c r="AA40" s="18">
        <f>'6751'!P40</f>
        <v>-3.485929743202746E-2</v>
      </c>
      <c r="AB40" s="18" t="e">
        <f>#REF!</f>
        <v>#REF!</v>
      </c>
      <c r="AC40" s="1"/>
      <c r="AD40" s="27" t="e">
        <f t="shared" si="3"/>
        <v>#REF!</v>
      </c>
      <c r="AE40" s="27" t="e">
        <f t="shared" si="4"/>
        <v>#REF!</v>
      </c>
      <c r="AF40" s="27"/>
      <c r="AI40" t="e">
        <f t="shared" si="5"/>
        <v>#REF!</v>
      </c>
    </row>
    <row r="41" spans="1:35" x14ac:dyDescent="0.15">
      <c r="A41">
        <v>20</v>
      </c>
      <c r="B41">
        <v>17.5</v>
      </c>
      <c r="C41">
        <v>39</v>
      </c>
      <c r="E41">
        <f>'5868'!P41</f>
        <v>0.11157293228470358</v>
      </c>
      <c r="F41">
        <f>'5871'!P41</f>
        <v>-9.9194510052798654E-2</v>
      </c>
      <c r="G41" t="e">
        <f>#REF!</f>
        <v>#REF!</v>
      </c>
      <c r="H41">
        <f>'5898'!P41</f>
        <v>0.27810333017480382</v>
      </c>
      <c r="I41">
        <f>'5904'!P41</f>
        <v>0.2258737641568892</v>
      </c>
      <c r="J41">
        <f>'5908'!P41</f>
        <v>-0.71149199136826691</v>
      </c>
      <c r="K41" s="18">
        <f>'5910'!P41</f>
        <v>-1.3599151212114262</v>
      </c>
      <c r="L41">
        <f>'5911'!P41</f>
        <v>0.32016791774610953</v>
      </c>
      <c r="M41">
        <f>'5914'!P41</f>
        <v>-0.137177139970136</v>
      </c>
      <c r="N41">
        <f>'5915'!P41</f>
        <v>-0.40817253444328283</v>
      </c>
      <c r="O41">
        <f>'5916'!P41</f>
        <v>-0.20194330342010411</v>
      </c>
      <c r="P41">
        <f>'5918'!P41</f>
        <v>0.10585108031130902</v>
      </c>
      <c r="Q41">
        <f>'5920'!P41</f>
        <v>0.26141832190580899</v>
      </c>
      <c r="R41" t="e">
        <f>#REF!</f>
        <v>#REF!</v>
      </c>
      <c r="S41" s="18">
        <f>'5922'!P41</f>
        <v>-0.30662199535703555</v>
      </c>
      <c r="T41" s="18" t="e">
        <f>#REF!</f>
        <v>#REF!</v>
      </c>
      <c r="U41" s="18">
        <f>'5925'!P41</f>
        <v>-0.21797731756873634</v>
      </c>
      <c r="V41" s="18" t="e">
        <f>#REF!</f>
        <v>#REF!</v>
      </c>
      <c r="W41" s="18">
        <f>'5927'!P41</f>
        <v>4.3039281890169985E-2</v>
      </c>
      <c r="X41" s="18">
        <f>'6744'!P41</f>
        <v>-0.82384177489304089</v>
      </c>
      <c r="Y41" s="18" t="e">
        <f>#REF!</f>
        <v>#REF!</v>
      </c>
      <c r="AA41" s="18">
        <f>'6751'!P41</f>
        <v>0.13004971176081903</v>
      </c>
      <c r="AB41" s="18" t="e">
        <f>#REF!</f>
        <v>#REF!</v>
      </c>
      <c r="AC41" s="1"/>
      <c r="AD41" s="27" t="e">
        <f t="shared" si="3"/>
        <v>#REF!</v>
      </c>
      <c r="AE41" s="27" t="e">
        <f t="shared" si="4"/>
        <v>#REF!</v>
      </c>
      <c r="AF41" s="27"/>
      <c r="AI41" t="e">
        <f t="shared" si="5"/>
        <v>#REF!</v>
      </c>
    </row>
    <row r="42" spans="1:35" x14ac:dyDescent="0.15">
      <c r="A42">
        <v>20.5</v>
      </c>
      <c r="B42">
        <v>18</v>
      </c>
      <c r="C42">
        <v>40</v>
      </c>
      <c r="E42">
        <f>'5868'!P42</f>
        <v>0.59584072592685078</v>
      </c>
      <c r="F42">
        <f>'5871'!P42</f>
        <v>-3.0921985254141445E-3</v>
      </c>
      <c r="G42" t="e">
        <f>#REF!</f>
        <v>#REF!</v>
      </c>
      <c r="H42">
        <f>'5898'!P42</f>
        <v>0.89698870575742418</v>
      </c>
      <c r="I42">
        <f>'5904'!P42</f>
        <v>0.10062095691176669</v>
      </c>
      <c r="J42">
        <f>'5908'!P42</f>
        <v>0.10572357957902645</v>
      </c>
      <c r="K42" s="18">
        <f>'5910'!P42</f>
        <v>3.2256028697686137E-2</v>
      </c>
      <c r="L42">
        <f>'5911'!P42</f>
        <v>-0.53946897908724711</v>
      </c>
      <c r="M42">
        <f>'5914'!P42</f>
        <v>-0.59789736242974345</v>
      </c>
      <c r="N42">
        <f>'5915'!P42</f>
        <v>-0.34619605062524678</v>
      </c>
      <c r="O42">
        <f>'5916'!P42</f>
        <v>0.13506688800927705</v>
      </c>
      <c r="P42">
        <f>'5918'!P42</f>
        <v>-0.81779966072082366</v>
      </c>
      <c r="Q42">
        <f>'5920'!P42</f>
        <v>0.16980548517988972</v>
      </c>
      <c r="R42" t="e">
        <f>#REF!</f>
        <v>#REF!</v>
      </c>
      <c r="S42" s="18">
        <f>'5922'!P42</f>
        <v>0.72448277589172583</v>
      </c>
      <c r="T42" s="18" t="e">
        <f>#REF!</f>
        <v>#REF!</v>
      </c>
      <c r="U42" s="18">
        <f>'5925'!P42</f>
        <v>0.33493174021489674</v>
      </c>
      <c r="V42" s="18" t="e">
        <f>#REF!</f>
        <v>#REF!</v>
      </c>
      <c r="W42" s="18">
        <f>'5927'!P42</f>
        <v>0.73707483730913681</v>
      </c>
      <c r="X42" s="18">
        <f>'6744'!P42</f>
        <v>-7.1489090574549247E-2</v>
      </c>
      <c r="Y42" s="18" t="e">
        <f>#REF!</f>
        <v>#REF!</v>
      </c>
      <c r="AA42" s="18">
        <f>'6751'!P42</f>
        <v>0.38815828354592408</v>
      </c>
      <c r="AB42" s="18" t="e">
        <f>#REF!</f>
        <v>#REF!</v>
      </c>
      <c r="AC42" s="1"/>
      <c r="AD42" s="27" t="e">
        <f t="shared" si="3"/>
        <v>#REF!</v>
      </c>
      <c r="AE42" s="27" t="e">
        <f t="shared" si="4"/>
        <v>#REF!</v>
      </c>
      <c r="AF42" s="27"/>
      <c r="AI42" t="e">
        <f t="shared" si="5"/>
        <v>#REF!</v>
      </c>
    </row>
    <row r="43" spans="1:35" x14ac:dyDescent="0.15">
      <c r="A43">
        <v>21</v>
      </c>
      <c r="B43">
        <v>18.5</v>
      </c>
      <c r="C43">
        <v>41</v>
      </c>
      <c r="E43">
        <f>'5868'!P43</f>
        <v>-1.315564666492324</v>
      </c>
      <c r="F43">
        <f>'5871'!P43</f>
        <v>-0.26484628490748907</v>
      </c>
      <c r="G43" t="e">
        <f>#REF!</f>
        <v>#REF!</v>
      </c>
      <c r="H43">
        <f>'5898'!P43</f>
        <v>0.51790560449081169</v>
      </c>
      <c r="I43">
        <f>'5904'!P43</f>
        <v>0.22543683310828172</v>
      </c>
      <c r="J43">
        <f>'5908'!P43</f>
        <v>6.5194054895768752E-2</v>
      </c>
      <c r="K43" s="18">
        <f>'5910'!P43</f>
        <v>2.1246747411515896</v>
      </c>
      <c r="L43">
        <f>'5911'!P43</f>
        <v>0.17579732696882386</v>
      </c>
      <c r="M43">
        <f>'5914'!P43</f>
        <v>-8.2013449168889946E-2</v>
      </c>
      <c r="N43">
        <f>'5915'!P43</f>
        <v>2.3785952461484169E-2</v>
      </c>
      <c r="O43">
        <f>'5916'!P43</f>
        <v>0.45197863040645481</v>
      </c>
      <c r="P43">
        <f>'5918'!P43</f>
        <v>-0.70436432184552566</v>
      </c>
      <c r="Q43">
        <f>'5920'!P43</f>
        <v>-0.63696534325080878</v>
      </c>
      <c r="R43" t="e">
        <f>#REF!</f>
        <v>#REF!</v>
      </c>
      <c r="S43" s="18">
        <f>'5922'!P43</f>
        <v>0.38443883456401906</v>
      </c>
      <c r="T43" s="18" t="e">
        <f>#REF!</f>
        <v>#REF!</v>
      </c>
      <c r="U43" s="18">
        <f>'5925'!P43</f>
        <v>0.5155810588073535</v>
      </c>
      <c r="V43" s="18" t="e">
        <f>#REF!</f>
        <v>#REF!</v>
      </c>
      <c r="W43" s="18">
        <f>'5927'!P43</f>
        <v>0.11482048349504467</v>
      </c>
      <c r="X43" s="18">
        <f>'6744'!P43</f>
        <v>1.4555323845513346</v>
      </c>
      <c r="Y43" s="18" t="e">
        <f>#REF!</f>
        <v>#REF!</v>
      </c>
      <c r="AA43" s="18">
        <f>'6751'!P43</f>
        <v>-0.6290828541334057</v>
      </c>
      <c r="AB43" s="18" t="e">
        <f>#REF!</f>
        <v>#REF!</v>
      </c>
      <c r="AC43" s="1"/>
      <c r="AD43" s="27" t="e">
        <f t="shared" si="3"/>
        <v>#REF!</v>
      </c>
      <c r="AE43" s="27" t="e">
        <f t="shared" si="4"/>
        <v>#REF!</v>
      </c>
      <c r="AF43" s="27"/>
      <c r="AI43" t="e">
        <f t="shared" si="5"/>
        <v>#REF!</v>
      </c>
    </row>
    <row r="44" spans="1:35" x14ac:dyDescent="0.15">
      <c r="A44">
        <v>21.5</v>
      </c>
      <c r="B44">
        <v>19</v>
      </c>
      <c r="C44">
        <v>42</v>
      </c>
      <c r="E44">
        <f>'5868'!P44</f>
        <v>0.55458779670310987</v>
      </c>
      <c r="F44">
        <f>'5871'!P44</f>
        <v>1.2241548187710496E-2</v>
      </c>
      <c r="G44" t="e">
        <f>#REF!</f>
        <v>#REF!</v>
      </c>
      <c r="H44">
        <f>'5898'!P44</f>
        <v>-0.43889882584166984</v>
      </c>
      <c r="I44">
        <f>'5904'!P44</f>
        <v>-0.63557572611096469</v>
      </c>
      <c r="J44">
        <f>'5908'!P44</f>
        <v>-9.3665313671676062E-2</v>
      </c>
      <c r="K44" s="18">
        <f>'5910'!P44</f>
        <v>0.76122581802129163</v>
      </c>
      <c r="L44">
        <f>'5911'!P44</f>
        <v>-1.6305443481067619</v>
      </c>
      <c r="M44">
        <f>'5914'!P44</f>
        <v>-0.80430613717696142</v>
      </c>
      <c r="N44">
        <f>'5915'!P44</f>
        <v>0.10229057598379428</v>
      </c>
      <c r="O44">
        <f>'5916'!P44</f>
        <v>3.477231564433448E-2</v>
      </c>
      <c r="P44">
        <f>'5918'!P44</f>
        <v>-0.18532523624861547</v>
      </c>
      <c r="Q44">
        <f>'5920'!P44</f>
        <v>-1.4424147302492232</v>
      </c>
      <c r="R44" t="e">
        <f>#REF!</f>
        <v>#REF!</v>
      </c>
      <c r="S44" s="18">
        <f>'5922'!P44</f>
        <v>-9.9511949476056072E-2</v>
      </c>
      <c r="T44" s="18" t="e">
        <f>#REF!</f>
        <v>#REF!</v>
      </c>
      <c r="U44" s="18">
        <f>'5925'!P44</f>
        <v>-0.24802235469314152</v>
      </c>
      <c r="V44" s="18" t="e">
        <f>#REF!</f>
        <v>#REF!</v>
      </c>
      <c r="W44" s="18">
        <f>'5927'!P44</f>
        <v>-0.88159788286741014</v>
      </c>
      <c r="X44" s="18">
        <f>'6744'!P44</f>
        <v>-0.23796681052736718</v>
      </c>
      <c r="Y44" s="18" t="e">
        <f>#REF!</f>
        <v>#REF!</v>
      </c>
      <c r="AA44" s="18">
        <f>'6751'!P44</f>
        <v>-0.63561207837324907</v>
      </c>
      <c r="AB44" s="18" t="e">
        <f>#REF!</f>
        <v>#REF!</v>
      </c>
      <c r="AC44" s="1"/>
      <c r="AD44" s="27" t="e">
        <f t="shared" si="3"/>
        <v>#REF!</v>
      </c>
      <c r="AE44" s="27" t="e">
        <f t="shared" si="4"/>
        <v>#REF!</v>
      </c>
      <c r="AF44" s="27"/>
      <c r="AI44" t="e">
        <f t="shared" si="5"/>
        <v>#REF!</v>
      </c>
    </row>
    <row r="45" spans="1:35" x14ac:dyDescent="0.15">
      <c r="A45">
        <v>22</v>
      </c>
      <c r="B45">
        <v>19.5</v>
      </c>
      <c r="C45">
        <v>43</v>
      </c>
      <c r="E45">
        <f>'5868'!P45</f>
        <v>1.2771534789255648E-2</v>
      </c>
      <c r="F45">
        <f>'5871'!P45</f>
        <v>-0.99070983666681178</v>
      </c>
      <c r="G45" t="e">
        <f>#REF!</f>
        <v>#REF!</v>
      </c>
      <c r="H45">
        <f>'5898'!P45</f>
        <v>-0.62567309079964195</v>
      </c>
      <c r="I45">
        <f>'5904'!P45</f>
        <v>-0.28193188560851479</v>
      </c>
      <c r="J45">
        <f>'5908'!P45</f>
        <v>-1.637847741427843E-2</v>
      </c>
      <c r="K45" s="18">
        <f>'5910'!P45</f>
        <v>0.1489807144047666</v>
      </c>
      <c r="L45">
        <f>'5911'!P45</f>
        <v>-0.79457606084279686</v>
      </c>
      <c r="M45">
        <f>'5914'!P45</f>
        <v>0.55172356735228056</v>
      </c>
      <c r="N45">
        <f>'5915'!P45</f>
        <v>-0.33171202697202745</v>
      </c>
      <c r="O45">
        <f>'5916'!P45</f>
        <v>-0.33447954401674906</v>
      </c>
      <c r="P45">
        <f>'5918'!P45</f>
        <v>-0.14597335922381918</v>
      </c>
      <c r="Q45">
        <f>'5920'!P45</f>
        <v>-1.7919915244903601</v>
      </c>
      <c r="R45" t="e">
        <f>#REF!</f>
        <v>#REF!</v>
      </c>
      <c r="S45" s="18">
        <f>'5922'!P45</f>
        <v>-0.66389714393345212</v>
      </c>
      <c r="T45" s="18" t="e">
        <f>#REF!</f>
        <v>#REF!</v>
      </c>
      <c r="U45" s="18">
        <f>'5925'!P45</f>
        <v>-0.58362097259513412</v>
      </c>
      <c r="V45" s="18" t="e">
        <f>#REF!</f>
        <v>#REF!</v>
      </c>
      <c r="W45" s="18">
        <f>'5927'!P45</f>
        <v>0.11179178834654271</v>
      </c>
      <c r="X45" s="18">
        <f>'6744'!P45</f>
        <v>-0.73798908809658437</v>
      </c>
      <c r="Y45" s="18" t="e">
        <f>#REF!</f>
        <v>#REF!</v>
      </c>
      <c r="AA45" s="18">
        <f>'6751'!P45</f>
        <v>-0.60401089835705379</v>
      </c>
      <c r="AB45" s="18" t="e">
        <f>#REF!</f>
        <v>#REF!</v>
      </c>
      <c r="AC45" s="1"/>
      <c r="AD45" s="27" t="e">
        <f t="shared" si="3"/>
        <v>#REF!</v>
      </c>
      <c r="AE45" s="27" t="e">
        <f t="shared" si="4"/>
        <v>#REF!</v>
      </c>
      <c r="AF45" s="27"/>
      <c r="AI45" t="e">
        <f t="shared" si="5"/>
        <v>#REF!</v>
      </c>
    </row>
    <row r="46" spans="1:35" ht="15" x14ac:dyDescent="0.2">
      <c r="A46" s="25">
        <v>22.5</v>
      </c>
      <c r="B46" s="25">
        <v>20</v>
      </c>
      <c r="C46" s="25">
        <v>44</v>
      </c>
      <c r="D46" s="24" t="s">
        <v>29</v>
      </c>
      <c r="E46" s="25">
        <f>'5868'!P46</f>
        <v>-0.10433949502456202</v>
      </c>
      <c r="F46" s="25">
        <f>'5871'!P46</f>
        <v>-0.69213044265319534</v>
      </c>
      <c r="G46" s="25" t="e">
        <f>#REF!</f>
        <v>#REF!</v>
      </c>
      <c r="H46" s="25">
        <f>'5898'!P46</f>
        <v>-1.4387782197877759</v>
      </c>
      <c r="I46" s="25">
        <f>'5904'!P46</f>
        <v>0.50664134546075712</v>
      </c>
      <c r="J46" s="25">
        <f>'5908'!P46</f>
        <v>-0.66943747918423502</v>
      </c>
      <c r="K46" s="26">
        <f>'5910'!P46</f>
        <v>-0.25829545258466963</v>
      </c>
      <c r="L46" s="25">
        <f>'5911'!P46</f>
        <v>-1.4763479590906703</v>
      </c>
      <c r="M46" s="25">
        <f>'5914'!P46</f>
        <v>-5.3019411530517882E-2</v>
      </c>
      <c r="N46" s="25">
        <f>'5915'!P46</f>
        <v>-0.50435989372449608</v>
      </c>
      <c r="O46" s="25">
        <f>'5916'!P46</f>
        <v>0.24888145165637265</v>
      </c>
      <c r="P46" s="25">
        <f>'5918'!P46</f>
        <v>0.34839487863696117</v>
      </c>
      <c r="Q46" s="25">
        <f>'5920'!P46</f>
        <v>-1.3760267579666747</v>
      </c>
      <c r="R46" s="25" t="e">
        <f>#REF!</f>
        <v>#REF!</v>
      </c>
      <c r="S46" s="26">
        <f>'5922'!P46</f>
        <v>-0.50716790548861368</v>
      </c>
      <c r="T46" s="26" t="e">
        <f>#REF!</f>
        <v>#REF!</v>
      </c>
      <c r="U46" s="26">
        <f>'5925'!P46</f>
        <v>0.28113940724348774</v>
      </c>
      <c r="V46" s="26" t="e">
        <f>#REF!</f>
        <v>#REF!</v>
      </c>
      <c r="W46" s="26">
        <f>'5927'!P46</f>
        <v>1.6718554742204412</v>
      </c>
      <c r="X46" s="26">
        <f>'6744'!P46</f>
        <v>-0.72971940284842518</v>
      </c>
      <c r="Y46" s="26" t="e">
        <f>#REF!</f>
        <v>#REF!</v>
      </c>
      <c r="Z46" s="26"/>
      <c r="AA46" s="26">
        <f>'6751'!P46</f>
        <v>-1.6142206026813999</v>
      </c>
      <c r="AB46" s="26" t="e">
        <f>#REF!</f>
        <v>#REF!</v>
      </c>
      <c r="AC46" s="44"/>
      <c r="AD46" s="28" t="e">
        <f t="shared" si="3"/>
        <v>#REF!</v>
      </c>
      <c r="AE46" s="28" t="e">
        <f t="shared" si="4"/>
        <v>#REF!</v>
      </c>
      <c r="AF46" s="27"/>
      <c r="AG46" s="25">
        <v>-13</v>
      </c>
      <c r="AH46" s="25"/>
      <c r="AI46" s="25" t="e">
        <f t="shared" si="5"/>
        <v>#REF!</v>
      </c>
    </row>
    <row r="47" spans="1:35" x14ac:dyDescent="0.15">
      <c r="A47">
        <v>23</v>
      </c>
      <c r="B47">
        <v>20.5</v>
      </c>
      <c r="C47">
        <v>45</v>
      </c>
      <c r="E47">
        <f>'5868'!P47</f>
        <v>-1.1514960998814132</v>
      </c>
      <c r="F47">
        <f>'5871'!P47</f>
        <v>-0.52084681674279831</v>
      </c>
      <c r="G47" t="e">
        <f>#REF!</f>
        <v>#REF!</v>
      </c>
      <c r="H47">
        <f>'5898'!P47</f>
        <v>-1.8461631978776694</v>
      </c>
      <c r="I47">
        <f>'5904'!P47</f>
        <v>0.92391014625909718</v>
      </c>
      <c r="J47">
        <f>'5908'!P47</f>
        <v>0.78469351341879434</v>
      </c>
      <c r="K47" s="18">
        <f>'5910'!P47</f>
        <v>-0.81168182465507499</v>
      </c>
      <c r="L47">
        <f>'5911'!P47</f>
        <v>-1.8706568484861186</v>
      </c>
      <c r="M47">
        <f>'5914'!P47</f>
        <v>-3.1699514574852379E-2</v>
      </c>
      <c r="N47">
        <f>'5915'!P47</f>
        <v>-0.14799233979653645</v>
      </c>
      <c r="O47">
        <f>'5916'!P47</f>
        <v>0.64369080543982882</v>
      </c>
      <c r="P47">
        <f>'5918'!P47</f>
        <v>1.0897995189769871</v>
      </c>
      <c r="Q47">
        <f>'5920'!P47</f>
        <v>1.3029467205981298</v>
      </c>
      <c r="R47" t="e">
        <f>#REF!</f>
        <v>#REF!</v>
      </c>
      <c r="S47" s="18">
        <f>'5922'!P47</f>
        <v>-1.2202703030151643</v>
      </c>
      <c r="T47" s="18" t="e">
        <f>#REF!</f>
        <v>#REF!</v>
      </c>
      <c r="U47" s="18">
        <f>'5925'!P47</f>
        <v>0.52803931819020589</v>
      </c>
      <c r="V47" s="18" t="e">
        <f>#REF!</f>
        <v>#REF!</v>
      </c>
      <c r="W47" s="18">
        <f>'5927'!P47</f>
        <v>-0.50463914855955805</v>
      </c>
      <c r="X47" s="18">
        <f>'6744'!P47</f>
        <v>0.4471119532728644</v>
      </c>
      <c r="Y47" s="18" t="e">
        <f>#REF!</f>
        <v>#REF!</v>
      </c>
      <c r="AA47" s="18">
        <f>'6751'!P47</f>
        <v>9.8500695274445479E-2</v>
      </c>
      <c r="AB47" s="18" t="e">
        <f>#REF!</f>
        <v>#REF!</v>
      </c>
      <c r="AC47" s="1"/>
      <c r="AD47" s="27" t="e">
        <f t="shared" si="3"/>
        <v>#REF!</v>
      </c>
      <c r="AE47" s="27" t="e">
        <f t="shared" si="4"/>
        <v>#REF!</v>
      </c>
      <c r="AF47" s="27"/>
      <c r="AG47" s="3">
        <v>-13</v>
      </c>
      <c r="AH47" s="3"/>
      <c r="AI47" t="e">
        <f t="shared" si="5"/>
        <v>#REF!</v>
      </c>
    </row>
    <row r="48" spans="1:35" x14ac:dyDescent="0.15">
      <c r="A48">
        <v>23.5</v>
      </c>
      <c r="B48">
        <v>21</v>
      </c>
      <c r="C48">
        <v>46</v>
      </c>
      <c r="E48">
        <f>'5868'!P48</f>
        <v>-1.9927221744807904</v>
      </c>
      <c r="F48">
        <f>'5871'!P48</f>
        <v>-1.5441299865493738</v>
      </c>
      <c r="G48" t="e">
        <f>#REF!</f>
        <v>#REF!</v>
      </c>
      <c r="H48">
        <f>'5898'!P48</f>
        <v>-0.78424560821998901</v>
      </c>
      <c r="I48">
        <f>'5904'!P48</f>
        <v>1.0036345711358046</v>
      </c>
      <c r="J48">
        <f>'5908'!P48</f>
        <v>0.463563205935762</v>
      </c>
      <c r="K48" s="18">
        <f>'5910'!P48</f>
        <v>0.41555923824131608</v>
      </c>
      <c r="L48">
        <f>'5911'!P48</f>
        <v>-0.20288926454247511</v>
      </c>
      <c r="M48">
        <f>'5914'!P48</f>
        <v>2.1142685885427812E-2</v>
      </c>
      <c r="N48">
        <f>'5915'!P48</f>
        <v>-1.2532242652929142</v>
      </c>
      <c r="O48">
        <f>'5916'!P48</f>
        <v>0.93742011940171799</v>
      </c>
      <c r="P48">
        <f>'5918'!P48</f>
        <v>1.8993911073689609</v>
      </c>
      <c r="Q48">
        <f>'5920'!P48</f>
        <v>3.1437325736286903</v>
      </c>
      <c r="R48" t="e">
        <f>#REF!</f>
        <v>#REF!</v>
      </c>
      <c r="S48" s="18">
        <f>'5922'!P48</f>
        <v>0.14384870987207482</v>
      </c>
      <c r="T48" s="18" t="e">
        <f>#REF!</f>
        <v>#REF!</v>
      </c>
      <c r="U48" s="18">
        <f>'5925'!P48</f>
        <v>0.4263545892826191</v>
      </c>
      <c r="V48" s="18" t="e">
        <f>#REF!</f>
        <v>#REF!</v>
      </c>
      <c r="W48" s="18">
        <f>'5927'!P48</f>
        <v>-0.2739957684384734</v>
      </c>
      <c r="X48" s="18">
        <f>'6744'!P48</f>
        <v>0.76788850355004135</v>
      </c>
      <c r="Y48" s="18" t="e">
        <f>#REF!</f>
        <v>#REF!</v>
      </c>
      <c r="AA48" s="18">
        <f>'6751'!P48</f>
        <v>-0.95334881361477319</v>
      </c>
      <c r="AB48" s="18" t="e">
        <f>#REF!</f>
        <v>#REF!</v>
      </c>
      <c r="AC48" s="1"/>
      <c r="AD48" s="27" t="e">
        <f t="shared" si="3"/>
        <v>#REF!</v>
      </c>
      <c r="AE48" s="27" t="e">
        <f t="shared" si="4"/>
        <v>#REF!</v>
      </c>
      <c r="AF48" s="27"/>
      <c r="AG48" s="3">
        <v>-13</v>
      </c>
      <c r="AH48" s="3"/>
      <c r="AI48" t="e">
        <f t="shared" si="5"/>
        <v>#REF!</v>
      </c>
    </row>
    <row r="49" spans="1:44" x14ac:dyDescent="0.15">
      <c r="A49">
        <v>24</v>
      </c>
      <c r="B49">
        <v>21.5</v>
      </c>
      <c r="C49">
        <v>47</v>
      </c>
      <c r="E49">
        <f>'5868'!P49</f>
        <v>-6.0269101657764869E-2</v>
      </c>
      <c r="F49">
        <f>'5871'!P49</f>
        <v>-1.7027102855097065</v>
      </c>
      <c r="G49" t="e">
        <f>#REF!</f>
        <v>#REF!</v>
      </c>
      <c r="H49">
        <f>'5898'!P49</f>
        <v>-1.2206917665301042</v>
      </c>
      <c r="I49">
        <f>'5904'!P49</f>
        <v>-0.79862021686859519</v>
      </c>
      <c r="J49">
        <f>'5908'!P49</f>
        <v>-0.43519257678672901</v>
      </c>
      <c r="K49" s="18">
        <f>'5910'!P49</f>
        <v>0.50528993498982466</v>
      </c>
      <c r="L49">
        <f>'5911'!P49</f>
        <v>-3.1185671923267102</v>
      </c>
      <c r="M49">
        <f>'5914'!P49</f>
        <v>-0.48593507264296637</v>
      </c>
      <c r="N49">
        <f>'5915'!P49</f>
        <v>-0.81760945723709977</v>
      </c>
      <c r="O49">
        <f>'5916'!P49</f>
        <v>0.92457587641163097</v>
      </c>
      <c r="P49">
        <f>'5918'!P49</f>
        <v>6.0722320846979301</v>
      </c>
      <c r="Q49">
        <f>'5920'!P49</f>
        <v>4.0425324929581166</v>
      </c>
      <c r="R49" t="e">
        <f>#REF!</f>
        <v>#REF!</v>
      </c>
      <c r="S49" s="18">
        <f>'5922'!P49</f>
        <v>-0.16740824301621837</v>
      </c>
      <c r="T49" s="18" t="e">
        <f>#REF!</f>
        <v>#REF!</v>
      </c>
      <c r="U49" s="18">
        <f>'5925'!P49</f>
        <v>-0.43968009077876974</v>
      </c>
      <c r="V49" s="18" t="e">
        <f>#REF!</f>
        <v>#REF!</v>
      </c>
      <c r="W49" s="18">
        <f>'5927'!P49</f>
        <v>-0.41179851201071754</v>
      </c>
      <c r="X49" s="18">
        <f>'6744'!P49</f>
        <v>-0.33612084167765111</v>
      </c>
      <c r="Y49" s="18" t="e">
        <f>#REF!</f>
        <v>#REF!</v>
      </c>
      <c r="AA49" s="18">
        <f>'6751'!P49</f>
        <v>-0.87443457383944589</v>
      </c>
      <c r="AB49" s="18" t="e">
        <f>#REF!</f>
        <v>#REF!</v>
      </c>
      <c r="AC49" s="1"/>
      <c r="AD49" s="27" t="e">
        <f t="shared" si="3"/>
        <v>#REF!</v>
      </c>
      <c r="AE49" s="27" t="e">
        <f t="shared" si="4"/>
        <v>#REF!</v>
      </c>
      <c r="AF49" s="27"/>
      <c r="AG49" s="3">
        <v>-13</v>
      </c>
      <c r="AH49" s="3"/>
      <c r="AI49" t="e">
        <f t="shared" si="5"/>
        <v>#REF!</v>
      </c>
    </row>
    <row r="50" spans="1:44" x14ac:dyDescent="0.15">
      <c r="A50">
        <v>24.5</v>
      </c>
      <c r="B50">
        <v>22</v>
      </c>
      <c r="C50">
        <v>48</v>
      </c>
      <c r="E50">
        <f>'5868'!P50</f>
        <v>-2.2900819919173214</v>
      </c>
      <c r="F50">
        <f>'5871'!P50</f>
        <v>-0.83467219885842403</v>
      </c>
      <c r="G50" t="e">
        <f>#REF!</f>
        <v>#REF!</v>
      </c>
      <c r="H50">
        <f>'5898'!P50</f>
        <v>-1.6578153724087459</v>
      </c>
      <c r="I50">
        <f>'5904'!P50</f>
        <v>-0.38281251017113366</v>
      </c>
      <c r="J50">
        <f>'5908'!P50</f>
        <v>-0.12105068559879792</v>
      </c>
      <c r="K50" s="18">
        <f>'5910'!P50</f>
        <v>-1.2378169075355918</v>
      </c>
      <c r="L50">
        <f>'5911'!P50</f>
        <v>9.4871125801544026E-3</v>
      </c>
      <c r="M50">
        <f>'5914'!P50</f>
        <v>0.37604314168615355</v>
      </c>
      <c r="N50">
        <f>'5915'!P50</f>
        <v>-0.99614630798934112</v>
      </c>
      <c r="O50">
        <f>'5916'!P50</f>
        <v>-0.30594494754640233</v>
      </c>
      <c r="P50">
        <f>'5918'!P50</f>
        <v>5.3463947273899795</v>
      </c>
      <c r="Q50">
        <f>'5920'!P50</f>
        <v>4.9208586781286909</v>
      </c>
      <c r="R50" t="e">
        <f>#REF!</f>
        <v>#REF!</v>
      </c>
      <c r="S50" s="18">
        <f>'5922'!P50</f>
        <v>0.31160816909973976</v>
      </c>
      <c r="T50" s="18" t="e">
        <f>#REF!</f>
        <v>#REF!</v>
      </c>
      <c r="U50" s="18">
        <f>'5925'!P50</f>
        <v>-0.35027113550106087</v>
      </c>
      <c r="V50" s="18" t="e">
        <f>#REF!</f>
        <v>#REF!</v>
      </c>
      <c r="W50" s="18">
        <f>'5927'!P50</f>
        <v>0.69936450930326488</v>
      </c>
      <c r="X50" s="18">
        <f>'6744'!P50</f>
        <v>1.1320762801888697</v>
      </c>
      <c r="Y50" s="18" t="e">
        <f>#REF!</f>
        <v>#REF!</v>
      </c>
      <c r="AA50" s="18">
        <f>'6751'!P50</f>
        <v>-0.44194737375139614</v>
      </c>
      <c r="AB50" s="18" t="e">
        <f>#REF!</f>
        <v>#REF!</v>
      </c>
      <c r="AC50" s="1"/>
      <c r="AD50" s="27" t="e">
        <f t="shared" si="3"/>
        <v>#REF!</v>
      </c>
      <c r="AE50" s="27" t="e">
        <f t="shared" si="4"/>
        <v>#REF!</v>
      </c>
      <c r="AF50" s="27"/>
      <c r="AG50" s="3">
        <v>-13</v>
      </c>
      <c r="AH50" s="3"/>
      <c r="AI50" t="e">
        <f t="shared" si="5"/>
        <v>#REF!</v>
      </c>
    </row>
    <row r="51" spans="1:44" x14ac:dyDescent="0.15">
      <c r="A51">
        <v>25</v>
      </c>
      <c r="B51">
        <v>22.5</v>
      </c>
      <c r="C51">
        <v>49</v>
      </c>
      <c r="E51">
        <f>'5868'!P51</f>
        <v>-1.2991292807023371</v>
      </c>
      <c r="F51">
        <f>'5871'!P51</f>
        <v>-0.71813708212498284</v>
      </c>
      <c r="G51" t="e">
        <f>#REF!</f>
        <v>#REF!</v>
      </c>
      <c r="H51">
        <f>'5898'!P51</f>
        <v>-2.0458342582467579</v>
      </c>
      <c r="I51">
        <f>'5904'!P51</f>
        <v>-0.3281282793638991</v>
      </c>
      <c r="J51">
        <f>'5908'!P51</f>
        <v>0.18150777726476591</v>
      </c>
      <c r="K51" s="18">
        <f>'5910'!P51</f>
        <v>-1.6808596197803862</v>
      </c>
      <c r="L51">
        <f>'5911'!P51</f>
        <v>-1.7795998521034431</v>
      </c>
      <c r="M51">
        <f>'5914'!P51</f>
        <v>0.14929141334513646</v>
      </c>
      <c r="N51">
        <f>'5915'!P51</f>
        <v>-0.93375444826398513</v>
      </c>
      <c r="O51">
        <f>'5916'!P51</f>
        <v>-0.3511639443539249</v>
      </c>
      <c r="P51">
        <f>'5918'!P51</f>
        <v>6.5640042044764257</v>
      </c>
      <c r="Q51">
        <f>'5920'!P51</f>
        <v>6.0678059196859584</v>
      </c>
      <c r="R51" t="e">
        <f>#REF!</f>
        <v>#REF!</v>
      </c>
      <c r="S51" s="18">
        <f>'5922'!P51</f>
        <v>1.9982540836146958</v>
      </c>
      <c r="T51" s="18" t="e">
        <f>#REF!</f>
        <v>#REF!</v>
      </c>
      <c r="U51" s="18">
        <f>'5925'!P51</f>
        <v>-0.20549957315207978</v>
      </c>
      <c r="V51" s="18" t="e">
        <f>#REF!</f>
        <v>#REF!</v>
      </c>
      <c r="W51" s="18">
        <f>'5927'!P51</f>
        <v>-6.7267194738643801E-2</v>
      </c>
      <c r="X51" s="18">
        <f>'6744'!P51</f>
        <v>0.8820889550094887</v>
      </c>
      <c r="Y51" s="18" t="e">
        <f>#REF!</f>
        <v>#REF!</v>
      </c>
      <c r="AA51" s="18">
        <f>'6751'!P51</f>
        <v>-3.1184700722286864</v>
      </c>
      <c r="AB51" s="18" t="e">
        <f>#REF!</f>
        <v>#REF!</v>
      </c>
      <c r="AC51" s="1"/>
      <c r="AD51" s="27" t="e">
        <f t="shared" si="3"/>
        <v>#REF!</v>
      </c>
      <c r="AE51" s="27" t="e">
        <f t="shared" si="4"/>
        <v>#REF!</v>
      </c>
      <c r="AF51" s="27"/>
      <c r="AG51" s="3">
        <v>-13</v>
      </c>
      <c r="AH51" s="3"/>
      <c r="AI51" t="e">
        <f t="shared" si="5"/>
        <v>#REF!</v>
      </c>
      <c r="AM51" s="45" t="s">
        <v>53</v>
      </c>
      <c r="AN51" s="45"/>
      <c r="AO51" s="45"/>
      <c r="AP51" s="45"/>
      <c r="AQ51" s="45"/>
      <c r="AR51" s="45"/>
    </row>
    <row r="52" spans="1:44" x14ac:dyDescent="0.15">
      <c r="A52">
        <v>25.5</v>
      </c>
      <c r="B52">
        <v>23</v>
      </c>
      <c r="C52">
        <v>50</v>
      </c>
      <c r="E52">
        <f>'5868'!P52</f>
        <v>-1.7942370540844454</v>
      </c>
      <c r="F52">
        <f>'5871'!P52</f>
        <v>-0.56243537062366711</v>
      </c>
      <c r="G52" t="e">
        <f>#REF!</f>
        <v>#REF!</v>
      </c>
      <c r="H52">
        <f>'5898'!P52</f>
        <v>-1.0440781220345867</v>
      </c>
      <c r="I52">
        <f>'5904'!P52</f>
        <v>0.66773216720243844</v>
      </c>
      <c r="J52">
        <f>'5908'!P52</f>
        <v>1.0424595219994848</v>
      </c>
      <c r="K52" s="18">
        <f>'5910'!P52</f>
        <v>-1.0868129829749047</v>
      </c>
      <c r="L52">
        <f>'5911'!P52</f>
        <v>-0.10333732840061453</v>
      </c>
      <c r="M52">
        <f>'5914'!P52</f>
        <v>-0.52862446720416445</v>
      </c>
      <c r="N52">
        <f>'5915'!P52</f>
        <v>-1.3887242823858237</v>
      </c>
      <c r="O52">
        <f>'5916'!P52</f>
        <v>0.57855093606880714</v>
      </c>
      <c r="P52">
        <f>'5918'!P52</f>
        <v>6.5078489433998659</v>
      </c>
      <c r="Q52">
        <f>'5920'!P52</f>
        <v>6.307217974482997</v>
      </c>
      <c r="R52" t="e">
        <f>#REF!</f>
        <v>#REF!</v>
      </c>
      <c r="S52" s="18">
        <f>'5922'!P52</f>
        <v>0.55798249741825767</v>
      </c>
      <c r="T52" s="18" t="e">
        <f>#REF!</f>
        <v>#REF!</v>
      </c>
      <c r="U52" s="18">
        <f>'5925'!P52</f>
        <v>-0.37761590045211652</v>
      </c>
      <c r="V52" s="18" t="e">
        <f>#REF!</f>
        <v>#REF!</v>
      </c>
      <c r="W52" s="18">
        <f>'5927'!P52</f>
        <v>-1.0592841893197007</v>
      </c>
      <c r="X52" s="18">
        <f>'6744'!P52</f>
        <v>7.7211197997412204E-2</v>
      </c>
      <c r="Y52" s="18" t="e">
        <f>#REF!</f>
        <v>#REF!</v>
      </c>
      <c r="AA52" s="18">
        <f>'6751'!P52</f>
        <v>-4.3655732355564414</v>
      </c>
      <c r="AB52" s="18" t="e">
        <f>#REF!</f>
        <v>#REF!</v>
      </c>
      <c r="AC52" s="1"/>
      <c r="AD52" s="27" t="e">
        <f t="shared" si="3"/>
        <v>#REF!</v>
      </c>
      <c r="AE52" s="27" t="e">
        <f t="shared" si="4"/>
        <v>#REF!</v>
      </c>
      <c r="AF52" s="27"/>
      <c r="AG52" s="3">
        <v>-13</v>
      </c>
      <c r="AH52" s="3"/>
      <c r="AI52" t="e">
        <f t="shared" si="5"/>
        <v>#REF!</v>
      </c>
    </row>
    <row r="53" spans="1:44" x14ac:dyDescent="0.15">
      <c r="A53">
        <v>26</v>
      </c>
      <c r="B53">
        <v>23.5</v>
      </c>
      <c r="C53">
        <v>51</v>
      </c>
      <c r="E53">
        <f>'5868'!P53</f>
        <v>0.2708334456244671</v>
      </c>
      <c r="F53">
        <f>'5871'!P53</f>
        <v>-2.8254760969369942E-2</v>
      </c>
      <c r="G53" t="e">
        <f>#REF!</f>
        <v>#REF!</v>
      </c>
      <c r="H53">
        <f>'5898'!P53</f>
        <v>-1.676930917410473</v>
      </c>
      <c r="I53">
        <f>'5904'!P53</f>
        <v>-0.13263786591590671</v>
      </c>
      <c r="J53">
        <f>'5908'!P53</f>
        <v>0.71415687175370035</v>
      </c>
      <c r="K53" s="18">
        <f>'5910'!P53</f>
        <v>-1.9412588083547078</v>
      </c>
      <c r="L53">
        <f>'5911'!P53</f>
        <v>0.58290513178970615</v>
      </c>
      <c r="M53">
        <f>'5914'!P53</f>
        <v>0.55457277237360614</v>
      </c>
      <c r="N53">
        <f>'5915'!P53</f>
        <v>-1.2726457158959144</v>
      </c>
      <c r="O53">
        <f>'5916'!P53</f>
        <v>-0.441379079160098</v>
      </c>
      <c r="P53">
        <f>'5918'!P53</f>
        <v>5.5323877257612795</v>
      </c>
      <c r="Q53">
        <f>'5920'!P53</f>
        <v>5.7987841433414102</v>
      </c>
      <c r="R53" t="e">
        <f>#REF!</f>
        <v>#REF!</v>
      </c>
      <c r="S53" s="18">
        <f>'5922'!P53</f>
        <v>1.6566870216933476</v>
      </c>
      <c r="T53" s="18" t="e">
        <f>#REF!</f>
        <v>#REF!</v>
      </c>
      <c r="U53" s="18">
        <f>'5925'!P53</f>
        <v>-0.10552877169124311</v>
      </c>
      <c r="V53" s="18" t="e">
        <f>#REF!</f>
        <v>#REF!</v>
      </c>
      <c r="W53" s="18">
        <f>'5927'!P53</f>
        <v>9.5855990809919328E-2</v>
      </c>
      <c r="X53" s="18">
        <f>'6744'!P53</f>
        <v>-0.43358228653888714</v>
      </c>
      <c r="Y53" s="18" t="e">
        <f>#REF!</f>
        <v>#REF!</v>
      </c>
      <c r="AA53" s="18">
        <f>'6751'!P53</f>
        <v>-4.2966075356837212</v>
      </c>
      <c r="AB53" s="18" t="e">
        <f>#REF!</f>
        <v>#REF!</v>
      </c>
      <c r="AC53" s="1"/>
      <c r="AD53" s="27" t="e">
        <f t="shared" si="3"/>
        <v>#REF!</v>
      </c>
      <c r="AE53" s="27" t="e">
        <f t="shared" si="4"/>
        <v>#REF!</v>
      </c>
      <c r="AF53" s="27"/>
      <c r="AG53" s="3">
        <v>-13</v>
      </c>
      <c r="AH53" s="3"/>
      <c r="AI53" t="e">
        <f t="shared" si="5"/>
        <v>#REF!</v>
      </c>
    </row>
    <row r="54" spans="1:44" x14ac:dyDescent="0.15">
      <c r="A54">
        <v>26.5</v>
      </c>
      <c r="B54">
        <v>24</v>
      </c>
      <c r="C54">
        <v>52</v>
      </c>
      <c r="E54">
        <f>'5868'!P54</f>
        <v>-0.98795775497343286</v>
      </c>
      <c r="F54">
        <f>'5871'!P54</f>
        <v>-0.15438453123028964</v>
      </c>
      <c r="G54" t="e">
        <f>#REF!</f>
        <v>#REF!</v>
      </c>
      <c r="H54">
        <f>'5898'!P54</f>
        <v>-1.6129252043000715</v>
      </c>
      <c r="I54">
        <f>'5904'!P54</f>
        <v>-0.24577628510987101</v>
      </c>
      <c r="J54">
        <f>'5908'!P54</f>
        <v>1.8440503488251121E-2</v>
      </c>
      <c r="K54" s="18">
        <f>'5910'!P54</f>
        <v>-1.5924806702749643</v>
      </c>
      <c r="L54">
        <f>'5911'!P54</f>
        <v>0.94358786909363346</v>
      </c>
      <c r="M54">
        <f>'5914'!P54</f>
        <v>1.2541632556424549</v>
      </c>
      <c r="N54">
        <f>'5915'!P54</f>
        <v>-1.1804287644317586</v>
      </c>
      <c r="O54">
        <f>'5916'!P54</f>
        <v>-2.4692202213017262</v>
      </c>
      <c r="P54">
        <f>'5918'!P54</f>
        <v>5.8673677449784591</v>
      </c>
      <c r="Q54">
        <f>'5920'!P54</f>
        <v>7.408160834348501</v>
      </c>
      <c r="R54" t="e">
        <f>#REF!</f>
        <v>#REF!</v>
      </c>
      <c r="S54" s="18">
        <f>'5922'!P54</f>
        <v>-0.73415456097424581</v>
      </c>
      <c r="T54" s="18" t="e">
        <f>#REF!</f>
        <v>#REF!</v>
      </c>
      <c r="U54" s="18">
        <f>'5925'!P54</f>
        <v>-0.15039497028970561</v>
      </c>
      <c r="V54" s="18" t="e">
        <f>#REF!</f>
        <v>#REF!</v>
      </c>
      <c r="W54" s="18">
        <f>'5927'!P54</f>
        <v>-1.3211164835349418</v>
      </c>
      <c r="X54" s="18">
        <f>'6744'!P54</f>
        <v>-0.91470677547988655</v>
      </c>
      <c r="Y54" s="18" t="e">
        <f>#REF!</f>
        <v>#REF!</v>
      </c>
      <c r="AA54" s="18">
        <f>'6751'!P54</f>
        <v>-3.2161399247988531</v>
      </c>
      <c r="AB54" s="18" t="e">
        <f>#REF!</f>
        <v>#REF!</v>
      </c>
      <c r="AC54" s="1"/>
      <c r="AD54" s="27" t="e">
        <f t="shared" si="3"/>
        <v>#REF!</v>
      </c>
      <c r="AE54" s="27" t="e">
        <f t="shared" si="4"/>
        <v>#REF!</v>
      </c>
      <c r="AF54" s="27"/>
      <c r="AG54" s="3">
        <v>-13</v>
      </c>
      <c r="AH54" s="3"/>
      <c r="AI54" t="e">
        <f t="shared" si="5"/>
        <v>#REF!</v>
      </c>
    </row>
    <row r="55" spans="1:44" x14ac:dyDescent="0.15">
      <c r="A55">
        <v>27</v>
      </c>
      <c r="B55">
        <v>24.5</v>
      </c>
      <c r="C55">
        <v>53</v>
      </c>
      <c r="E55">
        <f>'5868'!P55</f>
        <v>-5.5099281452597433</v>
      </c>
      <c r="F55">
        <f>'5871'!P55</f>
        <v>-5.3141687724693888E-2</v>
      </c>
      <c r="G55" t="e">
        <f>#REF!</f>
        <v>#REF!</v>
      </c>
      <c r="H55">
        <f>'5898'!P55</f>
        <v>-0.79299477386928352</v>
      </c>
      <c r="I55">
        <f>'5904'!P55</f>
        <v>0.45485889681303338</v>
      </c>
      <c r="J55">
        <f>'5908'!P55</f>
        <v>-4.5685680703125273E-2</v>
      </c>
      <c r="K55" s="18">
        <f>'5910'!P55</f>
        <v>-1.9205130550664904</v>
      </c>
      <c r="L55">
        <f>'5911'!P55</f>
        <v>1.5996862371072718</v>
      </c>
      <c r="M55">
        <f>'5914'!P55</f>
        <v>0.29315446070476131</v>
      </c>
      <c r="N55">
        <f>'5915'!P55</f>
        <v>-1.4740636133185407</v>
      </c>
      <c r="O55">
        <f>'5916'!P55</f>
        <v>-1.1777393138910164</v>
      </c>
      <c r="P55">
        <f>'5918'!P55</f>
        <v>4.926631032337613</v>
      </c>
      <c r="Q55">
        <f>'5920'!P55</f>
        <v>7.5383523356997193</v>
      </c>
      <c r="R55" t="e">
        <f>#REF!</f>
        <v>#REF!</v>
      </c>
      <c r="S55" s="18">
        <f>'5922'!P55</f>
        <v>-1.4671167137025936</v>
      </c>
      <c r="T55" s="18" t="e">
        <f>#REF!</f>
        <v>#REF!</v>
      </c>
      <c r="U55" s="18">
        <f>'5925'!P55</f>
        <v>0.13757096655113224</v>
      </c>
      <c r="V55" s="18" t="e">
        <f>#REF!</f>
        <v>#REF!</v>
      </c>
      <c r="W55" s="18">
        <f>'5927'!P55</f>
        <v>-0.42275162499140867</v>
      </c>
      <c r="X55" s="18">
        <f>'6744'!P55</f>
        <v>1.060548388011219</v>
      </c>
      <c r="Y55" s="18" t="e">
        <f>#REF!</f>
        <v>#REF!</v>
      </c>
      <c r="AA55" s="18">
        <f>'6751'!P55</f>
        <v>-0.57178773974971753</v>
      </c>
      <c r="AB55" s="18" t="e">
        <f>#REF!</f>
        <v>#REF!</v>
      </c>
      <c r="AC55" s="1"/>
      <c r="AD55" s="27" t="e">
        <f t="shared" si="3"/>
        <v>#REF!</v>
      </c>
      <c r="AE55" s="27" t="e">
        <f t="shared" si="4"/>
        <v>#REF!</v>
      </c>
      <c r="AF55" s="27"/>
      <c r="AG55" s="3">
        <v>-13</v>
      </c>
      <c r="AH55" s="3"/>
      <c r="AI55" t="e">
        <f t="shared" si="5"/>
        <v>#REF!</v>
      </c>
    </row>
    <row r="56" spans="1:44" x14ac:dyDescent="0.15">
      <c r="A56">
        <v>27.5</v>
      </c>
      <c r="B56">
        <v>25</v>
      </c>
      <c r="C56">
        <v>54</v>
      </c>
      <c r="E56">
        <f>'5868'!P56</f>
        <v>-3.8533760453485866</v>
      </c>
      <c r="F56">
        <f>'5871'!P56</f>
        <v>-0.13331203001841424</v>
      </c>
      <c r="G56" t="e">
        <f>#REF!</f>
        <v>#REF!</v>
      </c>
      <c r="H56">
        <f>'5898'!P56</f>
        <v>-1.4377358521430055</v>
      </c>
      <c r="I56">
        <f>'5904'!P56</f>
        <v>-0.13906724457448899</v>
      </c>
      <c r="J56">
        <f>'5908'!P56</f>
        <v>2.5798409156418645</v>
      </c>
      <c r="K56" s="18">
        <f>'5910'!P56</f>
        <v>-2.2035724620003267</v>
      </c>
      <c r="L56">
        <f>'5911'!P56</f>
        <v>0.69481956789831745</v>
      </c>
      <c r="M56">
        <f>'5914'!P56</f>
        <v>-0.51046562751154889</v>
      </c>
      <c r="N56">
        <f>'5915'!P56</f>
        <v>-1.2507446410582923</v>
      </c>
      <c r="O56">
        <f>'5916'!P56</f>
        <v>-1.1987499453279378</v>
      </c>
      <c r="P56">
        <f>'5918'!P56</f>
        <v>3.7651311435888215</v>
      </c>
      <c r="Q56">
        <f>'5920'!P56</f>
        <v>8.3389600454304382</v>
      </c>
      <c r="R56" t="e">
        <f>#REF!</f>
        <v>#REF!</v>
      </c>
      <c r="S56" s="18">
        <f>'5922'!P56</f>
        <v>0.36616957800204292</v>
      </c>
      <c r="T56" s="18" t="e">
        <f>#REF!</f>
        <v>#REF!</v>
      </c>
      <c r="U56" s="18">
        <f>'5925'!P56</f>
        <v>0.22466740294823526</v>
      </c>
      <c r="V56" s="18" t="e">
        <f>#REF!</f>
        <v>#REF!</v>
      </c>
      <c r="W56" s="18">
        <f>'5927'!P56</f>
        <v>0.46473030035551371</v>
      </c>
      <c r="X56" s="18">
        <f>'6744'!P56</f>
        <v>0.79753779470679242</v>
      </c>
      <c r="Y56" s="18" t="e">
        <f>#REF!</f>
        <v>#REF!</v>
      </c>
      <c r="AA56" s="18">
        <f>'6751'!P56</f>
        <v>2.0068260034327863</v>
      </c>
      <c r="AB56" s="18" t="e">
        <f>#REF!</f>
        <v>#REF!</v>
      </c>
      <c r="AC56" s="1"/>
      <c r="AD56" s="27" t="e">
        <f t="shared" si="3"/>
        <v>#REF!</v>
      </c>
      <c r="AE56" s="27" t="e">
        <f t="shared" si="4"/>
        <v>#REF!</v>
      </c>
      <c r="AF56" s="27"/>
      <c r="AG56" s="3">
        <v>-13</v>
      </c>
      <c r="AH56" s="3"/>
      <c r="AI56" t="e">
        <f t="shared" si="5"/>
        <v>#REF!</v>
      </c>
    </row>
    <row r="57" spans="1:44" x14ac:dyDescent="0.15">
      <c r="A57">
        <v>28</v>
      </c>
      <c r="B57">
        <v>25.5</v>
      </c>
      <c r="C57">
        <v>55</v>
      </c>
      <c r="E57">
        <f>'5868'!P57</f>
        <v>-4.2667652386164896</v>
      </c>
      <c r="F57">
        <f>'5871'!P57</f>
        <v>-0.42990483570414023</v>
      </c>
      <c r="G57" t="e">
        <f>#REF!</f>
        <v>#REF!</v>
      </c>
      <c r="H57">
        <f>'5898'!P57</f>
        <v>-1.000768104156418</v>
      </c>
      <c r="I57">
        <f>'5904'!P57</f>
        <v>-0.24961693866088391</v>
      </c>
      <c r="J57">
        <f>'5908'!P57</f>
        <v>3.9797606857010623</v>
      </c>
      <c r="K57" s="18">
        <f>'5910'!P57</f>
        <v>-1.5250344182701068</v>
      </c>
      <c r="L57">
        <f>'5911'!P57</f>
        <v>-0.42645483184835192</v>
      </c>
      <c r="M57">
        <f>'5914'!P57</f>
        <v>-4.2696289043617747E-2</v>
      </c>
      <c r="N57">
        <f>'5915'!P57</f>
        <v>-0.67445555928156609</v>
      </c>
      <c r="O57">
        <f>'5916'!P57</f>
        <v>-1.1049397183785929</v>
      </c>
      <c r="P57">
        <f>'5918'!P57</f>
        <v>3.4815518999859005</v>
      </c>
      <c r="Q57">
        <f>'5920'!P57</f>
        <v>7.269461952953117</v>
      </c>
      <c r="R57" t="e">
        <f>#REF!</f>
        <v>#REF!</v>
      </c>
      <c r="S57" s="18">
        <f>'5922'!P57</f>
        <v>0.25096835337805451</v>
      </c>
      <c r="T57" s="18" t="e">
        <f>#REF!</f>
        <v>#REF!</v>
      </c>
      <c r="U57" s="18">
        <f>'5925'!P57</f>
        <v>0.79521634978123101</v>
      </c>
      <c r="V57" s="18" t="e">
        <f>#REF!</f>
        <v>#REF!</v>
      </c>
      <c r="W57" s="18">
        <f>'5927'!P57</f>
        <v>-0.74297984457082511</v>
      </c>
      <c r="X57" s="18">
        <f>'6744'!P57</f>
        <v>0.81826739976278251</v>
      </c>
      <c r="Y57" s="18" t="e">
        <f>#REF!</f>
        <v>#REF!</v>
      </c>
      <c r="AA57" s="18">
        <f>'6751'!P57</f>
        <v>4.0090420484271148</v>
      </c>
      <c r="AB57" s="18" t="e">
        <f>#REF!</f>
        <v>#REF!</v>
      </c>
      <c r="AC57" s="1"/>
      <c r="AD57" s="27" t="e">
        <f t="shared" si="3"/>
        <v>#REF!</v>
      </c>
      <c r="AE57" s="27" t="e">
        <f t="shared" si="4"/>
        <v>#REF!</v>
      </c>
      <c r="AF57" s="27"/>
      <c r="AG57" s="3">
        <v>-13</v>
      </c>
      <c r="AH57" s="3"/>
      <c r="AI57" t="e">
        <f t="shared" si="5"/>
        <v>#REF!</v>
      </c>
    </row>
    <row r="58" spans="1:44" x14ac:dyDescent="0.15">
      <c r="A58">
        <v>28.5</v>
      </c>
      <c r="B58">
        <v>26</v>
      </c>
      <c r="C58">
        <v>56</v>
      </c>
      <c r="E58">
        <f>'5868'!P58</f>
        <v>-5.2711766544314225</v>
      </c>
      <c r="F58">
        <f>'5871'!P58</f>
        <v>0.1182116809623322</v>
      </c>
      <c r="G58" t="e">
        <f>#REF!</f>
        <v>#REF!</v>
      </c>
      <c r="H58">
        <f>'5898'!P58</f>
        <v>-0.23924689955950618</v>
      </c>
      <c r="I58">
        <f>'5904'!P58</f>
        <v>-0.64130495525611253</v>
      </c>
      <c r="J58">
        <f>'5908'!P58</f>
        <v>4.5224855729616094</v>
      </c>
      <c r="K58" s="18">
        <f>'5910'!P58</f>
        <v>-3.1972818632704443</v>
      </c>
      <c r="L58">
        <f>'5911'!P58</f>
        <v>-2.0464478680870881</v>
      </c>
      <c r="M58">
        <f>'5914'!P58</f>
        <v>-0.60768158398177863</v>
      </c>
      <c r="N58">
        <f>'5915'!P58</f>
        <v>-1.1202294858519899</v>
      </c>
      <c r="O58">
        <f>'5916'!P58</f>
        <v>-1.2871275526221999</v>
      </c>
      <c r="P58">
        <f>'5918'!P58</f>
        <v>3.4377084352688501</v>
      </c>
      <c r="Q58">
        <f>'5920'!P58</f>
        <v>5.459945276304949</v>
      </c>
      <c r="R58" t="e">
        <f>#REF!</f>
        <v>#REF!</v>
      </c>
      <c r="S58" s="18">
        <f>'5922'!P58</f>
        <v>-0.35010792780598909</v>
      </c>
      <c r="T58" s="18" t="e">
        <f>#REF!</f>
        <v>#REF!</v>
      </c>
      <c r="U58" s="18">
        <f>'5925'!P58</f>
        <v>1.7191680925589048</v>
      </c>
      <c r="V58" s="18" t="e">
        <f>#REF!</f>
        <v>#REF!</v>
      </c>
      <c r="W58" s="18">
        <f>'5927'!P58</f>
        <v>-0.47751707693422268</v>
      </c>
      <c r="X58" s="18">
        <f>'6744'!P58</f>
        <v>0.29973809290002934</v>
      </c>
      <c r="Y58" s="18" t="e">
        <f>#REF!</f>
        <v>#REF!</v>
      </c>
      <c r="AA58" s="18">
        <f>'6751'!P58</f>
        <v>6.0173445513943884</v>
      </c>
      <c r="AB58" s="18" t="e">
        <f>#REF!</f>
        <v>#REF!</v>
      </c>
      <c r="AC58" s="1"/>
      <c r="AD58" s="27" t="e">
        <f t="shared" si="3"/>
        <v>#REF!</v>
      </c>
      <c r="AE58" s="27" t="e">
        <f t="shared" si="4"/>
        <v>#REF!</v>
      </c>
      <c r="AF58" s="27"/>
      <c r="AG58" s="3">
        <v>-13</v>
      </c>
      <c r="AH58" s="3"/>
      <c r="AI58" t="e">
        <f t="shared" si="5"/>
        <v>#REF!</v>
      </c>
    </row>
    <row r="59" spans="1:44" x14ac:dyDescent="0.15">
      <c r="A59">
        <v>29</v>
      </c>
      <c r="B59">
        <v>26.5</v>
      </c>
      <c r="C59">
        <v>57</v>
      </c>
      <c r="E59">
        <f>'5868'!P59</f>
        <v>-5.7150998191071904</v>
      </c>
      <c r="F59">
        <f>'5871'!P59</f>
        <v>0.22027487585055966</v>
      </c>
      <c r="G59" t="e">
        <f>#REF!</f>
        <v>#REF!</v>
      </c>
      <c r="H59">
        <f>'5898'!P59</f>
        <v>-0.73646798611837017</v>
      </c>
      <c r="I59">
        <f>'5904'!P59</f>
        <v>-0.49049435538382974</v>
      </c>
      <c r="J59">
        <f>'5908'!P59</f>
        <v>4.3249231432793689</v>
      </c>
      <c r="K59" s="18">
        <f>'5910'!P59</f>
        <v>-1.8636680609128078</v>
      </c>
      <c r="L59">
        <f>'5911'!P59</f>
        <v>-2.1580796757071861</v>
      </c>
      <c r="M59">
        <f>'5914'!P59</f>
        <v>-1.8918551739512259</v>
      </c>
      <c r="N59">
        <f>'5915'!P59</f>
        <v>-1.1720178389486087</v>
      </c>
      <c r="O59">
        <f>'5916'!P59</f>
        <v>-1.6665757739972091</v>
      </c>
      <c r="P59">
        <f>'5918'!P59</f>
        <v>1.2680139254912679</v>
      </c>
      <c r="Q59">
        <f>'5920'!P59</f>
        <v>5.7813591834494735</v>
      </c>
      <c r="R59" t="e">
        <f>#REF!</f>
        <v>#REF!</v>
      </c>
      <c r="S59" s="18">
        <f>'5922'!P59</f>
        <v>-0.47254686078373942</v>
      </c>
      <c r="T59" s="18" t="e">
        <f>#REF!</f>
        <v>#REF!</v>
      </c>
      <c r="U59" s="18">
        <f>'5925'!P59</f>
        <v>-0.16032221535169461</v>
      </c>
      <c r="V59" s="18" t="e">
        <f>#REF!</f>
        <v>#REF!</v>
      </c>
      <c r="W59" s="18">
        <f>'5927'!P59</f>
        <v>-0.81637553192022727</v>
      </c>
      <c r="X59" s="18">
        <f>'6744'!P59</f>
        <v>0.16395559842949597</v>
      </c>
      <c r="Y59" s="18" t="e">
        <f>#REF!</f>
        <v>#REF!</v>
      </c>
      <c r="AA59" s="18">
        <f>'6751'!P59</f>
        <v>7.1847326521291999</v>
      </c>
      <c r="AB59" s="18" t="e">
        <f>#REF!</f>
        <v>#REF!</v>
      </c>
      <c r="AC59" s="1"/>
      <c r="AD59" s="27" t="e">
        <f t="shared" si="3"/>
        <v>#REF!</v>
      </c>
      <c r="AE59" s="27" t="e">
        <f t="shared" si="4"/>
        <v>#REF!</v>
      </c>
      <c r="AF59" s="27"/>
      <c r="AG59" s="3">
        <v>-13</v>
      </c>
      <c r="AH59" s="3"/>
      <c r="AI59" t="e">
        <f t="shared" si="5"/>
        <v>#REF!</v>
      </c>
    </row>
    <row r="60" spans="1:44" x14ac:dyDescent="0.15">
      <c r="A60">
        <v>29.5</v>
      </c>
      <c r="B60">
        <v>27</v>
      </c>
      <c r="C60">
        <v>58</v>
      </c>
      <c r="E60">
        <f>'5868'!P60</f>
        <v>-6.3666798072935844</v>
      </c>
      <c r="F60">
        <f>'5871'!P60</f>
        <v>0.34688502390595044</v>
      </c>
      <c r="G60" t="e">
        <f>#REF!</f>
        <v>#REF!</v>
      </c>
      <c r="H60">
        <f>'5898'!P60</f>
        <v>-0.38480738781281731</v>
      </c>
      <c r="I60">
        <f>'5904'!P60</f>
        <v>-1.246545944956529</v>
      </c>
      <c r="J60">
        <f>'5908'!P60</f>
        <v>6.8128263311668169</v>
      </c>
      <c r="K60" s="18">
        <f>'5910'!P60</f>
        <v>-0.9642976254535286</v>
      </c>
      <c r="L60">
        <f>'5911'!P60</f>
        <v>-4.4961867382325948</v>
      </c>
      <c r="M60">
        <f>'5914'!P60</f>
        <v>-1.0486074798690017</v>
      </c>
      <c r="N60">
        <f>'5915'!P60</f>
        <v>-0.74074632165964682</v>
      </c>
      <c r="O60">
        <f>'5916'!P60</f>
        <v>-2.7702668594934345</v>
      </c>
      <c r="P60">
        <f>'5918'!P60</f>
        <v>0.30801884025528886</v>
      </c>
      <c r="Q60">
        <f>'5920'!P60</f>
        <v>6.7500617444660458</v>
      </c>
      <c r="R60" t="e">
        <f>#REF!</f>
        <v>#REF!</v>
      </c>
      <c r="S60" s="18">
        <f>'5922'!P60</f>
        <v>-0.96858915050402927</v>
      </c>
      <c r="T60" s="18" t="e">
        <f>#REF!</f>
        <v>#REF!</v>
      </c>
      <c r="U60" s="18">
        <f>'5925'!P60</f>
        <v>-0.19843860689899956</v>
      </c>
      <c r="V60" s="18" t="e">
        <f>#REF!</f>
        <v>#REF!</v>
      </c>
      <c r="W60" s="18">
        <f>'5927'!P60</f>
        <v>0.30922694606284318</v>
      </c>
      <c r="X60" s="18">
        <f>'6744'!P60</f>
        <v>5.1806283392525361E-2</v>
      </c>
      <c r="Y60" s="18" t="e">
        <f>#REF!</f>
        <v>#REF!</v>
      </c>
      <c r="AA60" s="18">
        <f>'6751'!P60</f>
        <v>6.6717903953480997</v>
      </c>
      <c r="AB60" s="18" t="e">
        <f>#REF!</f>
        <v>#REF!</v>
      </c>
      <c r="AC60" s="1"/>
      <c r="AD60" s="27" t="e">
        <f t="shared" si="3"/>
        <v>#REF!</v>
      </c>
      <c r="AE60" s="27" t="e">
        <f t="shared" si="4"/>
        <v>#REF!</v>
      </c>
      <c r="AF60" s="27"/>
      <c r="AG60" s="3">
        <v>-13</v>
      </c>
      <c r="AH60" s="3"/>
      <c r="AI60" t="e">
        <f t="shared" si="5"/>
        <v>#REF!</v>
      </c>
    </row>
    <row r="61" spans="1:44" x14ac:dyDescent="0.15">
      <c r="A61">
        <v>30</v>
      </c>
      <c r="B61">
        <v>27.5</v>
      </c>
      <c r="C61">
        <v>59</v>
      </c>
      <c r="E61">
        <f>'5868'!P61</f>
        <v>-5.4850874339524651</v>
      </c>
      <c r="F61">
        <f>'5871'!P61</f>
        <v>-0.79283646358742998</v>
      </c>
      <c r="G61" t="e">
        <f>#REF!</f>
        <v>#REF!</v>
      </c>
      <c r="H61">
        <f>'5898'!P61</f>
        <v>0.33190112410346345</v>
      </c>
      <c r="I61">
        <f>'5904'!P61</f>
        <v>-1.4349599441288023</v>
      </c>
      <c r="J61">
        <f>'5908'!P61</f>
        <v>7.6001050412822693</v>
      </c>
      <c r="K61" s="18">
        <f>'5910'!P61</f>
        <v>-0.80735880397912185</v>
      </c>
      <c r="L61">
        <f>'5911'!P61</f>
        <v>-5.8154809363745166</v>
      </c>
      <c r="M61">
        <f>'5914'!P61</f>
        <v>-1.7457455527601262</v>
      </c>
      <c r="N61">
        <f>'5915'!P61</f>
        <v>-0.52222294360509669</v>
      </c>
      <c r="O61">
        <f>'5916'!P61</f>
        <v>-2.416900260736067</v>
      </c>
      <c r="P61">
        <f>'5918'!P61</f>
        <v>1.6146719512712329</v>
      </c>
      <c r="Q61">
        <f>'5920'!P61</f>
        <v>6.4261829826164112</v>
      </c>
      <c r="R61" t="e">
        <f>#REF!</f>
        <v>#REF!</v>
      </c>
      <c r="S61" s="18">
        <f>'5922'!P61</f>
        <v>-0.41044370238871031</v>
      </c>
      <c r="T61" s="18" t="e">
        <f>#REF!</f>
        <v>#REF!</v>
      </c>
      <c r="U61" s="18">
        <f>'5925'!P61</f>
        <v>5.6905120252033985</v>
      </c>
      <c r="V61" s="18" t="e">
        <f>#REF!</f>
        <v>#REF!</v>
      </c>
      <c r="W61" s="18">
        <f>'5927'!P61</f>
        <v>0.18495148504176767</v>
      </c>
      <c r="X61" s="18">
        <f>'6744'!P61</f>
        <v>-0.57007894183938146</v>
      </c>
      <c r="Y61" s="18" t="e">
        <f>#REF!</f>
        <v>#REF!</v>
      </c>
      <c r="AA61" s="18">
        <f>'6751'!P61</f>
        <v>8.0044497664894259</v>
      </c>
      <c r="AB61" s="18" t="e">
        <f>#REF!</f>
        <v>#REF!</v>
      </c>
      <c r="AC61" s="1"/>
      <c r="AD61" s="27" t="e">
        <f t="shared" si="3"/>
        <v>#REF!</v>
      </c>
      <c r="AE61" s="27" t="e">
        <f t="shared" si="4"/>
        <v>#REF!</v>
      </c>
      <c r="AF61" s="27"/>
      <c r="AG61" s="3">
        <v>-13</v>
      </c>
      <c r="AH61" s="3"/>
      <c r="AI61" t="e">
        <f t="shared" si="5"/>
        <v>#REF!</v>
      </c>
    </row>
    <row r="62" spans="1:44" x14ac:dyDescent="0.15">
      <c r="A62">
        <v>30.5</v>
      </c>
      <c r="B62">
        <v>28</v>
      </c>
      <c r="C62">
        <v>60</v>
      </c>
      <c r="E62">
        <f>'5868'!P62</f>
        <v>-5.7613845568919855</v>
      </c>
      <c r="F62">
        <f>'5871'!P62</f>
        <v>0.26308139715082118</v>
      </c>
      <c r="G62" t="e">
        <f>#REF!</f>
        <v>#REF!</v>
      </c>
      <c r="H62">
        <f>'5898'!P62</f>
        <v>-1.2714464236486678</v>
      </c>
      <c r="I62">
        <f>'5904'!P62</f>
        <v>-1.3807019207912758</v>
      </c>
      <c r="J62">
        <f>'5908'!P62</f>
        <v>7.9476099559739373</v>
      </c>
      <c r="K62" s="18">
        <f>'5910'!P62</f>
        <v>-0.49156230399616019</v>
      </c>
      <c r="L62">
        <f>'5911'!P62</f>
        <v>-5.626330894040021</v>
      </c>
      <c r="M62">
        <f>'5914'!P62</f>
        <v>-2.2627825495813076</v>
      </c>
      <c r="N62">
        <f>'5915'!P62</f>
        <v>-0.2166994618571427</v>
      </c>
      <c r="O62">
        <f>'5916'!P62</f>
        <v>-3.4489402732467642</v>
      </c>
      <c r="P62">
        <f>'5918'!P62</f>
        <v>2.3489373609471755</v>
      </c>
      <c r="Q62">
        <f>'5920'!P62</f>
        <v>7.2082845691282387</v>
      </c>
      <c r="R62" t="e">
        <f>#REF!</f>
        <v>#REF!</v>
      </c>
      <c r="S62" s="18">
        <f>'5922'!P62</f>
        <v>-1.5399802500070141</v>
      </c>
      <c r="T62" s="18" t="e">
        <f>#REF!</f>
        <v>#REF!</v>
      </c>
      <c r="U62" s="18">
        <f>'5925'!P62</f>
        <v>3.1495931819064231</v>
      </c>
      <c r="V62" s="18" t="e">
        <f>#REF!</f>
        <v>#REF!</v>
      </c>
      <c r="W62" s="18">
        <f>'5927'!P62</f>
        <v>-1.0230646218831083</v>
      </c>
      <c r="X62" s="18">
        <f>'6744'!P62</f>
        <v>-3.9475466189284409</v>
      </c>
      <c r="Y62" s="18" t="e">
        <f>#REF!</f>
        <v>#REF!</v>
      </c>
      <c r="AA62" s="18">
        <f>'6751'!P62</f>
        <v>7.9641465088102699</v>
      </c>
      <c r="AB62" s="18" t="e">
        <f>#REF!</f>
        <v>#REF!</v>
      </c>
      <c r="AC62" s="1"/>
      <c r="AD62" s="27" t="e">
        <f t="shared" si="3"/>
        <v>#REF!</v>
      </c>
      <c r="AE62" s="27" t="e">
        <f t="shared" si="4"/>
        <v>#REF!</v>
      </c>
      <c r="AF62" s="27"/>
      <c r="AG62" s="3">
        <v>-13</v>
      </c>
      <c r="AH62" s="3"/>
      <c r="AI62" t="e">
        <f t="shared" si="5"/>
        <v>#REF!</v>
      </c>
    </row>
    <row r="63" spans="1:44" x14ac:dyDescent="0.15">
      <c r="A63">
        <v>31</v>
      </c>
      <c r="B63">
        <v>28.5</v>
      </c>
      <c r="C63">
        <v>61</v>
      </c>
      <c r="E63">
        <f>'5868'!P63</f>
        <v>-6.0523632686186861</v>
      </c>
      <c r="F63">
        <f>'5871'!P63</f>
        <v>-0.32632421974258485</v>
      </c>
      <c r="G63" t="e">
        <f>#REF!</f>
        <v>#REF!</v>
      </c>
      <c r="H63">
        <f>'5898'!P63</f>
        <v>-0.18696119910544079</v>
      </c>
      <c r="I63">
        <f>'5904'!P63</f>
        <v>-0.62282250607797573</v>
      </c>
      <c r="J63">
        <f>'5908'!P63</f>
        <v>9.1166470884253226</v>
      </c>
      <c r="K63" s="18">
        <f>'5910'!P63</f>
        <v>1.148740929144259</v>
      </c>
      <c r="L63">
        <f>'5911'!P63</f>
        <v>-6.2864598801182172</v>
      </c>
      <c r="M63">
        <f>'5914'!P63</f>
        <v>-2.3952802363496595</v>
      </c>
      <c r="N63">
        <f>'5915'!P63</f>
        <v>1.2194110050858256</v>
      </c>
      <c r="O63">
        <f>'5916'!P63</f>
        <v>-3.1584045603068147</v>
      </c>
      <c r="P63">
        <f>'5918'!P63</f>
        <v>2.6405231225252557</v>
      </c>
      <c r="Q63">
        <f>'5920'!P63</f>
        <v>7.346221807340898</v>
      </c>
      <c r="R63" t="e">
        <f>#REF!</f>
        <v>#REF!</v>
      </c>
      <c r="S63" s="18">
        <f>'5922'!P63</f>
        <v>-0.3108345661605405</v>
      </c>
      <c r="T63" s="18" t="e">
        <f>#REF!</f>
        <v>#REF!</v>
      </c>
      <c r="U63" s="18">
        <f>'5925'!P63</f>
        <v>2.8912984671560946</v>
      </c>
      <c r="V63" s="18" t="e">
        <f>#REF!</f>
        <v>#REF!</v>
      </c>
      <c r="W63" s="18">
        <f>'5927'!P63</f>
        <v>-0.34869088764522399</v>
      </c>
      <c r="X63" s="18">
        <f>'6744'!P63</f>
        <v>-5.3332466493532387</v>
      </c>
      <c r="Y63" s="18" t="e">
        <f>#REF!</f>
        <v>#REF!</v>
      </c>
      <c r="AA63" s="18">
        <f>'6751'!P63</f>
        <v>7.8805514920278856</v>
      </c>
      <c r="AB63" s="18" t="e">
        <f>#REF!</f>
        <v>#REF!</v>
      </c>
      <c r="AC63" s="1"/>
      <c r="AD63" s="27" t="e">
        <f t="shared" si="3"/>
        <v>#REF!</v>
      </c>
      <c r="AE63" s="27" t="e">
        <f t="shared" si="4"/>
        <v>#REF!</v>
      </c>
      <c r="AF63" s="27"/>
      <c r="AG63" s="3">
        <v>-13</v>
      </c>
      <c r="AH63" s="3"/>
      <c r="AI63" t="e">
        <f t="shared" si="5"/>
        <v>#REF!</v>
      </c>
    </row>
    <row r="64" spans="1:44" x14ac:dyDescent="0.15">
      <c r="A64">
        <v>31.5</v>
      </c>
      <c r="B64">
        <v>29</v>
      </c>
      <c r="C64">
        <v>62</v>
      </c>
      <c r="E64">
        <f>'5868'!P64</f>
        <v>-4.9566956075336721</v>
      </c>
      <c r="F64">
        <f>'5871'!P64</f>
        <v>6.7613571888110319E-2</v>
      </c>
      <c r="G64" t="e">
        <f>#REF!</f>
        <v>#REF!</v>
      </c>
      <c r="H64">
        <f>'5898'!P64</f>
        <v>-1.0600759246907823</v>
      </c>
      <c r="I64">
        <f>'5904'!P64</f>
        <v>-0.76483265998996786</v>
      </c>
      <c r="J64">
        <f>'5908'!P64</f>
        <v>8.6258997036447553</v>
      </c>
      <c r="K64" s="18">
        <f>'5910'!P64</f>
        <v>1.1497358287741666E-2</v>
      </c>
      <c r="L64">
        <f>'5911'!P64</f>
        <v>-6.8632631393866443</v>
      </c>
      <c r="M64">
        <f>'5914'!P64</f>
        <v>-1.2725006300770973</v>
      </c>
      <c r="N64">
        <f>'5915'!P64</f>
        <v>1.599053716557167</v>
      </c>
      <c r="O64">
        <f>'5916'!P64</f>
        <v>-2.3855265840730615</v>
      </c>
      <c r="P64">
        <f>'5918'!P64</f>
        <v>2.7831253222044596</v>
      </c>
      <c r="Q64">
        <f>'5920'!P64</f>
        <v>7.2253727037923392</v>
      </c>
      <c r="R64" t="e">
        <f>#REF!</f>
        <v>#REF!</v>
      </c>
      <c r="S64" s="18">
        <f>'5922'!P64</f>
        <v>-1.2790044060002608</v>
      </c>
      <c r="T64" s="18" t="e">
        <f>#REF!</f>
        <v>#REF!</v>
      </c>
      <c r="U64" s="18">
        <f>'5925'!P64</f>
        <v>5.0471868804300781</v>
      </c>
      <c r="V64" s="18" t="e">
        <f>#REF!</f>
        <v>#REF!</v>
      </c>
      <c r="W64" s="18">
        <f>'5927'!P64</f>
        <v>-0.41863259523908525</v>
      </c>
      <c r="X64" s="18">
        <f>'6744'!P64</f>
        <v>-6.2360838238384915</v>
      </c>
      <c r="Y64" s="18" t="e">
        <f>#REF!</f>
        <v>#REF!</v>
      </c>
      <c r="AA64" s="18">
        <f>'6751'!P64</f>
        <v>7.0558496169287901</v>
      </c>
      <c r="AB64" s="18" t="e">
        <f>#REF!</f>
        <v>#REF!</v>
      </c>
      <c r="AC64" s="1"/>
      <c r="AD64" s="27" t="e">
        <f t="shared" si="3"/>
        <v>#REF!</v>
      </c>
      <c r="AE64" s="27" t="e">
        <f t="shared" si="4"/>
        <v>#REF!</v>
      </c>
      <c r="AF64" s="27"/>
      <c r="AG64" s="3">
        <v>-13</v>
      </c>
      <c r="AH64" s="3"/>
      <c r="AI64" t="e">
        <f t="shared" si="5"/>
        <v>#REF!</v>
      </c>
    </row>
    <row r="65" spans="1:35" x14ac:dyDescent="0.15">
      <c r="A65">
        <v>32</v>
      </c>
      <c r="B65">
        <v>29.5</v>
      </c>
      <c r="C65">
        <v>63</v>
      </c>
      <c r="E65">
        <f>'5868'!P65</f>
        <v>-4.2263544842085645</v>
      </c>
      <c r="F65">
        <f>'5871'!P65</f>
        <v>0.24282537096529505</v>
      </c>
      <c r="G65" t="e">
        <f>#REF!</f>
        <v>#REF!</v>
      </c>
      <c r="H65">
        <f>'5898'!P65</f>
        <v>-0.95958880075042696</v>
      </c>
      <c r="I65">
        <f>'5904'!P65</f>
        <v>-0.4800362259428862</v>
      </c>
      <c r="J65">
        <f>'5908'!P65</f>
        <v>8.3710130776094438</v>
      </c>
      <c r="K65" s="18">
        <f>'5910'!P65</f>
        <v>0.81289165753553516</v>
      </c>
      <c r="L65">
        <f>'5911'!P65</f>
        <v>-7.1732519673769151</v>
      </c>
      <c r="M65">
        <f>'5914'!P65</f>
        <v>-1.7174172060235235</v>
      </c>
      <c r="N65">
        <f>'5915'!P65</f>
        <v>1.8125802877104746</v>
      </c>
      <c r="O65">
        <f>'5916'!P65</f>
        <v>-2.5966609793687807</v>
      </c>
      <c r="P65">
        <f>'5918'!P65</f>
        <v>0.98772524068141221</v>
      </c>
      <c r="Q65">
        <f>'5920'!P65</f>
        <v>7.6080131824233721</v>
      </c>
      <c r="R65" t="e">
        <f>#REF!</f>
        <v>#REF!</v>
      </c>
      <c r="S65" s="18">
        <f>'5922'!P65</f>
        <v>-0.98914368952780618</v>
      </c>
      <c r="T65" s="18" t="e">
        <f>#REF!</f>
        <v>#REF!</v>
      </c>
      <c r="U65" s="18">
        <f>'5925'!P65</f>
        <v>4.2808200211829917</v>
      </c>
      <c r="V65" s="18" t="e">
        <f>#REF!</f>
        <v>#REF!</v>
      </c>
      <c r="W65" s="18">
        <f>'5927'!P65</f>
        <v>-0.97707126976837</v>
      </c>
      <c r="X65" s="18">
        <f>'6744'!P65</f>
        <v>-5.8029904730889044</v>
      </c>
      <c r="Y65" s="18" t="e">
        <f>#REF!</f>
        <v>#REF!</v>
      </c>
      <c r="AA65" s="18">
        <f>'6751'!P65</f>
        <v>9.3739983712023864</v>
      </c>
      <c r="AB65" s="18" t="e">
        <f>#REF!</f>
        <v>#REF!</v>
      </c>
      <c r="AC65" s="1"/>
      <c r="AD65" s="27" t="e">
        <f t="shared" si="3"/>
        <v>#REF!</v>
      </c>
      <c r="AE65" s="27" t="e">
        <f t="shared" si="4"/>
        <v>#REF!</v>
      </c>
      <c r="AF65" s="27"/>
      <c r="AG65" s="3">
        <v>-13</v>
      </c>
      <c r="AH65" s="3"/>
      <c r="AI65" t="e">
        <f t="shared" si="5"/>
        <v>#REF!</v>
      </c>
    </row>
    <row r="66" spans="1:35" x14ac:dyDescent="0.15">
      <c r="A66">
        <v>32.5</v>
      </c>
      <c r="B66">
        <v>30</v>
      </c>
      <c r="C66">
        <v>64</v>
      </c>
      <c r="E66">
        <f>'5868'!P66</f>
        <v>-4.2658607722737525</v>
      </c>
      <c r="F66">
        <f>'5871'!P66</f>
        <v>-0.68572929624207479</v>
      </c>
      <c r="G66" t="e">
        <f>#REF!</f>
        <v>#REF!</v>
      </c>
      <c r="H66">
        <f>'5898'!P66</f>
        <v>-1.4309075897010823</v>
      </c>
      <c r="I66">
        <f>'5904'!P66</f>
        <v>-0.51088563595212177</v>
      </c>
      <c r="J66">
        <f>'5908'!P66</f>
        <v>9.0211500568567118</v>
      </c>
      <c r="K66" s="18">
        <f>'5910'!P66</f>
        <v>0.36546426396815768</v>
      </c>
      <c r="L66">
        <f>'5911'!P66</f>
        <v>-7.4437160924011243</v>
      </c>
      <c r="M66">
        <f>'5914'!P66</f>
        <v>-2.6885090361603554</v>
      </c>
      <c r="N66">
        <f>'5915'!P66</f>
        <v>1.7092018747782391</v>
      </c>
      <c r="O66">
        <f>'5916'!P66</f>
        <v>-1.7370041357732944</v>
      </c>
      <c r="P66">
        <f>'5918'!P66</f>
        <v>1.7647743459430363</v>
      </c>
      <c r="Q66">
        <f>'5920'!P66</f>
        <v>5.3055130891711793</v>
      </c>
      <c r="R66" t="e">
        <f>#REF!</f>
        <v>#REF!</v>
      </c>
      <c r="S66" s="18">
        <f>'5922'!P66</f>
        <v>-0.6829711691553475</v>
      </c>
      <c r="T66" s="18" t="e">
        <f>#REF!</f>
        <v>#REF!</v>
      </c>
      <c r="U66" s="18">
        <f>'5925'!P66</f>
        <v>5.1947728462413894</v>
      </c>
      <c r="V66" s="18" t="e">
        <f>#REF!</f>
        <v>#REF!</v>
      </c>
      <c r="W66" s="18">
        <f>'5927'!P66</f>
        <v>0.11065709547133931</v>
      </c>
      <c r="X66" s="18">
        <f>'6744'!P66</f>
        <v>-5.8915171603556082</v>
      </c>
      <c r="Y66" s="18" t="e">
        <f>#REF!</f>
        <v>#REF!</v>
      </c>
      <c r="AA66" s="18">
        <f>'6751'!P66</f>
        <v>8.5915826230732204</v>
      </c>
      <c r="AB66" s="18" t="e">
        <f>#REF!</f>
        <v>#REF!</v>
      </c>
      <c r="AC66" s="1"/>
      <c r="AD66" s="27" t="e">
        <f t="shared" si="3"/>
        <v>#REF!</v>
      </c>
      <c r="AE66" s="27" t="e">
        <f t="shared" si="4"/>
        <v>#REF!</v>
      </c>
      <c r="AF66" s="27"/>
      <c r="AG66" s="3">
        <v>-13</v>
      </c>
      <c r="AH66" s="3"/>
      <c r="AI66" t="e">
        <f t="shared" si="5"/>
        <v>#REF!</v>
      </c>
    </row>
    <row r="67" spans="1:35" x14ac:dyDescent="0.15">
      <c r="A67">
        <v>33</v>
      </c>
      <c r="B67">
        <v>30.5</v>
      </c>
      <c r="C67">
        <v>65</v>
      </c>
      <c r="E67">
        <f>'5868'!P67</f>
        <v>-5.1924606844103165</v>
      </c>
      <c r="F67">
        <f>'5871'!P67</f>
        <v>-0.45410086510702852</v>
      </c>
      <c r="G67" t="e">
        <f>#REF!</f>
        <v>#REF!</v>
      </c>
      <c r="H67">
        <f>'5898'!P67</f>
        <v>-1.8416534951659556</v>
      </c>
      <c r="I67">
        <f>'5904'!P67</f>
        <v>8.3230213466202116E-2</v>
      </c>
      <c r="J67">
        <f>'5908'!P67</f>
        <v>9.1091709249118225</v>
      </c>
      <c r="K67" s="18">
        <f>'5910'!P67</f>
        <v>0.68365611268104565</v>
      </c>
      <c r="L67">
        <f>'5911'!P67</f>
        <v>-6.2787793531959819</v>
      </c>
      <c r="M67">
        <f>'5914'!P67</f>
        <v>-1.6691041432909244</v>
      </c>
      <c r="N67">
        <f>'5915'!P67</f>
        <v>2.1001611572720411</v>
      </c>
      <c r="O67">
        <f>'5916'!P67</f>
        <v>-1.2185961622620085</v>
      </c>
      <c r="P67">
        <f>'5918'!P67</f>
        <v>3.42056335894029</v>
      </c>
      <c r="Q67">
        <f>'5920'!P67</f>
        <v>3.3564251593948526</v>
      </c>
      <c r="R67" t="e">
        <f>#REF!</f>
        <v>#REF!</v>
      </c>
      <c r="S67" s="18">
        <f>'5922'!P67</f>
        <v>-0.9253634082640072</v>
      </c>
      <c r="T67" s="18" t="e">
        <f>#REF!</f>
        <v>#REF!</v>
      </c>
      <c r="U67" s="18">
        <f>'5925'!P67</f>
        <v>5.2988743657795299</v>
      </c>
      <c r="V67" s="18" t="e">
        <f>#REF!</f>
        <v>#REF!</v>
      </c>
      <c r="W67" s="18">
        <f>'5927'!P67</f>
        <v>-1.1408964980684855</v>
      </c>
      <c r="X67" s="18">
        <f>'6744'!P67</f>
        <v>-6.8985933932259176</v>
      </c>
      <c r="Y67" s="18" t="e">
        <f>#REF!</f>
        <v>#REF!</v>
      </c>
      <c r="AA67" s="18">
        <f>'6751'!P67</f>
        <v>7.8173032719853595</v>
      </c>
      <c r="AB67" s="18" t="e">
        <f>#REF!</f>
        <v>#REF!</v>
      </c>
      <c r="AC67" s="1"/>
      <c r="AD67" s="27" t="e">
        <f t="shared" si="3"/>
        <v>#REF!</v>
      </c>
      <c r="AE67" s="27" t="e">
        <f t="shared" si="4"/>
        <v>#REF!</v>
      </c>
      <c r="AF67" s="27"/>
      <c r="AG67" s="3">
        <v>-13</v>
      </c>
      <c r="AH67" s="3"/>
      <c r="AI67" t="e">
        <f t="shared" si="5"/>
        <v>#REF!</v>
      </c>
    </row>
    <row r="68" spans="1:35" x14ac:dyDescent="0.15">
      <c r="A68">
        <v>33.5</v>
      </c>
      <c r="B68">
        <v>31</v>
      </c>
      <c r="C68">
        <v>66</v>
      </c>
      <c r="E68">
        <f>'5868'!P68</f>
        <v>-3.265230326397818</v>
      </c>
      <c r="F68">
        <f>'5871'!P68</f>
        <v>0.42145769441056674</v>
      </c>
      <c r="G68" t="e">
        <f>#REF!</f>
        <v>#REF!</v>
      </c>
      <c r="H68">
        <f>'5898'!P68</f>
        <v>-1.14561736517993</v>
      </c>
      <c r="I68">
        <f>'5904'!P68</f>
        <v>-0.43259354743564332</v>
      </c>
      <c r="J68">
        <f>'5908'!P68</f>
        <v>8.9592964301122482</v>
      </c>
      <c r="K68" s="18">
        <f>'5910'!P68</f>
        <v>-0.31309144827327218</v>
      </c>
      <c r="L68">
        <f>'5911'!P68</f>
        <v>-6.112749086200302</v>
      </c>
      <c r="M68">
        <f>'5914'!P68</f>
        <v>-2.5605883648171437</v>
      </c>
      <c r="N68">
        <f>'5915'!P68</f>
        <v>2.0298272061927949</v>
      </c>
      <c r="O68">
        <f>'5916'!P68</f>
        <v>-0.66924581013185125</v>
      </c>
      <c r="P68">
        <f>'5918'!P68</f>
        <v>3.6415364486604802</v>
      </c>
      <c r="Q68">
        <f>'5920'!P68</f>
        <v>2.9548375680990211</v>
      </c>
      <c r="R68" t="e">
        <f>#REF!</f>
        <v>#REF!</v>
      </c>
      <c r="S68" s="18">
        <f>'5922'!P68</f>
        <v>-2.5480889933114956</v>
      </c>
      <c r="T68" s="18" t="e">
        <f>#REF!</f>
        <v>#REF!</v>
      </c>
      <c r="U68" s="18">
        <f>'5925'!P68</f>
        <v>7.2234404585942116</v>
      </c>
      <c r="V68" s="18" t="e">
        <f>#REF!</f>
        <v>#REF!</v>
      </c>
      <c r="W68" s="18">
        <f>'5927'!P68</f>
        <v>-1.6073531481080379</v>
      </c>
      <c r="X68" s="18">
        <f>'6744'!P68</f>
        <v>-8.1492051774485894</v>
      </c>
      <c r="Y68" s="18" t="e">
        <f>#REF!</f>
        <v>#REF!</v>
      </c>
      <c r="AA68" s="18">
        <f>'6751'!P68</f>
        <v>6.9297547889951199</v>
      </c>
      <c r="AB68" s="18" t="e">
        <f>#REF!</f>
        <v>#REF!</v>
      </c>
      <c r="AC68" s="1"/>
      <c r="AD68" s="27" t="e">
        <f t="shared" si="3"/>
        <v>#REF!</v>
      </c>
      <c r="AE68" s="27" t="e">
        <f t="shared" si="4"/>
        <v>#REF!</v>
      </c>
      <c r="AF68" s="27"/>
      <c r="AG68" s="3">
        <v>-13</v>
      </c>
      <c r="AH68" s="3"/>
      <c r="AI68" t="e">
        <f t="shared" si="5"/>
        <v>#REF!</v>
      </c>
    </row>
    <row r="69" spans="1:35" x14ac:dyDescent="0.15">
      <c r="A69">
        <v>34</v>
      </c>
      <c r="B69">
        <v>31.5</v>
      </c>
      <c r="C69">
        <v>67</v>
      </c>
      <c r="E69">
        <f>'5868'!P69</f>
        <v>-2.5459828460927998</v>
      </c>
      <c r="F69">
        <f>'5871'!P69</f>
        <v>-2.3450606170379334E-2</v>
      </c>
      <c r="G69" t="e">
        <f>#REF!</f>
        <v>#REF!</v>
      </c>
      <c r="H69">
        <f>'5898'!P69</f>
        <v>-1.5415467841396904</v>
      </c>
      <c r="I69">
        <f>'5904'!P69</f>
        <v>-0.56007172471324318</v>
      </c>
      <c r="J69">
        <f>'5908'!P69</f>
        <v>8.5682948996423498</v>
      </c>
      <c r="K69" s="18">
        <f>'5910'!P69</f>
        <v>-0.49870251438497759</v>
      </c>
      <c r="L69">
        <f>'5911'!P69</f>
        <v>-5.308902435077246</v>
      </c>
      <c r="M69">
        <f>'5914'!P69</f>
        <v>-3.304028724231165</v>
      </c>
      <c r="N69">
        <f>'5915'!P69</f>
        <v>1.4871594743268495</v>
      </c>
      <c r="O69">
        <f>'5916'!P69</f>
        <v>-0.39173780562821975</v>
      </c>
      <c r="P69">
        <f>'5918'!P69</f>
        <v>4.4050644707076394</v>
      </c>
      <c r="Q69">
        <f>'5920'!P69</f>
        <v>2.2595257799651032</v>
      </c>
      <c r="R69" t="e">
        <f>#REF!</f>
        <v>#REF!</v>
      </c>
      <c r="S69" s="18">
        <f>'5922'!P69</f>
        <v>-1.9578137475426984</v>
      </c>
      <c r="T69" s="18" t="e">
        <f>#REF!</f>
        <v>#REF!</v>
      </c>
      <c r="U69" s="18">
        <f>'5925'!P69</f>
        <v>6.3484025401283954</v>
      </c>
      <c r="V69" s="18" t="e">
        <f>#REF!</f>
        <v>#REF!</v>
      </c>
      <c r="W69" s="18">
        <f>'5927'!P69</f>
        <v>-0.24368997732007233</v>
      </c>
      <c r="X69" s="18">
        <f>'6744'!P69</f>
        <v>-8.3271657437282602</v>
      </c>
      <c r="Y69" s="18" t="e">
        <f>#REF!</f>
        <v>#REF!</v>
      </c>
      <c r="AA69" s="18">
        <f>'6751'!P69</f>
        <v>6.7774917626280393</v>
      </c>
      <c r="AB69" s="18" t="e">
        <f>#REF!</f>
        <v>#REF!</v>
      </c>
      <c r="AC69" s="1"/>
      <c r="AD69" s="27" t="e">
        <f t="shared" si="3"/>
        <v>#REF!</v>
      </c>
      <c r="AE69" s="27" t="e">
        <f t="shared" si="4"/>
        <v>#REF!</v>
      </c>
      <c r="AF69" s="27"/>
      <c r="AG69" s="3">
        <v>-13</v>
      </c>
      <c r="AH69" s="3"/>
      <c r="AI69" t="e">
        <f t="shared" si="5"/>
        <v>#REF!</v>
      </c>
    </row>
    <row r="70" spans="1:35" x14ac:dyDescent="0.15">
      <c r="A70">
        <v>34.5</v>
      </c>
      <c r="B70">
        <v>32</v>
      </c>
      <c r="C70">
        <v>68</v>
      </c>
      <c r="E70">
        <f>'5868'!P70</f>
        <v>-3.2666679049820186</v>
      </c>
      <c r="F70">
        <f>'5871'!P70</f>
        <v>0.86379380264585137</v>
      </c>
      <c r="G70" t="e">
        <f>#REF!</f>
        <v>#REF!</v>
      </c>
      <c r="H70">
        <f>'5898'!P70</f>
        <v>-1.1166988303684073</v>
      </c>
      <c r="I70">
        <f>'5904'!P70</f>
        <v>-0.85139769103466012</v>
      </c>
      <c r="J70">
        <f>'5908'!P70</f>
        <v>7.8265457809208323</v>
      </c>
      <c r="K70" s="18">
        <f>'5910'!P70</f>
        <v>-1.0344472528235056</v>
      </c>
      <c r="L70">
        <f>'5911'!P70</f>
        <v>-5.0911979234165239</v>
      </c>
      <c r="M70">
        <f>'5914'!P70</f>
        <v>-2.3105653657078737</v>
      </c>
      <c r="N70">
        <f>'5915'!P70</f>
        <v>1.6985676956235194</v>
      </c>
      <c r="O70">
        <f>'5916'!P70</f>
        <v>-0.51698575741565322</v>
      </c>
      <c r="P70">
        <f>'5918'!P70</f>
        <v>6.7109426743524274</v>
      </c>
      <c r="Q70">
        <f>'5920'!P70</f>
        <v>2.1413336834816357</v>
      </c>
      <c r="R70" t="e">
        <f>#REF!</f>
        <v>#REF!</v>
      </c>
      <c r="S70" s="18">
        <f>'5922'!P70</f>
        <v>-0.29416663585574704</v>
      </c>
      <c r="T70" s="18" t="e">
        <f>#REF!</f>
        <v>#REF!</v>
      </c>
      <c r="U70" s="18">
        <f>'5925'!P70</f>
        <v>6.8594271594242011</v>
      </c>
      <c r="V70" s="18" t="e">
        <f>#REF!</f>
        <v>#REF!</v>
      </c>
      <c r="W70" s="18">
        <f>'5927'!P70</f>
        <v>-2.6457914674028991</v>
      </c>
      <c r="X70" s="18">
        <f>'6744'!P70</f>
        <v>-8.7437315225605712</v>
      </c>
      <c r="Y70" s="18" t="e">
        <f>#REF!</f>
        <v>#REF!</v>
      </c>
      <c r="AA70" s="18">
        <f>'6751'!P70</f>
        <v>6.3853054565040148</v>
      </c>
      <c r="AB70" s="18" t="e">
        <f>#REF!</f>
        <v>#REF!</v>
      </c>
      <c r="AC70" s="1"/>
      <c r="AD70" s="27" t="e">
        <f t="shared" ref="AD70:AD101" si="6">AVERAGE(E70:S70)</f>
        <v>#REF!</v>
      </c>
      <c r="AE70" s="27" t="e">
        <f t="shared" ref="AE70:AE101" si="7">STDEV(E70:S70)/SQRT(COUNT(E70:S70))</f>
        <v>#REF!</v>
      </c>
      <c r="AF70" s="27"/>
      <c r="AG70" s="3">
        <v>-13</v>
      </c>
      <c r="AH70" s="3"/>
      <c r="AI70" t="e">
        <f t="shared" ref="AI70:AI101" si="8">MEDIAN(E70:U70)</f>
        <v>#REF!</v>
      </c>
    </row>
    <row r="71" spans="1:35" x14ac:dyDescent="0.15">
      <c r="A71">
        <v>35</v>
      </c>
      <c r="B71">
        <v>32.5</v>
      </c>
      <c r="C71">
        <v>69</v>
      </c>
      <c r="E71">
        <f>'5868'!P71</f>
        <v>-2.5201593376527613</v>
      </c>
      <c r="F71">
        <f>'5871'!P71</f>
        <v>0.27791783854019686</v>
      </c>
      <c r="G71" t="e">
        <f>#REF!</f>
        <v>#REF!</v>
      </c>
      <c r="H71">
        <f>'5898'!P71</f>
        <v>-0.54623811016177271</v>
      </c>
      <c r="I71">
        <f>'5904'!P71</f>
        <v>-1.3256463126070637</v>
      </c>
      <c r="J71">
        <f>'5908'!P71</f>
        <v>8.1515965560565018</v>
      </c>
      <c r="K71" s="18">
        <f>'5910'!P71</f>
        <v>-0.51022188256763745</v>
      </c>
      <c r="L71">
        <f>'5911'!P71</f>
        <v>-5.4550124965376492</v>
      </c>
      <c r="M71">
        <f>'5914'!P71</f>
        <v>-3.0573859368290068</v>
      </c>
      <c r="N71">
        <f>'5915'!P71</f>
        <v>1.7638665277386927</v>
      </c>
      <c r="O71">
        <f>'5916'!P71</f>
        <v>-1.1055296143440525</v>
      </c>
      <c r="P71">
        <f>'5918'!P71</f>
        <v>5.9059387848823901</v>
      </c>
      <c r="Q71">
        <f>'5920'!P71</f>
        <v>1.5579200258434098</v>
      </c>
      <c r="R71" t="e">
        <f>#REF!</f>
        <v>#REF!</v>
      </c>
      <c r="S71" s="18">
        <f>'5922'!P71</f>
        <v>-1.3445306889884454</v>
      </c>
      <c r="T71" s="18" t="e">
        <f>#REF!</f>
        <v>#REF!</v>
      </c>
      <c r="U71" s="18">
        <f>'5925'!P71</f>
        <v>6.6449958615511822</v>
      </c>
      <c r="V71" s="18" t="e">
        <f>#REF!</f>
        <v>#REF!</v>
      </c>
      <c r="W71" s="18">
        <f>'5927'!P71</f>
        <v>-0.60167912344235575</v>
      </c>
      <c r="X71" s="18">
        <f>'6744'!P71</f>
        <v>-9.5246653634835088</v>
      </c>
      <c r="Y71" s="18" t="e">
        <f>#REF!</f>
        <v>#REF!</v>
      </c>
      <c r="AA71" s="18">
        <f>'6751'!P71</f>
        <v>6.0299028411084272</v>
      </c>
      <c r="AB71" s="18" t="e">
        <f>#REF!</f>
        <v>#REF!</v>
      </c>
      <c r="AC71" s="1"/>
      <c r="AD71" s="27" t="e">
        <f t="shared" si="6"/>
        <v>#REF!</v>
      </c>
      <c r="AE71" s="27" t="e">
        <f t="shared" si="7"/>
        <v>#REF!</v>
      </c>
      <c r="AF71" s="27"/>
      <c r="AG71" s="3">
        <v>-13</v>
      </c>
      <c r="AH71" s="3"/>
      <c r="AI71" t="e">
        <f t="shared" si="8"/>
        <v>#REF!</v>
      </c>
    </row>
    <row r="72" spans="1:35" x14ac:dyDescent="0.15">
      <c r="A72">
        <v>35.5</v>
      </c>
      <c r="B72">
        <v>33</v>
      </c>
      <c r="C72">
        <v>70</v>
      </c>
      <c r="E72">
        <f>'5868'!P72</f>
        <v>-2.8079987800534596</v>
      </c>
      <c r="F72">
        <f>'5871'!P72</f>
        <v>-0.44241235235024812</v>
      </c>
      <c r="G72" t="e">
        <f>#REF!</f>
        <v>#REF!</v>
      </c>
      <c r="H72">
        <f>'5898'!P72</f>
        <v>-2.1797012923024548</v>
      </c>
      <c r="I72">
        <f>'5904'!P72</f>
        <v>-2.684357429940476</v>
      </c>
      <c r="J72">
        <f>'5908'!P72</f>
        <v>9.3661146280083258</v>
      </c>
      <c r="K72" s="18">
        <f>'5910'!P72</f>
        <v>2.4828064313517698E-2</v>
      </c>
      <c r="L72">
        <f>'5911'!P72</f>
        <v>-5.902133884546986</v>
      </c>
      <c r="M72">
        <f>'5914'!P72</f>
        <v>-3.2841509528083588</v>
      </c>
      <c r="N72">
        <f>'5915'!P72</f>
        <v>1.7577015529067441</v>
      </c>
      <c r="O72">
        <f>'5916'!P72</f>
        <v>0.95208684110797659</v>
      </c>
      <c r="P72">
        <f>'5918'!P72</f>
        <v>8.7432180913666695</v>
      </c>
      <c r="Q72">
        <f>'5920'!P72</f>
        <v>2.3167403867271616</v>
      </c>
      <c r="R72" t="e">
        <f>#REF!</f>
        <v>#REF!</v>
      </c>
      <c r="S72" s="18">
        <f>'5922'!P72</f>
        <v>-1.7577293177552467</v>
      </c>
      <c r="T72" s="18" t="e">
        <f>#REF!</f>
        <v>#REF!</v>
      </c>
      <c r="U72" s="18">
        <f>'5925'!P72</f>
        <v>5.8383420395201817</v>
      </c>
      <c r="V72" s="18" t="e">
        <f>#REF!</f>
        <v>#REF!</v>
      </c>
      <c r="W72" s="18">
        <f>'5927'!P72</f>
        <v>-1.6211423186850531</v>
      </c>
      <c r="X72" s="18">
        <f>'6744'!P72</f>
        <v>-8.7415859813314523</v>
      </c>
      <c r="Y72" s="18" t="e">
        <f>#REF!</f>
        <v>#REF!</v>
      </c>
      <c r="AA72" s="18">
        <f>'6751'!P72</f>
        <v>4.8449633371203253</v>
      </c>
      <c r="AB72" s="18" t="e">
        <f>#REF!</f>
        <v>#REF!</v>
      </c>
      <c r="AC72" s="1"/>
      <c r="AD72" s="27" t="e">
        <f t="shared" si="6"/>
        <v>#REF!</v>
      </c>
      <c r="AE72" s="27" t="e">
        <f t="shared" si="7"/>
        <v>#REF!</v>
      </c>
      <c r="AF72" s="27"/>
      <c r="AG72" s="3">
        <v>-13</v>
      </c>
      <c r="AH72" s="3"/>
      <c r="AI72" t="e">
        <f t="shared" si="8"/>
        <v>#REF!</v>
      </c>
    </row>
    <row r="73" spans="1:35" x14ac:dyDescent="0.15">
      <c r="A73">
        <v>36</v>
      </c>
      <c r="B73">
        <v>33.5</v>
      </c>
      <c r="C73">
        <v>71</v>
      </c>
      <c r="E73">
        <f>'5868'!P73</f>
        <v>-3.0415977755752879</v>
      </c>
      <c r="F73">
        <f>'5871'!P73</f>
        <v>-0.11073498244427515</v>
      </c>
      <c r="G73" t="e">
        <f>#REF!</f>
        <v>#REF!</v>
      </c>
      <c r="H73">
        <f>'5898'!P73</f>
        <v>-1.690825540999684</v>
      </c>
      <c r="I73">
        <f>'5904'!P73</f>
        <v>-3.6905779309603273</v>
      </c>
      <c r="J73">
        <f>'5908'!P73</f>
        <v>8.960169403106562</v>
      </c>
      <c r="K73" s="18">
        <f>'5910'!P73</f>
        <v>5.5847296328973665E-2</v>
      </c>
      <c r="L73">
        <f>'5911'!P73</f>
        <v>-5.8850392352870227</v>
      </c>
      <c r="M73">
        <f>'5914'!P73</f>
        <v>-2.6401771743986675</v>
      </c>
      <c r="N73">
        <f>'5915'!P73</f>
        <v>1.2098925350199528</v>
      </c>
      <c r="O73">
        <f>'5916'!P73</f>
        <v>1.1949201143152666</v>
      </c>
      <c r="P73">
        <f>'5918'!P73</f>
        <v>6.6495757885781233</v>
      </c>
      <c r="Q73">
        <f>'5920'!P73</f>
        <v>2.3972773878127032</v>
      </c>
      <c r="R73" t="e">
        <f>#REF!</f>
        <v>#REF!</v>
      </c>
      <c r="S73" s="18">
        <f>'5922'!P73</f>
        <v>-1.7249143474224595</v>
      </c>
      <c r="T73" s="18" t="e">
        <f>#REF!</f>
        <v>#REF!</v>
      </c>
      <c r="U73" s="18">
        <f>'5925'!P73</f>
        <v>5.940653065290201</v>
      </c>
      <c r="V73" s="18" t="e">
        <f>#REF!</f>
        <v>#REF!</v>
      </c>
      <c r="W73" s="18">
        <f>'5927'!P73</f>
        <v>-1.5026965705222355</v>
      </c>
      <c r="X73" s="18">
        <f>'6744'!P73</f>
        <v>-9.9735129238110627</v>
      </c>
      <c r="Y73" s="18" t="e">
        <f>#REF!</f>
        <v>#REF!</v>
      </c>
      <c r="AA73" s="18">
        <f>'6751'!P73</f>
        <v>4.8555803257236931</v>
      </c>
      <c r="AB73" s="18" t="e">
        <f>#REF!</f>
        <v>#REF!</v>
      </c>
      <c r="AC73" s="1"/>
      <c r="AD73" s="27" t="e">
        <f t="shared" si="6"/>
        <v>#REF!</v>
      </c>
      <c r="AE73" s="27" t="e">
        <f t="shared" si="7"/>
        <v>#REF!</v>
      </c>
      <c r="AF73" s="27"/>
      <c r="AG73" s="3">
        <v>-13</v>
      </c>
      <c r="AH73" s="3"/>
      <c r="AI73" t="e">
        <f t="shared" si="8"/>
        <v>#REF!</v>
      </c>
    </row>
    <row r="74" spans="1:35" x14ac:dyDescent="0.15">
      <c r="A74">
        <v>36.5</v>
      </c>
      <c r="B74">
        <v>34</v>
      </c>
      <c r="C74">
        <v>72</v>
      </c>
      <c r="E74">
        <f>'5868'!P74</f>
        <v>-2.3160156008856769</v>
      </c>
      <c r="F74">
        <f>'5871'!P74</f>
        <v>0.4411986352132834</v>
      </c>
      <c r="G74" t="e">
        <f>#REF!</f>
        <v>#REF!</v>
      </c>
      <c r="H74">
        <f>'5898'!P74</f>
        <v>-2.0587319133492228</v>
      </c>
      <c r="I74">
        <f>'5904'!P74</f>
        <v>-4.9909629081016993</v>
      </c>
      <c r="J74">
        <f>'5908'!P74</f>
        <v>10.35587223442935</v>
      </c>
      <c r="K74" s="18">
        <f>'5910'!P74</f>
        <v>-0.15009798542615366</v>
      </c>
      <c r="L74">
        <f>'5911'!P74</f>
        <v>-5.9736023404455825</v>
      </c>
      <c r="M74">
        <f>'5914'!P74</f>
        <v>-2.9713839840815623</v>
      </c>
      <c r="N74">
        <f>'5915'!P74</f>
        <v>1.5376302299782825</v>
      </c>
      <c r="O74">
        <f>'5916'!P74</f>
        <v>3.0026515727162106</v>
      </c>
      <c r="P74">
        <f>'5918'!P74</f>
        <v>6.701022361714787</v>
      </c>
      <c r="Q74">
        <f>'5920'!P74</f>
        <v>5.6414685512612328</v>
      </c>
      <c r="R74" t="e">
        <f>#REF!</f>
        <v>#REF!</v>
      </c>
      <c r="S74" s="18">
        <f>'5922'!P74</f>
        <v>-2.6857708957267654</v>
      </c>
      <c r="T74" s="18" t="e">
        <f>#REF!</f>
        <v>#REF!</v>
      </c>
      <c r="U74" s="18">
        <f>'5925'!P74</f>
        <v>5.27225380330965</v>
      </c>
      <c r="V74" s="18" t="e">
        <f>#REF!</f>
        <v>#REF!</v>
      </c>
      <c r="W74" s="18">
        <f>'5927'!P74</f>
        <v>-1.1014922805692187</v>
      </c>
      <c r="X74" s="18">
        <f>'6744'!P74</f>
        <v>-8.7667112380835803</v>
      </c>
      <c r="Y74" s="18" t="e">
        <f>#REF!</f>
        <v>#REF!</v>
      </c>
      <c r="AA74" s="18">
        <f>'6751'!P74</f>
        <v>5.7180207198819142</v>
      </c>
      <c r="AB74" s="18" t="e">
        <f>#REF!</f>
        <v>#REF!</v>
      </c>
      <c r="AC74" s="1"/>
      <c r="AD74" s="27" t="e">
        <f t="shared" si="6"/>
        <v>#REF!</v>
      </c>
      <c r="AE74" s="27" t="e">
        <f t="shared" si="7"/>
        <v>#REF!</v>
      </c>
      <c r="AF74" s="27"/>
      <c r="AG74" s="3">
        <v>-13</v>
      </c>
      <c r="AH74" s="3"/>
      <c r="AI74" t="e">
        <f t="shared" si="8"/>
        <v>#REF!</v>
      </c>
    </row>
    <row r="75" spans="1:35" x14ac:dyDescent="0.15">
      <c r="A75">
        <v>37</v>
      </c>
      <c r="B75">
        <v>34.5</v>
      </c>
      <c r="C75">
        <v>73</v>
      </c>
      <c r="E75">
        <f>'5868'!P75</f>
        <v>-2.4341049314966612</v>
      </c>
      <c r="F75">
        <f>'5871'!P75</f>
        <v>0.30062234043395875</v>
      </c>
      <c r="G75" t="e">
        <f>#REF!</f>
        <v>#REF!</v>
      </c>
      <c r="H75">
        <f>'5898'!P75</f>
        <v>-2.1241426232954055</v>
      </c>
      <c r="I75">
        <f>'5904'!P75</f>
        <v>-5.531603556968399</v>
      </c>
      <c r="J75">
        <f>'5908'!P75</f>
        <v>11.03462308815762</v>
      </c>
      <c r="K75" s="18">
        <f>'5910'!P75</f>
        <v>0.79101415091130567</v>
      </c>
      <c r="L75">
        <f>'5911'!P75</f>
        <v>-5.0440226867843547</v>
      </c>
      <c r="M75">
        <f>'5914'!P75</f>
        <v>-3.2826384040797496</v>
      </c>
      <c r="N75">
        <f>'5915'!P75</f>
        <v>1.8746568474137755</v>
      </c>
      <c r="O75">
        <f>'5916'!P75</f>
        <v>3.6292564444968036</v>
      </c>
      <c r="P75">
        <f>'5918'!P75</f>
        <v>6.5133136198750625</v>
      </c>
      <c r="Q75">
        <f>'5920'!P75</f>
        <v>8.6087866948983862</v>
      </c>
      <c r="R75" t="e">
        <f>#REF!</f>
        <v>#REF!</v>
      </c>
      <c r="S75" s="18">
        <f>'5922'!P75</f>
        <v>-2.4251684189452858</v>
      </c>
      <c r="T75" s="18" t="e">
        <f>#REF!</f>
        <v>#REF!</v>
      </c>
      <c r="U75" s="18">
        <f>'5925'!P75</f>
        <v>5.4032087376524744</v>
      </c>
      <c r="V75" s="18" t="e">
        <f>#REF!</f>
        <v>#REF!</v>
      </c>
      <c r="W75" s="18">
        <f>'5927'!P75</f>
        <v>-1.9624783573890616</v>
      </c>
      <c r="X75" s="18">
        <f>'6744'!P75</f>
        <v>-8.6520136863526727</v>
      </c>
      <c r="Y75" s="18" t="e">
        <f>#REF!</f>
        <v>#REF!</v>
      </c>
      <c r="AA75" s="18">
        <f>'6751'!P75</f>
        <v>4.4850123230882968</v>
      </c>
      <c r="AB75" s="18" t="e">
        <f>#REF!</f>
        <v>#REF!</v>
      </c>
      <c r="AC75" s="1"/>
      <c r="AD75" s="27" t="e">
        <f t="shared" si="6"/>
        <v>#REF!</v>
      </c>
      <c r="AE75" s="27" t="e">
        <f t="shared" si="7"/>
        <v>#REF!</v>
      </c>
      <c r="AF75" s="27"/>
      <c r="AG75" s="3">
        <v>-13</v>
      </c>
      <c r="AH75" s="3"/>
      <c r="AI75" t="e">
        <f t="shared" si="8"/>
        <v>#REF!</v>
      </c>
    </row>
    <row r="76" spans="1:35" x14ac:dyDescent="0.15">
      <c r="A76">
        <v>37.5</v>
      </c>
      <c r="B76">
        <v>35</v>
      </c>
      <c r="C76">
        <v>74</v>
      </c>
      <c r="E76">
        <f>'5868'!P76</f>
        <v>-1.8475431646094651</v>
      </c>
      <c r="F76">
        <f>'5871'!P76</f>
        <v>0.1164571895002894</v>
      </c>
      <c r="G76" t="e">
        <f>#REF!</f>
        <v>#REF!</v>
      </c>
      <c r="H76">
        <f>'5898'!P76</f>
        <v>-1.1583853642164152</v>
      </c>
      <c r="I76">
        <f>'5904'!P76</f>
        <v>-6.7834042296618575</v>
      </c>
      <c r="J76">
        <f>'5908'!P76</f>
        <v>11.135326076701171</v>
      </c>
      <c r="K76" s="18">
        <f>'5910'!P76</f>
        <v>-1.2036190341175439</v>
      </c>
      <c r="L76">
        <f>'5911'!P76</f>
        <v>-3.6462729185081146</v>
      </c>
      <c r="M76">
        <f>'5914'!P76</f>
        <v>-2.1485966269220018</v>
      </c>
      <c r="N76">
        <f>'5915'!P76</f>
        <v>2.0115538924076759</v>
      </c>
      <c r="O76">
        <f>'5916'!P76</f>
        <v>4.8640168771254988</v>
      </c>
      <c r="P76">
        <f>'5918'!P76</f>
        <v>5.2832889698187158</v>
      </c>
      <c r="Q76">
        <f>'5920'!P76</f>
        <v>12.449020535262539</v>
      </c>
      <c r="R76" t="e">
        <f>#REF!</f>
        <v>#REF!</v>
      </c>
      <c r="S76" s="18">
        <f>'5922'!P76</f>
        <v>-3.0897695081802734</v>
      </c>
      <c r="T76" s="18" t="e">
        <f>#REF!</f>
        <v>#REF!</v>
      </c>
      <c r="U76" s="18">
        <f>'5925'!P76</f>
        <v>4.9793497950024568</v>
      </c>
      <c r="V76" s="18" t="e">
        <f>#REF!</f>
        <v>#REF!</v>
      </c>
      <c r="W76" s="18">
        <f>'5927'!P76</f>
        <v>-1.5288474073393827</v>
      </c>
      <c r="X76" s="18">
        <f>'6744'!P76</f>
        <v>-9.8338466441898102</v>
      </c>
      <c r="Y76" s="18" t="e">
        <f>#REF!</f>
        <v>#REF!</v>
      </c>
      <c r="AA76" s="18">
        <f>'6751'!P76</f>
        <v>4.2153186936653384</v>
      </c>
      <c r="AB76" s="18" t="e">
        <f>#REF!</f>
        <v>#REF!</v>
      </c>
      <c r="AC76" s="1"/>
      <c r="AD76" s="27" t="e">
        <f t="shared" si="6"/>
        <v>#REF!</v>
      </c>
      <c r="AE76" s="27" t="e">
        <f t="shared" si="7"/>
        <v>#REF!</v>
      </c>
      <c r="AF76" s="27"/>
      <c r="AG76" s="3">
        <v>-13</v>
      </c>
      <c r="AH76" s="3"/>
      <c r="AI76" t="e">
        <f t="shared" si="8"/>
        <v>#REF!</v>
      </c>
    </row>
    <row r="77" spans="1:35" x14ac:dyDescent="0.15">
      <c r="A77">
        <v>38</v>
      </c>
      <c r="B77">
        <v>35.5</v>
      </c>
      <c r="C77">
        <v>75</v>
      </c>
      <c r="E77">
        <f>'5868'!P77</f>
        <v>-0.65158749723694442</v>
      </c>
      <c r="F77">
        <f>'5871'!P77</f>
        <v>-0.50163721682909435</v>
      </c>
      <c r="G77" t="e">
        <f>#REF!</f>
        <v>#REF!</v>
      </c>
      <c r="H77">
        <f>'5898'!P77</f>
        <v>-2.0887552306585944</v>
      </c>
      <c r="I77">
        <f>'5904'!P77</f>
        <v>-5.8986140571582402</v>
      </c>
      <c r="J77">
        <f>'5908'!P77</f>
        <v>10.553170266173787</v>
      </c>
      <c r="K77" s="18">
        <f>'5910'!P77</f>
        <v>-0.60625969442457195</v>
      </c>
      <c r="L77">
        <f>'5911'!P77</f>
        <v>-3.2905351528449214</v>
      </c>
      <c r="M77">
        <f>'5914'!P77</f>
        <v>-0.82852129944979092</v>
      </c>
      <c r="N77">
        <f>'5915'!P77</f>
        <v>2.1835185571120195</v>
      </c>
      <c r="O77">
        <f>'5916'!P77</f>
        <v>4.5584534071434364</v>
      </c>
      <c r="P77">
        <f>'5918'!P77</f>
        <v>8.0223658800004003</v>
      </c>
      <c r="Q77">
        <f>'5920'!P77</f>
        <v>16.533528014992509</v>
      </c>
      <c r="R77" t="e">
        <f>#REF!</f>
        <v>#REF!</v>
      </c>
      <c r="S77" s="18">
        <f>'5922'!P77</f>
        <v>-2.8559545338235011</v>
      </c>
      <c r="T77" s="18" t="e">
        <f>#REF!</f>
        <v>#REF!</v>
      </c>
      <c r="U77" s="18">
        <f>'5925'!P77</f>
        <v>6.0704717124335765</v>
      </c>
      <c r="V77" s="18" t="e">
        <f>#REF!</f>
        <v>#REF!</v>
      </c>
      <c r="W77" s="18">
        <f>'5927'!P77</f>
        <v>-0.80441134721263952</v>
      </c>
      <c r="X77" s="18">
        <f>'6744'!P77</f>
        <v>-9.3902794279034207</v>
      </c>
      <c r="Y77" s="18" t="e">
        <f>#REF!</f>
        <v>#REF!</v>
      </c>
      <c r="AA77" s="18">
        <f>'6751'!P77</f>
        <v>3.7304840325620594</v>
      </c>
      <c r="AB77" s="18" t="e">
        <f>#REF!</f>
        <v>#REF!</v>
      </c>
      <c r="AC77" s="1"/>
      <c r="AD77" s="27" t="e">
        <f t="shared" si="6"/>
        <v>#REF!</v>
      </c>
      <c r="AE77" s="27" t="e">
        <f t="shared" si="7"/>
        <v>#REF!</v>
      </c>
      <c r="AF77" s="27"/>
      <c r="AG77" s="3">
        <v>-13</v>
      </c>
      <c r="AH77" s="3"/>
      <c r="AI77" t="e">
        <f t="shared" si="8"/>
        <v>#REF!</v>
      </c>
    </row>
    <row r="78" spans="1:35" x14ac:dyDescent="0.15">
      <c r="A78">
        <v>38.5</v>
      </c>
      <c r="B78">
        <v>36</v>
      </c>
      <c r="C78">
        <v>76</v>
      </c>
      <c r="E78">
        <f>'5868'!P78</f>
        <v>-1.0007890173695237</v>
      </c>
      <c r="F78">
        <f>'5871'!P78</f>
        <v>3.4567809729194182E-2</v>
      </c>
      <c r="G78" t="e">
        <f>#REF!</f>
        <v>#REF!</v>
      </c>
      <c r="H78">
        <f>'5898'!P78</f>
        <v>-1.1178971972587461</v>
      </c>
      <c r="I78">
        <f>'5904'!P78</f>
        <v>-5.5848341361687304</v>
      </c>
      <c r="J78">
        <f>'5908'!P78</f>
        <v>10.547443487365877</v>
      </c>
      <c r="K78" s="18">
        <f>'5910'!P78</f>
        <v>-2.0164046812104375</v>
      </c>
      <c r="L78">
        <f>'5911'!P78</f>
        <v>-3.1945235461437709</v>
      </c>
      <c r="M78">
        <f>'5914'!P78</f>
        <v>-1.0232992287103222</v>
      </c>
      <c r="N78">
        <f>'5915'!P78</f>
        <v>1.7713248073071803</v>
      </c>
      <c r="O78">
        <f>'5916'!P78</f>
        <v>5.1244012062458699</v>
      </c>
      <c r="P78">
        <f>'5918'!P78</f>
        <v>5.8984312001170585</v>
      </c>
      <c r="Q78">
        <f>'5920'!P78</f>
        <v>18.596279816838532</v>
      </c>
      <c r="R78" t="e">
        <f>#REF!</f>
        <v>#REF!</v>
      </c>
      <c r="S78" s="18">
        <f>'5922'!P78</f>
        <v>-3.5284348602900466</v>
      </c>
      <c r="T78" s="18" t="e">
        <f>#REF!</f>
        <v>#REF!</v>
      </c>
      <c r="U78" s="18">
        <f>'5925'!P78</f>
        <v>6.6603989750301631</v>
      </c>
      <c r="V78" s="18" t="e">
        <f>#REF!</f>
        <v>#REF!</v>
      </c>
      <c r="W78" s="18">
        <f>'5927'!P78</f>
        <v>-2.4803120054173928</v>
      </c>
      <c r="X78" s="18">
        <f>'6744'!P78</f>
        <v>-8.9370203971205662</v>
      </c>
      <c r="Y78" s="18" t="e">
        <f>#REF!</f>
        <v>#REF!</v>
      </c>
      <c r="AA78" s="18">
        <f>'6751'!P78</f>
        <v>2.6091579129815803</v>
      </c>
      <c r="AB78" s="18" t="e">
        <f>#REF!</f>
        <v>#REF!</v>
      </c>
      <c r="AC78" s="1"/>
      <c r="AD78" s="27" t="e">
        <f t="shared" si="6"/>
        <v>#REF!</v>
      </c>
      <c r="AE78" s="27" t="e">
        <f t="shared" si="7"/>
        <v>#REF!</v>
      </c>
      <c r="AF78" s="27"/>
      <c r="AG78" s="3">
        <v>-13</v>
      </c>
      <c r="AH78" s="3"/>
      <c r="AI78" t="e">
        <f t="shared" si="8"/>
        <v>#REF!</v>
      </c>
    </row>
    <row r="79" spans="1:35" x14ac:dyDescent="0.15">
      <c r="A79">
        <v>39</v>
      </c>
      <c r="B79">
        <v>36.5</v>
      </c>
      <c r="C79">
        <v>77</v>
      </c>
      <c r="E79">
        <f>'5868'!P79</f>
        <v>-1.242592441246684</v>
      </c>
      <c r="F79">
        <f>'5871'!P79</f>
        <v>0.27213790240249497</v>
      </c>
      <c r="G79" t="e">
        <f>#REF!</f>
        <v>#REF!</v>
      </c>
      <c r="H79">
        <f>'5898'!P79</f>
        <v>-1.1190218767919056</v>
      </c>
      <c r="I79">
        <f>'5904'!P79</f>
        <v>-5.0313293212775534</v>
      </c>
      <c r="J79">
        <f>'5908'!P79</f>
        <v>10.759594854243373</v>
      </c>
      <c r="K79" s="18">
        <f>'5910'!P79</f>
        <v>-3.3127865531502243</v>
      </c>
      <c r="L79">
        <f>'5911'!P79</f>
        <v>-3.5301400865302495</v>
      </c>
      <c r="M79">
        <f>'5914'!P79</f>
        <v>-1.4505162240007707</v>
      </c>
      <c r="N79">
        <f>'5915'!P79</f>
        <v>2.4923655113427561</v>
      </c>
      <c r="O79">
        <f>'5916'!P79</f>
        <v>4.5292237633351018</v>
      </c>
      <c r="P79">
        <f>'5918'!P79</f>
        <v>5.5530918582595374</v>
      </c>
      <c r="Q79">
        <f>'5920'!P79</f>
        <v>16.598499446026363</v>
      </c>
      <c r="R79" t="e">
        <f>#REF!</f>
        <v>#REF!</v>
      </c>
      <c r="S79" s="18">
        <f>'5922'!P79</f>
        <v>-2.7012517177751785</v>
      </c>
      <c r="T79" s="18" t="e">
        <f>#REF!</f>
        <v>#REF!</v>
      </c>
      <c r="U79" s="18">
        <f>'5925'!P79</f>
        <v>5.5119690726360853</v>
      </c>
      <c r="V79" s="18" t="e">
        <f>#REF!</f>
        <v>#REF!</v>
      </c>
      <c r="W79" s="18">
        <f>'5927'!P79</f>
        <v>-3.3425578158229148</v>
      </c>
      <c r="X79" s="18">
        <f>'6744'!P79</f>
        <v>-10.805240452258429</v>
      </c>
      <c r="Y79" s="18" t="e">
        <f>#REF!</f>
        <v>#REF!</v>
      </c>
      <c r="AA79" s="18">
        <f>'6751'!P79</f>
        <v>1.8698911292620135</v>
      </c>
      <c r="AB79" s="18" t="e">
        <f>#REF!</f>
        <v>#REF!</v>
      </c>
      <c r="AC79" s="1"/>
      <c r="AD79" s="27" t="e">
        <f t="shared" si="6"/>
        <v>#REF!</v>
      </c>
      <c r="AE79" s="27" t="e">
        <f t="shared" si="7"/>
        <v>#REF!</v>
      </c>
      <c r="AF79" s="27"/>
      <c r="AG79" s="3">
        <v>-13</v>
      </c>
      <c r="AH79" s="3"/>
      <c r="AI79" t="e">
        <f t="shared" si="8"/>
        <v>#REF!</v>
      </c>
    </row>
    <row r="80" spans="1:35" x14ac:dyDescent="0.15">
      <c r="A80">
        <v>39.5</v>
      </c>
      <c r="B80">
        <v>37</v>
      </c>
      <c r="C80">
        <v>78</v>
      </c>
      <c r="E80">
        <f>'5868'!P80</f>
        <v>-1.3068707757894045</v>
      </c>
      <c r="F80">
        <f>'5871'!P80</f>
        <v>-0.44884908606604557</v>
      </c>
      <c r="G80" t="e">
        <f>#REF!</f>
        <v>#REF!</v>
      </c>
      <c r="H80">
        <f>'5898'!P80</f>
        <v>-1.2146971127639048</v>
      </c>
      <c r="I80">
        <f>'5904'!P80</f>
        <v>-3.4224729272268521</v>
      </c>
      <c r="J80">
        <f>'5908'!P80</f>
        <v>9.6120216852171971</v>
      </c>
      <c r="K80" s="18">
        <f>'5910'!P80</f>
        <v>-0.52108288196406205</v>
      </c>
      <c r="L80">
        <f>'5911'!P80</f>
        <v>-4.8714164354307004</v>
      </c>
      <c r="M80">
        <f>'5914'!P80</f>
        <v>-0.65893890587031367</v>
      </c>
      <c r="N80">
        <f>'5915'!P80</f>
        <v>2.5237994381253883</v>
      </c>
      <c r="O80">
        <f>'5916'!P80</f>
        <v>6.3321435086870164</v>
      </c>
      <c r="P80">
        <f>'5918'!P80</f>
        <v>7.3700697108221771</v>
      </c>
      <c r="Q80">
        <f>'5920'!P80</f>
        <v>15.330443180724352</v>
      </c>
      <c r="R80" t="e">
        <f>#REF!</f>
        <v>#REF!</v>
      </c>
      <c r="S80" s="18">
        <f>'5922'!P80</f>
        <v>-2.6329490062852861</v>
      </c>
      <c r="T80" s="18" t="e">
        <f>#REF!</f>
        <v>#REF!</v>
      </c>
      <c r="U80" s="18">
        <f>'5925'!P80</f>
        <v>4.6436529537179023</v>
      </c>
      <c r="V80" s="18" t="e">
        <f>#REF!</f>
        <v>#REF!</v>
      </c>
      <c r="W80" s="18">
        <f>'5927'!P80</f>
        <v>-2.1182196595889993</v>
      </c>
      <c r="X80" s="18">
        <f>'6744'!P80</f>
        <v>-9.2118782782750799</v>
      </c>
      <c r="Y80" s="18" t="e">
        <f>#REF!</f>
        <v>#REF!</v>
      </c>
      <c r="AA80" s="18">
        <f>'6751'!P80</f>
        <v>2.6985281471642142</v>
      </c>
      <c r="AB80" s="18" t="e">
        <f>#REF!</f>
        <v>#REF!</v>
      </c>
      <c r="AC80" s="1"/>
      <c r="AD80" s="27" t="e">
        <f t="shared" si="6"/>
        <v>#REF!</v>
      </c>
      <c r="AE80" s="27" t="e">
        <f t="shared" si="7"/>
        <v>#REF!</v>
      </c>
      <c r="AF80" s="27"/>
      <c r="AG80" s="3">
        <v>-13</v>
      </c>
      <c r="AH80" s="3"/>
      <c r="AI80" t="e">
        <f t="shared" si="8"/>
        <v>#REF!</v>
      </c>
    </row>
    <row r="81" spans="1:35" x14ac:dyDescent="0.15">
      <c r="A81">
        <v>40</v>
      </c>
      <c r="B81">
        <v>37.5</v>
      </c>
      <c r="C81">
        <v>79</v>
      </c>
      <c r="E81">
        <f>'5868'!P81</f>
        <v>-1.0381664410812921</v>
      </c>
      <c r="F81">
        <f>'5871'!P81</f>
        <v>0.15794529325377729</v>
      </c>
      <c r="G81" t="e">
        <f>#REF!</f>
        <v>#REF!</v>
      </c>
      <c r="H81">
        <f>'5898'!P81</f>
        <v>0.13854423014248979</v>
      </c>
      <c r="I81">
        <f>'5904'!P81</f>
        <v>-3.1621902737463028</v>
      </c>
      <c r="J81">
        <f>'5908'!P81</f>
        <v>8.3023695501081303</v>
      </c>
      <c r="K81" s="18">
        <f>'5910'!P81</f>
        <v>2.6582799487476699E-2</v>
      </c>
      <c r="L81">
        <f>'5911'!P81</f>
        <v>-4.8748217124047457</v>
      </c>
      <c r="M81">
        <f>'5914'!P81</f>
        <v>-1.1150466372125321</v>
      </c>
      <c r="N81">
        <f>'5915'!P81</f>
        <v>1.452173439742233</v>
      </c>
      <c r="O81">
        <f>'5916'!P81</f>
        <v>5.8552113065849607</v>
      </c>
      <c r="P81">
        <f>'5918'!P81</f>
        <v>8.0134293012132005</v>
      </c>
      <c r="Q81">
        <f>'5920'!P81</f>
        <v>14.617213878784751</v>
      </c>
      <c r="R81" t="e">
        <f>#REF!</f>
        <v>#REF!</v>
      </c>
      <c r="S81" s="18">
        <f>'5922'!P81</f>
        <v>-2.6592841092542852</v>
      </c>
      <c r="T81" s="18" t="e">
        <f>#REF!</f>
        <v>#REF!</v>
      </c>
      <c r="U81" s="18">
        <f>'5925'!P81</f>
        <v>5.1405288341443445</v>
      </c>
      <c r="V81" s="18" t="e">
        <f>#REF!</f>
        <v>#REF!</v>
      </c>
      <c r="W81" s="18">
        <f>'5927'!P81</f>
        <v>-2.1544558343531901</v>
      </c>
      <c r="X81" s="18">
        <f>'6744'!P81</f>
        <v>-8.4432847288721629</v>
      </c>
      <c r="Y81" s="18" t="e">
        <f>#REF!</f>
        <v>#REF!</v>
      </c>
      <c r="AA81" s="18">
        <f>'6751'!P81</f>
        <v>2.2378537719356326</v>
      </c>
      <c r="AB81" s="18" t="e">
        <f>#REF!</f>
        <v>#REF!</v>
      </c>
      <c r="AC81" s="1"/>
      <c r="AD81" s="27" t="e">
        <f t="shared" si="6"/>
        <v>#REF!</v>
      </c>
      <c r="AE81" s="27" t="e">
        <f t="shared" si="7"/>
        <v>#REF!</v>
      </c>
      <c r="AF81" s="27"/>
      <c r="AG81" s="3">
        <v>-13</v>
      </c>
      <c r="AH81" s="3"/>
      <c r="AI81" t="e">
        <f t="shared" si="8"/>
        <v>#REF!</v>
      </c>
    </row>
    <row r="82" spans="1:35" x14ac:dyDescent="0.15">
      <c r="A82">
        <v>40.5</v>
      </c>
      <c r="B82">
        <v>38</v>
      </c>
      <c r="C82">
        <v>80</v>
      </c>
      <c r="E82">
        <f>'5868'!P82</f>
        <v>-0.31589358724024585</v>
      </c>
      <c r="F82">
        <f>'5871'!P82</f>
        <v>0.60716092276293698</v>
      </c>
      <c r="G82" t="e">
        <f>#REF!</f>
        <v>#REF!</v>
      </c>
      <c r="H82">
        <f>'5898'!P82</f>
        <v>-0.21484709230827262</v>
      </c>
      <c r="I82">
        <f>'5904'!P82</f>
        <v>-2.8187537856972686</v>
      </c>
      <c r="J82">
        <f>'5908'!P82</f>
        <v>10.095421384970395</v>
      </c>
      <c r="K82" s="18">
        <f>'5910'!P82</f>
        <v>-1.0619739277108946</v>
      </c>
      <c r="L82">
        <f>'5911'!P82</f>
        <v>-5.1012560900059878</v>
      </c>
      <c r="M82">
        <f>'5914'!P82</f>
        <v>-1.1461969381357335</v>
      </c>
      <c r="N82">
        <f>'5915'!P82</f>
        <v>1.0962015257168267</v>
      </c>
      <c r="O82">
        <f>'5916'!P82</f>
        <v>6.622870005969661</v>
      </c>
      <c r="P82">
        <f>'5918'!P82</f>
        <v>9.7559745527185413</v>
      </c>
      <c r="Q82">
        <f>'5920'!P82</f>
        <v>15.169654685419454</v>
      </c>
      <c r="R82" t="e">
        <f>#REF!</f>
        <v>#REF!</v>
      </c>
      <c r="S82" s="18">
        <f>'5922'!P82</f>
        <v>-2.6971822224155337</v>
      </c>
      <c r="T82" s="18" t="e">
        <f>#REF!</f>
        <v>#REF!</v>
      </c>
      <c r="U82" s="18">
        <f>'5925'!P82</f>
        <v>4.9606968555547599</v>
      </c>
      <c r="V82" s="18" t="e">
        <f>#REF!</f>
        <v>#REF!</v>
      </c>
      <c r="W82" s="18">
        <f>'5927'!P82</f>
        <v>-2.8655184216006928</v>
      </c>
      <c r="X82" s="18">
        <f>'6744'!P82</f>
        <v>-10.983225629452926</v>
      </c>
      <c r="Y82" s="18" t="e">
        <f>#REF!</f>
        <v>#REF!</v>
      </c>
      <c r="AA82" s="18">
        <f>'6751'!P82</f>
        <v>1.2473255297102115</v>
      </c>
      <c r="AB82" s="18" t="e">
        <f>#REF!</f>
        <v>#REF!</v>
      </c>
      <c r="AC82" s="1"/>
      <c r="AD82" s="27" t="e">
        <f t="shared" si="6"/>
        <v>#REF!</v>
      </c>
      <c r="AE82" s="27" t="e">
        <f t="shared" si="7"/>
        <v>#REF!</v>
      </c>
      <c r="AF82" s="27"/>
      <c r="AG82" s="3">
        <v>-13</v>
      </c>
      <c r="AH82" s="3"/>
      <c r="AI82" t="e">
        <f t="shared" si="8"/>
        <v>#REF!</v>
      </c>
    </row>
    <row r="83" spans="1:35" x14ac:dyDescent="0.15">
      <c r="A83">
        <v>41</v>
      </c>
      <c r="B83">
        <v>38.5</v>
      </c>
      <c r="C83">
        <v>81</v>
      </c>
      <c r="E83">
        <f>'5868'!P83</f>
        <v>-0.80919976300887886</v>
      </c>
      <c r="F83">
        <f>'5871'!P83</f>
        <v>-1.6322737332084538</v>
      </c>
      <c r="G83" t="e">
        <f>#REF!</f>
        <v>#REF!</v>
      </c>
      <c r="H83">
        <f>'5898'!P83</f>
        <v>2.5932466126527338E-2</v>
      </c>
      <c r="I83">
        <f>'5904'!P83</f>
        <v>-3.8139461202573117</v>
      </c>
      <c r="J83">
        <f>'5908'!P83</f>
        <v>9.5494647962891275</v>
      </c>
      <c r="K83" s="18">
        <f>'5910'!P83</f>
        <v>-0.812659449915901</v>
      </c>
      <c r="L83">
        <f>'5911'!P83</f>
        <v>-5.8068305739850965</v>
      </c>
      <c r="M83">
        <f>'5914'!P83</f>
        <v>-2.5789977698196269</v>
      </c>
      <c r="N83">
        <f>'5915'!P83</f>
        <v>0.540314976148774</v>
      </c>
      <c r="O83">
        <f>'5916'!P83</f>
        <v>6.1561117691030409</v>
      </c>
      <c r="P83">
        <f>'5918'!P83</f>
        <v>10.700442753590739</v>
      </c>
      <c r="Q83">
        <f>'5920'!P83</f>
        <v>17.443891238011496</v>
      </c>
      <c r="R83" t="e">
        <f>#REF!</f>
        <v>#REF!</v>
      </c>
      <c r="S83" s="18">
        <f>'5922'!P83</f>
        <v>-3.2640698196962727</v>
      </c>
      <c r="T83" s="18" t="e">
        <f>#REF!</f>
        <v>#REF!</v>
      </c>
      <c r="U83" s="18">
        <f>'5925'!P83</f>
        <v>5.3798746017782006</v>
      </c>
      <c r="V83" s="18" t="e">
        <f>#REF!</f>
        <v>#REF!</v>
      </c>
      <c r="W83" s="18">
        <f>'5927'!P83</f>
        <v>-2.8723705130288533</v>
      </c>
      <c r="X83" s="18">
        <f>'6744'!P83</f>
        <v>-10.684737486845812</v>
      </c>
      <c r="Y83" s="18" t="e">
        <f>#REF!</f>
        <v>#REF!</v>
      </c>
      <c r="AA83" s="18">
        <f>'6751'!P83</f>
        <v>1.4244459608424056</v>
      </c>
      <c r="AB83" s="18" t="e">
        <f>#REF!</f>
        <v>#REF!</v>
      </c>
      <c r="AC83" s="1"/>
      <c r="AD83" s="27" t="e">
        <f t="shared" si="6"/>
        <v>#REF!</v>
      </c>
      <c r="AE83" s="27" t="e">
        <f t="shared" si="7"/>
        <v>#REF!</v>
      </c>
      <c r="AF83" s="27"/>
      <c r="AG83" s="3">
        <v>-13</v>
      </c>
      <c r="AH83" s="3"/>
      <c r="AI83" t="e">
        <f t="shared" si="8"/>
        <v>#REF!</v>
      </c>
    </row>
    <row r="84" spans="1:35" x14ac:dyDescent="0.15">
      <c r="A84">
        <v>41.5</v>
      </c>
      <c r="B84">
        <v>39</v>
      </c>
      <c r="C84">
        <v>82</v>
      </c>
      <c r="E84">
        <f>'5868'!P84</f>
        <v>-1.2430007338298945</v>
      </c>
      <c r="F84">
        <f>'5871'!P84</f>
        <v>-1.0215728290648545</v>
      </c>
      <c r="G84" t="e">
        <f>#REF!</f>
        <v>#REF!</v>
      </c>
      <c r="H84">
        <f>'5898'!P84</f>
        <v>-0.53697306853247873</v>
      </c>
      <c r="I84">
        <f>'5904'!P84</f>
        <v>-4.2425005421306166</v>
      </c>
      <c r="J84">
        <f>'5908'!P84</f>
        <v>8.0044588541492665</v>
      </c>
      <c r="K84" s="18">
        <f>'5910'!P84</f>
        <v>-0.70090761405880742</v>
      </c>
      <c r="L84">
        <f>'5911'!P84</f>
        <v>-5.3719437595840036</v>
      </c>
      <c r="M84">
        <f>'5914'!P84</f>
        <v>-2.5269655055611873</v>
      </c>
      <c r="N84">
        <f>'5915'!P84</f>
        <v>0.31953555379740856</v>
      </c>
      <c r="O84">
        <f>'5916'!P84</f>
        <v>7.0736622548992685</v>
      </c>
      <c r="P84">
        <f>'5918'!P84</f>
        <v>11.486008607103123</v>
      </c>
      <c r="Q84">
        <f>'5920'!P84</f>
        <v>19.781118682783514</v>
      </c>
      <c r="R84" t="e">
        <f>#REF!</f>
        <v>#REF!</v>
      </c>
      <c r="S84" s="18">
        <f>'5922'!P84</f>
        <v>-1.8845898167023991</v>
      </c>
      <c r="T84" s="18" t="e">
        <f>#REF!</f>
        <v>#REF!</v>
      </c>
      <c r="U84" s="18">
        <f>'5925'!P84</f>
        <v>5.1539099639342147</v>
      </c>
      <c r="V84" s="18" t="e">
        <f>#REF!</f>
        <v>#REF!</v>
      </c>
      <c r="W84" s="18">
        <f>'5927'!P84</f>
        <v>-0.98044868051276945</v>
      </c>
      <c r="X84" s="18">
        <f>'6744'!P84</f>
        <v>-9.7709631228440905</v>
      </c>
      <c r="Y84" s="18" t="e">
        <f>#REF!</f>
        <v>#REF!</v>
      </c>
      <c r="AA84" s="18">
        <f>'6751'!P84</f>
        <v>2.4356961619971682</v>
      </c>
      <c r="AB84" s="18" t="e">
        <f>#REF!</f>
        <v>#REF!</v>
      </c>
      <c r="AC84" s="1"/>
      <c r="AD84" s="27" t="e">
        <f t="shared" si="6"/>
        <v>#REF!</v>
      </c>
      <c r="AE84" s="27" t="e">
        <f t="shared" si="7"/>
        <v>#REF!</v>
      </c>
      <c r="AF84" s="27"/>
      <c r="AG84" s="3">
        <v>-13</v>
      </c>
      <c r="AH84" s="3"/>
      <c r="AI84" t="e">
        <f t="shared" si="8"/>
        <v>#REF!</v>
      </c>
    </row>
    <row r="85" spans="1:35" x14ac:dyDescent="0.15">
      <c r="A85">
        <v>42</v>
      </c>
      <c r="B85">
        <v>39.5</v>
      </c>
      <c r="C85">
        <v>83</v>
      </c>
      <c r="E85">
        <f>'5868'!P85</f>
        <v>-2.0337335817564952</v>
      </c>
      <c r="F85">
        <f>'5871'!P85</f>
        <v>-0.79800874520491705</v>
      </c>
      <c r="G85" t="e">
        <f>#REF!</f>
        <v>#REF!</v>
      </c>
      <c r="H85">
        <f>'5898'!P85</f>
        <v>-2.6821515933099362E-2</v>
      </c>
      <c r="I85">
        <f>'5904'!P85</f>
        <v>-5.3413710909314718</v>
      </c>
      <c r="J85">
        <f>'5908'!P85</f>
        <v>8.5598513700356502</v>
      </c>
      <c r="K85" s="18">
        <f>'5910'!P85</f>
        <v>-1.7712521679827602</v>
      </c>
      <c r="L85">
        <f>'5911'!P85</f>
        <v>-5.9784568866297967</v>
      </c>
      <c r="M85">
        <f>'5914'!P85</f>
        <v>-3.9848347072378374</v>
      </c>
      <c r="N85">
        <f>'5915'!P85</f>
        <v>0.52043588426335363</v>
      </c>
      <c r="O85">
        <f>'5916'!P85</f>
        <v>5.8753671802613514</v>
      </c>
      <c r="P85">
        <f>'5918'!P85</f>
        <v>11.762731445563441</v>
      </c>
      <c r="Q85">
        <f>'5920'!P85</f>
        <v>21.044914574003272</v>
      </c>
      <c r="R85" t="e">
        <f>#REF!</f>
        <v>#REF!</v>
      </c>
      <c r="S85" s="18">
        <f>'5922'!P85</f>
        <v>-2.652570359361246</v>
      </c>
      <c r="T85" s="18" t="e">
        <f>#REF!</f>
        <v>#REF!</v>
      </c>
      <c r="U85" s="18">
        <f>'5925'!P85</f>
        <v>4.9018044220550996</v>
      </c>
      <c r="V85" s="18" t="e">
        <f>#REF!</f>
        <v>#REF!</v>
      </c>
      <c r="W85" s="18">
        <f>'5927'!P85</f>
        <v>-4.2684997696191909</v>
      </c>
      <c r="X85" s="18">
        <f>'6744'!P85</f>
        <v>-11.780896650143132</v>
      </c>
      <c r="Y85" s="18" t="e">
        <f>#REF!</f>
        <v>#REF!</v>
      </c>
      <c r="AA85" s="18">
        <f>'6751'!P85</f>
        <v>2.8776560351539704</v>
      </c>
      <c r="AB85" s="18" t="e">
        <f>#REF!</f>
        <v>#REF!</v>
      </c>
      <c r="AC85" s="1"/>
      <c r="AD85" s="27" t="e">
        <f t="shared" si="6"/>
        <v>#REF!</v>
      </c>
      <c r="AE85" s="27" t="e">
        <f t="shared" si="7"/>
        <v>#REF!</v>
      </c>
      <c r="AF85" s="27"/>
      <c r="AG85" s="3">
        <v>-13</v>
      </c>
      <c r="AH85" s="3"/>
      <c r="AI85" t="e">
        <f t="shared" si="8"/>
        <v>#REF!</v>
      </c>
    </row>
    <row r="86" spans="1:35" x14ac:dyDescent="0.15">
      <c r="A86">
        <v>42.5</v>
      </c>
      <c r="B86">
        <v>40</v>
      </c>
      <c r="C86">
        <v>84</v>
      </c>
      <c r="E86">
        <f>'5868'!P86</f>
        <v>-1.9384824775074332</v>
      </c>
      <c r="F86">
        <f>'5871'!P86</f>
        <v>4.8010549867568718E-2</v>
      </c>
      <c r="G86" t="e">
        <f>#REF!</f>
        <v>#REF!</v>
      </c>
      <c r="H86">
        <f>'5898'!P86</f>
        <v>0.50263441348438842</v>
      </c>
      <c r="I86">
        <f>'5904'!P86</f>
        <v>-6.065470777366996</v>
      </c>
      <c r="J86">
        <f>'5908'!P86</f>
        <v>8.1405034934416314</v>
      </c>
      <c r="K86" s="18">
        <f>'5910'!P86</f>
        <v>-1.1946522874576642</v>
      </c>
      <c r="L86">
        <f>'5911'!P86</f>
        <v>-4.9192635647586291</v>
      </c>
      <c r="M86">
        <f>'5914'!P86</f>
        <v>-3.8197787985681408</v>
      </c>
      <c r="N86">
        <f>'5915'!P86</f>
        <v>-0.36591119551079387</v>
      </c>
      <c r="O86">
        <f>'5916'!P86</f>
        <v>6.7525310463861148</v>
      </c>
      <c r="P86">
        <f>'5918'!P86</f>
        <v>10.989733444525282</v>
      </c>
      <c r="Q86">
        <f>'5920'!P86</f>
        <v>22.383694647810945</v>
      </c>
      <c r="R86" t="e">
        <f>#REF!</f>
        <v>#REF!</v>
      </c>
      <c r="S86" s="18">
        <f>'5922'!P86</f>
        <v>-2.8501840584705809</v>
      </c>
      <c r="T86" s="18" t="e">
        <f>#REF!</f>
        <v>#REF!</v>
      </c>
      <c r="U86" s="18">
        <f>'5925'!P86</f>
        <v>5.136254549515586</v>
      </c>
      <c r="V86" s="18" t="e">
        <f>#REF!</f>
        <v>#REF!</v>
      </c>
      <c r="W86" s="18">
        <f>'5927'!P86</f>
        <v>-2.1088431225971349</v>
      </c>
      <c r="X86" s="18">
        <f>'6744'!P86</f>
        <v>-10.350089175555963</v>
      </c>
      <c r="Y86" s="18" t="e">
        <f>#REF!</f>
        <v>#REF!</v>
      </c>
      <c r="AA86" s="18">
        <f>'6751'!P86</f>
        <v>2.2395342590970468</v>
      </c>
      <c r="AB86" s="18" t="e">
        <f>#REF!</f>
        <v>#REF!</v>
      </c>
      <c r="AC86" s="1"/>
      <c r="AD86" s="27" t="e">
        <f t="shared" si="6"/>
        <v>#REF!</v>
      </c>
      <c r="AE86" s="27" t="e">
        <f t="shared" si="7"/>
        <v>#REF!</v>
      </c>
      <c r="AF86" s="27"/>
      <c r="AG86" s="3">
        <v>-13</v>
      </c>
      <c r="AH86" s="3"/>
      <c r="AI86" t="e">
        <f t="shared" si="8"/>
        <v>#REF!</v>
      </c>
    </row>
    <row r="87" spans="1:35" ht="15" x14ac:dyDescent="0.2">
      <c r="A87" s="25">
        <v>43</v>
      </c>
      <c r="B87" s="25">
        <v>40.5</v>
      </c>
      <c r="C87" s="25">
        <v>85</v>
      </c>
      <c r="D87" s="24" t="s">
        <v>30</v>
      </c>
      <c r="E87" s="25">
        <f>'5868'!P87</f>
        <v>-2.1353154151857225</v>
      </c>
      <c r="F87" s="25">
        <f>'5871'!P87</f>
        <v>0.55880739765958176</v>
      </c>
      <c r="G87" s="25" t="e">
        <f>#REF!</f>
        <v>#REF!</v>
      </c>
      <c r="H87" s="25">
        <f>'5898'!P87</f>
        <v>-0.79419795049015995</v>
      </c>
      <c r="I87" s="25">
        <f>'5904'!P87</f>
        <v>-6.5810638757146736</v>
      </c>
      <c r="J87" s="25">
        <f>'5908'!P87</f>
        <v>8.1215354106018829</v>
      </c>
      <c r="K87" s="26">
        <f>'5910'!P87</f>
        <v>-2.6222758979153995</v>
      </c>
      <c r="L87" s="25">
        <f>'5911'!P87</f>
        <v>-4.1753079197153369</v>
      </c>
      <c r="M87" s="25">
        <f>'5914'!P87</f>
        <v>-3.9461575509266913</v>
      </c>
      <c r="N87" s="25">
        <f>'5915'!P87</f>
        <v>1.5199895108712227</v>
      </c>
      <c r="O87" s="25">
        <f>'5916'!P87</f>
        <v>4.5807272622028279</v>
      </c>
      <c r="P87" s="25">
        <f>'5918'!P87</f>
        <v>11.330141474932491</v>
      </c>
      <c r="Q87" s="25">
        <f>'5920'!P87</f>
        <v>21.710506516284898</v>
      </c>
      <c r="R87" s="25" t="e">
        <f>#REF!</f>
        <v>#REF!</v>
      </c>
      <c r="S87" s="26">
        <f>'5922'!P87</f>
        <v>-3.605349695682118</v>
      </c>
      <c r="T87" s="26" t="e">
        <f>#REF!</f>
        <v>#REF!</v>
      </c>
      <c r="U87" s="26">
        <f>'5925'!P87</f>
        <v>4.9727791959718148</v>
      </c>
      <c r="V87" s="26" t="e">
        <f>#REF!</f>
        <v>#REF!</v>
      </c>
      <c r="W87" s="26">
        <f>'5927'!P87</f>
        <v>-1.4879536235266648</v>
      </c>
      <c r="X87" s="26">
        <f>'6744'!P87</f>
        <v>-10.877516166563</v>
      </c>
      <c r="Y87" s="26" t="e">
        <f>#REF!</f>
        <v>#REF!</v>
      </c>
      <c r="Z87" s="26"/>
      <c r="AA87" s="26">
        <f>'6751'!P87</f>
        <v>1.4020754667920874</v>
      </c>
      <c r="AB87" s="26" t="e">
        <f>#REF!</f>
        <v>#REF!</v>
      </c>
      <c r="AC87" s="44"/>
      <c r="AD87" s="28" t="e">
        <f t="shared" si="6"/>
        <v>#REF!</v>
      </c>
      <c r="AE87" s="28" t="e">
        <f t="shared" si="7"/>
        <v>#REF!</v>
      </c>
      <c r="AF87" s="27"/>
      <c r="AG87" s="25"/>
      <c r="AH87" s="25"/>
      <c r="AI87" s="25" t="e">
        <f t="shared" si="8"/>
        <v>#REF!</v>
      </c>
    </row>
    <row r="88" spans="1:35" x14ac:dyDescent="0.15">
      <c r="A88">
        <v>43.5</v>
      </c>
      <c r="B88">
        <v>41</v>
      </c>
      <c r="C88">
        <v>86</v>
      </c>
      <c r="E88">
        <f>'5868'!P88</f>
        <v>-1.2355545803207353</v>
      </c>
      <c r="F88">
        <f>'5871'!P88</f>
        <v>0.74668851905047917</v>
      </c>
      <c r="G88" t="e">
        <f>#REF!</f>
        <v>#REF!</v>
      </c>
      <c r="H88">
        <f>'5898'!P88</f>
        <v>-1.471886474518401</v>
      </c>
      <c r="I88">
        <f>'5904'!P88</f>
        <v>-6.1992171465469532</v>
      </c>
      <c r="J88">
        <f>'5908'!P88</f>
        <v>7.9802105323812835</v>
      </c>
      <c r="K88" s="18">
        <f>'5910'!P88</f>
        <v>-3.1862667695482787</v>
      </c>
      <c r="L88">
        <f>'5911'!P88</f>
        <v>-4.5256658444679756</v>
      </c>
      <c r="M88">
        <f>'5914'!P88</f>
        <v>-3.7940769843328672</v>
      </c>
      <c r="N88">
        <f>'5915'!P88</f>
        <v>1.2936288408092793</v>
      </c>
      <c r="O88">
        <f>'5916'!P88</f>
        <v>5.0285799275356986</v>
      </c>
      <c r="P88">
        <f>'5918'!P88</f>
        <v>11.030187449856447</v>
      </c>
      <c r="Q88">
        <f>'5920'!P88</f>
        <v>20.37070214201507</v>
      </c>
      <c r="R88" t="e">
        <f>#REF!</f>
        <v>#REF!</v>
      </c>
      <c r="S88" s="18">
        <f>'5922'!P88</f>
        <v>-3.243647322489926</v>
      </c>
      <c r="T88" s="18" t="e">
        <f>#REF!</f>
        <v>#REF!</v>
      </c>
      <c r="U88" s="18">
        <f>'5925'!P88</f>
        <v>4.2796916435484142</v>
      </c>
      <c r="V88" s="18" t="e">
        <f>#REF!</f>
        <v>#REF!</v>
      </c>
      <c r="W88" s="18">
        <f>'5927'!P88</f>
        <v>-2.7509619842910848</v>
      </c>
      <c r="X88" s="18">
        <f>'6744'!P88</f>
        <v>-10.391735903420091</v>
      </c>
      <c r="Y88" s="18" t="e">
        <f>#REF!</f>
        <v>#REF!</v>
      </c>
      <c r="AA88" s="18">
        <f>'6751'!P88</f>
        <v>0.6570013311513343</v>
      </c>
      <c r="AB88" s="18" t="e">
        <f>#REF!</f>
        <v>#REF!</v>
      </c>
      <c r="AC88" s="1"/>
      <c r="AD88" s="27" t="e">
        <f t="shared" si="6"/>
        <v>#REF!</v>
      </c>
      <c r="AE88" s="27" t="e">
        <f t="shared" si="7"/>
        <v>#REF!</v>
      </c>
      <c r="AF88" s="27"/>
      <c r="AG88" s="3"/>
      <c r="AH88" s="3"/>
      <c r="AI88" t="e">
        <f t="shared" si="8"/>
        <v>#REF!</v>
      </c>
    </row>
    <row r="89" spans="1:35" x14ac:dyDescent="0.15">
      <c r="A89">
        <v>44</v>
      </c>
      <c r="B89">
        <v>41.5</v>
      </c>
      <c r="C89">
        <v>87</v>
      </c>
      <c r="E89">
        <f>'5868'!P89</f>
        <v>-1.5523666918201642</v>
      </c>
      <c r="F89">
        <f>'5871'!P89</f>
        <v>0.82860025387469349</v>
      </c>
      <c r="G89" t="e">
        <f>#REF!</f>
        <v>#REF!</v>
      </c>
      <c r="H89">
        <f>'5898'!P89</f>
        <v>-0.92572594947692488</v>
      </c>
      <c r="I89">
        <f>'5904'!P89</f>
        <v>-6.3894179255990435</v>
      </c>
      <c r="J89">
        <f>'5908'!P89</f>
        <v>7.2009864289165604</v>
      </c>
      <c r="K89" s="18">
        <f>'5910'!P89</f>
        <v>-2.3213619119330273</v>
      </c>
      <c r="L89">
        <f>'5911'!P89</f>
        <v>-3.0399048368423425</v>
      </c>
      <c r="M89">
        <f>'5914'!P89</f>
        <v>-3.6276197896735849</v>
      </c>
      <c r="N89">
        <f>'5915'!P89</f>
        <v>1.0771658048284674</v>
      </c>
      <c r="O89">
        <f>'5916'!P89</f>
        <v>4.2368849130113624</v>
      </c>
      <c r="P89">
        <f>'5918'!P89</f>
        <v>10.160263441298198</v>
      </c>
      <c r="Q89">
        <f>'5920'!P89</f>
        <v>19.414545037720369</v>
      </c>
      <c r="R89" t="e">
        <f>#REF!</f>
        <v>#REF!</v>
      </c>
      <c r="S89" s="18">
        <f>'5922'!P89</f>
        <v>-2.8866664272957392</v>
      </c>
      <c r="T89" s="18" t="e">
        <f>#REF!</f>
        <v>#REF!</v>
      </c>
      <c r="U89" s="18">
        <f>'5925'!P89</f>
        <v>4.270373614565564</v>
      </c>
      <c r="V89" s="18" t="e">
        <f>#REF!</f>
        <v>#REF!</v>
      </c>
      <c r="W89" s="18">
        <f>'5927'!P89</f>
        <v>-3.5504111248755224</v>
      </c>
      <c r="X89" s="18">
        <f>'6744'!P89</f>
        <v>-9.0703536040909736</v>
      </c>
      <c r="Y89" s="18" t="e">
        <f>#REF!</f>
        <v>#REF!</v>
      </c>
      <c r="AA89" s="18">
        <f>'6751'!P89</f>
        <v>0.19073806330990797</v>
      </c>
      <c r="AB89" s="18" t="e">
        <f>#REF!</f>
        <v>#REF!</v>
      </c>
      <c r="AC89" s="1"/>
      <c r="AD89" s="27" t="e">
        <f t="shared" si="6"/>
        <v>#REF!</v>
      </c>
      <c r="AE89" s="27" t="e">
        <f t="shared" si="7"/>
        <v>#REF!</v>
      </c>
      <c r="AF89" s="27"/>
      <c r="AG89" s="3"/>
      <c r="AH89" s="3"/>
      <c r="AI89" t="e">
        <f t="shared" si="8"/>
        <v>#REF!</v>
      </c>
    </row>
    <row r="90" spans="1:35" x14ac:dyDescent="0.15">
      <c r="A90">
        <v>44.5</v>
      </c>
      <c r="B90">
        <v>42</v>
      </c>
      <c r="C90">
        <v>88</v>
      </c>
      <c r="E90">
        <f>'5868'!P90</f>
        <v>-0.47393326273774161</v>
      </c>
      <c r="F90">
        <f>'5871'!P90</f>
        <v>0.25388341231740974</v>
      </c>
      <c r="G90" t="e">
        <f>#REF!</f>
        <v>#REF!</v>
      </c>
      <c r="H90">
        <f>'5898'!P90</f>
        <v>-1.4019149553123993</v>
      </c>
      <c r="I90">
        <f>'5904'!P90</f>
        <v>-6.4451057523212993</v>
      </c>
      <c r="J90">
        <f>'5908'!P90</f>
        <v>6.9164467710399995</v>
      </c>
      <c r="K90" s="18">
        <f>'5910'!P90</f>
        <v>-2.9021164666068926</v>
      </c>
      <c r="L90">
        <f>'5911'!P90</f>
        <v>-2.2741544646757728</v>
      </c>
      <c r="M90">
        <f>'5914'!P90</f>
        <v>-3.6666993928023306</v>
      </c>
      <c r="N90">
        <f>'5915'!P90</f>
        <v>1.4491916329402721</v>
      </c>
      <c r="O90">
        <f>'5916'!P90</f>
        <v>4.4918130090934572</v>
      </c>
      <c r="P90">
        <f>'5918'!P90</f>
        <v>10.362919368272685</v>
      </c>
      <c r="Q90">
        <f>'5920'!P90</f>
        <v>16.762103081592358</v>
      </c>
      <c r="R90" t="e">
        <f>#REF!</f>
        <v>#REF!</v>
      </c>
      <c r="S90" s="18">
        <f>'5922'!P90</f>
        <v>-3.2447472455036674</v>
      </c>
      <c r="T90" s="18" t="e">
        <f>#REF!</f>
        <v>#REF!</v>
      </c>
      <c r="U90" s="18">
        <f>'5925'!P90</f>
        <v>3.6172992539274897</v>
      </c>
      <c r="V90" s="18" t="e">
        <f>#REF!</f>
        <v>#REF!</v>
      </c>
      <c r="W90" s="18">
        <f>'5927'!P90</f>
        <v>-3.8478420026841187</v>
      </c>
      <c r="X90" s="18">
        <f>'6744'!P90</f>
        <v>-9.0313126961815193</v>
      </c>
      <c r="Y90" s="18" t="e">
        <f>#REF!</f>
        <v>#REF!</v>
      </c>
      <c r="AA90" s="18">
        <f>'6751'!P90</f>
        <v>1.2509728298879241</v>
      </c>
      <c r="AB90" s="18" t="e">
        <f>#REF!</f>
        <v>#REF!</v>
      </c>
      <c r="AC90" s="1"/>
      <c r="AD90" s="27" t="e">
        <f t="shared" si="6"/>
        <v>#REF!</v>
      </c>
      <c r="AE90" s="27" t="e">
        <f t="shared" si="7"/>
        <v>#REF!</v>
      </c>
      <c r="AF90" s="27"/>
      <c r="AG90" s="3"/>
      <c r="AH90" s="3"/>
      <c r="AI90" t="e">
        <f t="shared" si="8"/>
        <v>#REF!</v>
      </c>
    </row>
    <row r="91" spans="1:35" x14ac:dyDescent="0.15">
      <c r="A91">
        <v>45</v>
      </c>
      <c r="B91">
        <v>42.5</v>
      </c>
      <c r="C91">
        <v>89</v>
      </c>
      <c r="E91">
        <f>'5868'!P91</f>
        <v>-0.98548334805531201</v>
      </c>
      <c r="F91">
        <f>'5871'!P91</f>
        <v>0.5933219390943647</v>
      </c>
      <c r="G91" t="e">
        <f>#REF!</f>
        <v>#REF!</v>
      </c>
      <c r="H91">
        <f>'5898'!P91</f>
        <v>-1.8816500321211422</v>
      </c>
      <c r="I91">
        <f>'5904'!P91</f>
        <v>-6.4491132936544364</v>
      </c>
      <c r="J91">
        <f>'5908'!P91</f>
        <v>6.6612112290807231</v>
      </c>
      <c r="K91" s="18">
        <f>'5910'!P91</f>
        <v>-3.3035694911036</v>
      </c>
      <c r="L91">
        <f>'5911'!P91</f>
        <v>-2.2998877849806623</v>
      </c>
      <c r="M91">
        <f>'5914'!P91</f>
        <v>-4.0214426141421074</v>
      </c>
      <c r="N91">
        <f>'5915'!P91</f>
        <v>1.1273258688070231</v>
      </c>
      <c r="O91">
        <f>'5916'!P91</f>
        <v>3.185221892048304</v>
      </c>
      <c r="P91">
        <f>'5918'!P91</f>
        <v>8.0686045535162165</v>
      </c>
      <c r="Q91">
        <f>'5920'!P91</f>
        <v>15.59336123711636</v>
      </c>
      <c r="R91" t="e">
        <f>#REF!</f>
        <v>#REF!</v>
      </c>
      <c r="S91" s="18">
        <f>'5922'!P91</f>
        <v>-4.2681656728383182</v>
      </c>
      <c r="T91" s="18" t="e">
        <f>#REF!</f>
        <v>#REF!</v>
      </c>
      <c r="U91" s="18">
        <f>'5925'!P91</f>
        <v>3.924263085583962</v>
      </c>
      <c r="V91" s="18" t="e">
        <f>#REF!</f>
        <v>#REF!</v>
      </c>
      <c r="W91" s="18">
        <f>'5927'!P91</f>
        <v>-3.8136351349990467</v>
      </c>
      <c r="X91" s="18">
        <f>'6744'!P91</f>
        <v>-10.569217973287781</v>
      </c>
      <c r="Y91" s="18" t="e">
        <f>#REF!</f>
        <v>#REF!</v>
      </c>
      <c r="AA91" s="18">
        <f>'6751'!P91</f>
        <v>1.2623782086185409</v>
      </c>
      <c r="AB91" s="18" t="e">
        <f>#REF!</f>
        <v>#REF!</v>
      </c>
      <c r="AC91" s="1"/>
      <c r="AD91" s="27" t="e">
        <f t="shared" si="6"/>
        <v>#REF!</v>
      </c>
      <c r="AE91" s="27" t="e">
        <f t="shared" si="7"/>
        <v>#REF!</v>
      </c>
      <c r="AF91" s="27"/>
      <c r="AI91" t="e">
        <f t="shared" si="8"/>
        <v>#REF!</v>
      </c>
    </row>
    <row r="92" spans="1:35" x14ac:dyDescent="0.15">
      <c r="A92">
        <v>45.5</v>
      </c>
      <c r="B92">
        <v>43</v>
      </c>
      <c r="C92">
        <v>90</v>
      </c>
      <c r="E92">
        <f>'5868'!P92</f>
        <v>-0.64668719910700934</v>
      </c>
      <c r="F92">
        <f>'5871'!P92</f>
        <v>0.19713920541940072</v>
      </c>
      <c r="G92" t="e">
        <f>#REF!</f>
        <v>#REF!</v>
      </c>
      <c r="H92">
        <f>'5898'!P92</f>
        <v>-0.71780667164965883</v>
      </c>
      <c r="I92">
        <f>'5904'!P92</f>
        <v>-5.8245539426602901</v>
      </c>
      <c r="J92">
        <f>'5908'!P92</f>
        <v>6.0757168227147655</v>
      </c>
      <c r="K92" s="18">
        <f>'5910'!P92</f>
        <v>-3.8320238644614637</v>
      </c>
      <c r="L92">
        <f>'5911'!P92</f>
        <v>-3.2609067084774588</v>
      </c>
      <c r="M92">
        <f>'5914'!P92</f>
        <v>-4.0759417438083947</v>
      </c>
      <c r="N92">
        <f>'5915'!P92</f>
        <v>1.2334859796874516</v>
      </c>
      <c r="O92">
        <f>'5916'!P92</f>
        <v>3.3195678875022283</v>
      </c>
      <c r="P92">
        <f>'5918'!P92</f>
        <v>7.8044885913085187</v>
      </c>
      <c r="Q92">
        <f>'5920'!P92</f>
        <v>19.942750852668599</v>
      </c>
      <c r="R92" t="e">
        <f>#REF!</f>
        <v>#REF!</v>
      </c>
      <c r="S92" s="18">
        <f>'5922'!P92</f>
        <v>-3.240385080109248</v>
      </c>
      <c r="T92" s="18" t="e">
        <f>#REF!</f>
        <v>#REF!</v>
      </c>
      <c r="U92" s="18">
        <f>'5925'!P92</f>
        <v>3.8518356438461465</v>
      </c>
      <c r="V92" s="18" t="e">
        <f>#REF!</f>
        <v>#REF!</v>
      </c>
      <c r="W92" s="18">
        <f>'5927'!P92</f>
        <v>-3.7384614125289164</v>
      </c>
      <c r="X92" s="18">
        <f>'6744'!P92</f>
        <v>-10.752235255479883</v>
      </c>
      <c r="Y92" s="18" t="e">
        <f>#REF!</f>
        <v>#REF!</v>
      </c>
      <c r="AA92" s="18">
        <f>'6751'!P92</f>
        <v>0.17462289445936216</v>
      </c>
      <c r="AB92" s="18" t="e">
        <f>#REF!</f>
        <v>#REF!</v>
      </c>
      <c r="AC92" s="1"/>
      <c r="AD92" s="27" t="e">
        <f t="shared" si="6"/>
        <v>#REF!</v>
      </c>
      <c r="AE92" s="27" t="e">
        <f t="shared" si="7"/>
        <v>#REF!</v>
      </c>
      <c r="AF92" s="27"/>
      <c r="AI92" t="e">
        <f t="shared" si="8"/>
        <v>#REF!</v>
      </c>
    </row>
    <row r="93" spans="1:35" x14ac:dyDescent="0.15">
      <c r="A93">
        <v>46</v>
      </c>
      <c r="B93">
        <v>43.5</v>
      </c>
      <c r="C93">
        <v>91</v>
      </c>
      <c r="E93">
        <f>'5868'!P93</f>
        <v>0.17251313197822901</v>
      </c>
      <c r="F93">
        <f>'5871'!P93</f>
        <v>-0.4950016159623965</v>
      </c>
      <c r="G93" t="e">
        <f>#REF!</f>
        <v>#REF!</v>
      </c>
      <c r="H93">
        <f>'5898'!P93</f>
        <v>-1.2792552521559688</v>
      </c>
      <c r="I93">
        <f>'5904'!P93</f>
        <v>-5.4543017052219973</v>
      </c>
      <c r="J93">
        <f>'5908'!P93</f>
        <v>5.669787231010976</v>
      </c>
      <c r="K93" s="18">
        <f>'5910'!P93</f>
        <v>-3.3196019322611856</v>
      </c>
      <c r="L93">
        <f>'5911'!P93</f>
        <v>-2.7497274975204942</v>
      </c>
      <c r="M93">
        <f>'5914'!P93</f>
        <v>-3.9006282646186663</v>
      </c>
      <c r="N93">
        <f>'5915'!P93</f>
        <v>0.25278782993599191</v>
      </c>
      <c r="O93">
        <f>'5916'!P93</f>
        <v>3.5745768715610455</v>
      </c>
      <c r="P93">
        <f>'5918'!P93</f>
        <v>7.3999127577742101</v>
      </c>
      <c r="Q93">
        <f>'5920'!P93</f>
        <v>20.199466304255118</v>
      </c>
      <c r="R93" t="e">
        <f>#REF!</f>
        <v>#REF!</v>
      </c>
      <c r="S93" s="18">
        <f>'5922'!P93</f>
        <v>-2.0053737693425959</v>
      </c>
      <c r="T93" s="18" t="e">
        <f>#REF!</f>
        <v>#REF!</v>
      </c>
      <c r="U93" s="18">
        <f>'5925'!P93</f>
        <v>4.1173400645623168</v>
      </c>
      <c r="V93" s="18" t="e">
        <f>#REF!</f>
        <v>#REF!</v>
      </c>
      <c r="W93" s="18">
        <f>'5927'!P93</f>
        <v>-4.4115972719990921</v>
      </c>
      <c r="X93" s="18">
        <f>'6744'!P93</f>
        <v>-9.7104278053598918</v>
      </c>
      <c r="Y93" s="18" t="e">
        <f>#REF!</f>
        <v>#REF!</v>
      </c>
      <c r="AA93" s="18">
        <f>'6751'!P93</f>
        <v>-0.85321133789221293</v>
      </c>
      <c r="AB93" s="18" t="e">
        <f>#REF!</f>
        <v>#REF!</v>
      </c>
      <c r="AC93" s="1"/>
      <c r="AD93" s="27" t="e">
        <f t="shared" si="6"/>
        <v>#REF!</v>
      </c>
      <c r="AE93" s="27" t="e">
        <f t="shared" si="7"/>
        <v>#REF!</v>
      </c>
      <c r="AF93" s="27"/>
      <c r="AI93" t="e">
        <f t="shared" si="8"/>
        <v>#REF!</v>
      </c>
    </row>
    <row r="94" spans="1:35" x14ac:dyDescent="0.15">
      <c r="A94">
        <v>46.5</v>
      </c>
      <c r="B94">
        <v>44</v>
      </c>
      <c r="C94">
        <v>92</v>
      </c>
      <c r="E94">
        <f>'5868'!P94</f>
        <v>-0.13967990710750264</v>
      </c>
      <c r="F94">
        <f>'5871'!P94</f>
        <v>0.10511946996110894</v>
      </c>
      <c r="G94" t="e">
        <f>#REF!</f>
        <v>#REF!</v>
      </c>
      <c r="H94">
        <f>'5898'!P94</f>
        <v>-2.116925940477195</v>
      </c>
      <c r="I94">
        <f>'5904'!P94</f>
        <v>-4.7043520029469557</v>
      </c>
      <c r="J94">
        <f>'5908'!P94</f>
        <v>5.4608052919311536</v>
      </c>
      <c r="K94" s="18">
        <f>'5910'!P94</f>
        <v>-2.7639135468537401</v>
      </c>
      <c r="L94">
        <f>'5911'!P94</f>
        <v>-3.3761858093938564</v>
      </c>
      <c r="M94">
        <f>'5914'!P94</f>
        <v>-4.2503853754083467</v>
      </c>
      <c r="N94">
        <f>'5915'!P94</f>
        <v>0.16065198500313649</v>
      </c>
      <c r="O94">
        <f>'5916'!P94</f>
        <v>5.1439243770491858</v>
      </c>
      <c r="P94">
        <f>'5918'!P94</f>
        <v>7.4395206255577371</v>
      </c>
      <c r="Q94">
        <f>'5920'!P94</f>
        <v>19.570126555623172</v>
      </c>
      <c r="R94" t="e">
        <f>#REF!</f>
        <v>#REF!</v>
      </c>
      <c r="S94" s="18">
        <f>'5922'!P94</f>
        <v>-1.3458833537106414</v>
      </c>
      <c r="T94" s="18" t="e">
        <f>#REF!</f>
        <v>#REF!</v>
      </c>
      <c r="U94" s="18">
        <f>'5925'!P94</f>
        <v>5.0091427878615775</v>
      </c>
      <c r="V94" s="18" t="e">
        <f>#REF!</f>
        <v>#REF!</v>
      </c>
      <c r="W94" s="18">
        <f>'5927'!P94</f>
        <v>-2.3752046462907441</v>
      </c>
      <c r="X94" s="18">
        <f>'6744'!P94</f>
        <v>-9.1292717281388942</v>
      </c>
      <c r="Y94" s="18" t="e">
        <f>#REF!</f>
        <v>#REF!</v>
      </c>
      <c r="AA94" s="18">
        <f>'6751'!P94</f>
        <v>-1.658804588863511</v>
      </c>
      <c r="AB94" s="18" t="e">
        <f>#REF!</f>
        <v>#REF!</v>
      </c>
      <c r="AC94" s="1"/>
      <c r="AD94" s="27" t="e">
        <f t="shared" si="6"/>
        <v>#REF!</v>
      </c>
      <c r="AE94" s="27" t="e">
        <f t="shared" si="7"/>
        <v>#REF!</v>
      </c>
      <c r="AF94" s="27"/>
      <c r="AI94" t="e">
        <f t="shared" si="8"/>
        <v>#REF!</v>
      </c>
    </row>
    <row r="95" spans="1:35" x14ac:dyDescent="0.15">
      <c r="A95">
        <v>47</v>
      </c>
      <c r="B95">
        <v>44.5</v>
      </c>
      <c r="C95">
        <v>93</v>
      </c>
      <c r="E95">
        <f>'5868'!P95</f>
        <v>-0.83514785697031946</v>
      </c>
      <c r="F95">
        <f>'5871'!P95</f>
        <v>-0.59173743767593157</v>
      </c>
      <c r="G95" t="e">
        <f>#REF!</f>
        <v>#REF!</v>
      </c>
      <c r="H95">
        <f>'5898'!P95</f>
        <v>-1.3304094584623722</v>
      </c>
      <c r="I95">
        <f>'5904'!P95</f>
        <v>-4.948309639187717</v>
      </c>
      <c r="J95">
        <f>'5908'!P95</f>
        <v>4.4998527309191703</v>
      </c>
      <c r="K95" s="18">
        <f>'5910'!P95</f>
        <v>-3.0717973296102619</v>
      </c>
      <c r="L95">
        <f>'5911'!P95</f>
        <v>-3.220324117659533</v>
      </c>
      <c r="M95">
        <f>'5914'!P95</f>
        <v>-3.3425784613263794</v>
      </c>
      <c r="N95">
        <f>'5915'!P95</f>
        <v>-0.45396220432994006</v>
      </c>
      <c r="O95">
        <f>'5916'!P95</f>
        <v>5.7336639550938342</v>
      </c>
      <c r="P95">
        <f>'5918'!P95</f>
        <v>10.379561182772409</v>
      </c>
      <c r="Q95">
        <f>'5920'!P95</f>
        <v>18.509997822958681</v>
      </c>
      <c r="R95" t="e">
        <f>#REF!</f>
        <v>#REF!</v>
      </c>
      <c r="S95" s="18">
        <f>'5922'!P95</f>
        <v>-1.1461801636450331</v>
      </c>
      <c r="T95" s="18" t="e">
        <f>#REF!</f>
        <v>#REF!</v>
      </c>
      <c r="U95" s="18">
        <f>'5925'!P95</f>
        <v>4.6621370006320921</v>
      </c>
      <c r="V95" s="18" t="e">
        <f>#REF!</f>
        <v>#REF!</v>
      </c>
      <c r="W95" s="18">
        <f>'5927'!P95</f>
        <v>-3.8943783162248309</v>
      </c>
      <c r="X95" s="18">
        <f>'6744'!P95</f>
        <v>-10.394850939971652</v>
      </c>
      <c r="Y95" s="18" t="e">
        <f>#REF!</f>
        <v>#REF!</v>
      </c>
      <c r="AA95" s="18">
        <f>'6751'!P95</f>
        <v>-1.6703372711211684</v>
      </c>
      <c r="AB95" s="18" t="e">
        <f>#REF!</f>
        <v>#REF!</v>
      </c>
      <c r="AC95" s="1"/>
      <c r="AD95" s="27" t="e">
        <f t="shared" si="6"/>
        <v>#REF!</v>
      </c>
      <c r="AE95" s="27" t="e">
        <f t="shared" si="7"/>
        <v>#REF!</v>
      </c>
      <c r="AF95" s="27"/>
      <c r="AI95" t="e">
        <f t="shared" si="8"/>
        <v>#REF!</v>
      </c>
    </row>
    <row r="96" spans="1:35" x14ac:dyDescent="0.15">
      <c r="A96">
        <v>47.5</v>
      </c>
      <c r="B96">
        <v>45</v>
      </c>
      <c r="C96">
        <v>94</v>
      </c>
      <c r="E96">
        <f>'5868'!P96</f>
        <v>-0.43877390797216059</v>
      </c>
      <c r="F96">
        <f>'5871'!P96</f>
        <v>-0.81582706447808684</v>
      </c>
      <c r="G96" t="e">
        <f>#REF!</f>
        <v>#REF!</v>
      </c>
      <c r="H96">
        <f>'5898'!P96</f>
        <v>-1.2569965515532899</v>
      </c>
      <c r="I96">
        <f>'5904'!P96</f>
        <v>-3.6306329827711217</v>
      </c>
      <c r="J96">
        <f>'5908'!P96</f>
        <v>4.236107219642693</v>
      </c>
      <c r="K96" s="18">
        <f>'5910'!P96</f>
        <v>-2.8750358373314446</v>
      </c>
      <c r="L96">
        <f>'5911'!P96</f>
        <v>-4.7490488180124073</v>
      </c>
      <c r="M96">
        <f>'5914'!P96</f>
        <v>-5.278469703820738</v>
      </c>
      <c r="N96">
        <f>'5915'!P96</f>
        <v>-5.0959140470560292E-2</v>
      </c>
      <c r="O96">
        <f>'5916'!P96</f>
        <v>6.8368805993435835</v>
      </c>
      <c r="P96">
        <f>'5918'!P96</f>
        <v>10.146490238326848</v>
      </c>
      <c r="Q96">
        <f>'5920'!P96</f>
        <v>17.044159396125131</v>
      </c>
      <c r="R96" t="e">
        <f>#REF!</f>
        <v>#REF!</v>
      </c>
      <c r="S96" s="18">
        <f>'5922'!P96</f>
        <v>-1.2049144575789441</v>
      </c>
      <c r="T96" s="18" t="e">
        <f>#REF!</f>
        <v>#REF!</v>
      </c>
      <c r="U96" s="18">
        <f>'5925'!P96</f>
        <v>4.4624871201513239</v>
      </c>
      <c r="V96" s="18" t="e">
        <f>#REF!</f>
        <v>#REF!</v>
      </c>
      <c r="W96" s="18">
        <f>'5927'!P96</f>
        <v>-5.433541403979639</v>
      </c>
      <c r="X96" s="18">
        <f>'6744'!P96</f>
        <v>-11.555801643783775</v>
      </c>
      <c r="Y96" s="18" t="e">
        <f>#REF!</f>
        <v>#REF!</v>
      </c>
      <c r="AA96" s="18">
        <f>'6751'!P96</f>
        <v>7.8781964440484853E-2</v>
      </c>
      <c r="AB96" s="18" t="e">
        <f>#REF!</f>
        <v>#REF!</v>
      </c>
      <c r="AC96" s="1"/>
      <c r="AD96" s="27" t="e">
        <f t="shared" si="6"/>
        <v>#REF!</v>
      </c>
      <c r="AE96" s="27" t="e">
        <f t="shared" si="7"/>
        <v>#REF!</v>
      </c>
      <c r="AF96" s="27"/>
      <c r="AI96" t="e">
        <f t="shared" si="8"/>
        <v>#REF!</v>
      </c>
    </row>
    <row r="97" spans="1:35" x14ac:dyDescent="0.15">
      <c r="A97">
        <v>48</v>
      </c>
      <c r="B97">
        <v>45.5</v>
      </c>
      <c r="C97">
        <v>95</v>
      </c>
      <c r="E97">
        <f>'5868'!P97</f>
        <v>-0.78958862711649203</v>
      </c>
      <c r="F97">
        <f>'5871'!P97</f>
        <v>-0.73429890496200856</v>
      </c>
      <c r="G97" t="e">
        <f>#REF!</f>
        <v>#REF!</v>
      </c>
      <c r="H97">
        <f>'5898'!P97</f>
        <v>-1.197943900954098</v>
      </c>
      <c r="I97">
        <f>'5904'!P97</f>
        <v>-3.5805235833428366</v>
      </c>
      <c r="J97">
        <f>'5908'!P97</f>
        <v>3.6127056886145148</v>
      </c>
      <c r="K97" s="18">
        <f>'5910'!P97</f>
        <v>-2.4396900005952538</v>
      </c>
      <c r="L97">
        <f>'5911'!P97</f>
        <v>-5.0775764375531818</v>
      </c>
      <c r="M97">
        <f>'5914'!P97</f>
        <v>-6.5929596137148705</v>
      </c>
      <c r="N97">
        <f>'5915'!P97</f>
        <v>-0.15043129672660294</v>
      </c>
      <c r="O97">
        <f>'5916'!P97</f>
        <v>5.6905878127616303</v>
      </c>
      <c r="P97">
        <f>'5918'!P97</f>
        <v>10.369101981996309</v>
      </c>
      <c r="Q97">
        <f>'5920'!P97</f>
        <v>14.168603102695204</v>
      </c>
      <c r="R97" t="e">
        <f>#REF!</f>
        <v>#REF!</v>
      </c>
      <c r="S97" s="18">
        <f>'5922'!P97</f>
        <v>-1.2091994073201253</v>
      </c>
      <c r="T97" s="18" t="e">
        <f>#REF!</f>
        <v>#REF!</v>
      </c>
      <c r="U97" s="18">
        <f>'5925'!P97</f>
        <v>3.5548077488905503</v>
      </c>
      <c r="V97" s="18" t="e">
        <f>#REF!</f>
        <v>#REF!</v>
      </c>
      <c r="W97" s="18">
        <f>'5927'!P97</f>
        <v>-2.6493158012586253</v>
      </c>
      <c r="X97" s="18">
        <f>'6744'!P97</f>
        <v>-10.993224028320826</v>
      </c>
      <c r="Y97" s="18" t="e">
        <f>#REF!</f>
        <v>#REF!</v>
      </c>
      <c r="AA97" s="18">
        <f>'6751'!P97</f>
        <v>0.10506422909694524</v>
      </c>
      <c r="AB97" s="18" t="e">
        <f>#REF!</f>
        <v>#REF!</v>
      </c>
      <c r="AC97" s="1"/>
      <c r="AD97" s="27" t="e">
        <f t="shared" si="6"/>
        <v>#REF!</v>
      </c>
      <c r="AE97" s="27" t="e">
        <f t="shared" si="7"/>
        <v>#REF!</v>
      </c>
      <c r="AF97" s="27"/>
      <c r="AI97" t="e">
        <f t="shared" si="8"/>
        <v>#REF!</v>
      </c>
    </row>
    <row r="98" spans="1:35" x14ac:dyDescent="0.15">
      <c r="A98">
        <v>48.5</v>
      </c>
      <c r="B98">
        <v>46</v>
      </c>
      <c r="C98">
        <v>96</v>
      </c>
      <c r="E98">
        <f>'5868'!P98</f>
        <v>-0.17995140600116544</v>
      </c>
      <c r="F98">
        <f>'5871'!P98</f>
        <v>-1.2663642499595342</v>
      </c>
      <c r="G98" t="e">
        <f>#REF!</f>
        <v>#REF!</v>
      </c>
      <c r="H98">
        <f>'5898'!P98</f>
        <v>-2.6130430251231029</v>
      </c>
      <c r="I98">
        <f>'5904'!P98</f>
        <v>-3.4902220735780443</v>
      </c>
      <c r="J98">
        <f>'5908'!P98</f>
        <v>3.4749990967895599</v>
      </c>
      <c r="K98" s="18">
        <f>'5910'!P98</f>
        <v>-3.8100330496540233</v>
      </c>
      <c r="L98">
        <f>'5911'!P98</f>
        <v>-4.935663132933592</v>
      </c>
      <c r="M98">
        <f>'5914'!P98</f>
        <v>-6.6091819705196686</v>
      </c>
      <c r="N98">
        <f>'5915'!P98</f>
        <v>-1.1791544935772904</v>
      </c>
      <c r="O98">
        <f>'5916'!P98</f>
        <v>6.939760081965451</v>
      </c>
      <c r="P98">
        <f>'5918'!P98</f>
        <v>8.6641576142476477</v>
      </c>
      <c r="Q98">
        <f>'5920'!P98</f>
        <v>10.979396078914291</v>
      </c>
      <c r="R98" t="e">
        <f>#REF!</f>
        <v>#REF!</v>
      </c>
      <c r="S98" s="18">
        <f>'5922'!P98</f>
        <v>-2.2426410071575109</v>
      </c>
      <c r="T98" s="18" t="e">
        <f>#REF!</f>
        <v>#REF!</v>
      </c>
      <c r="U98" s="18">
        <f>'5925'!P98</f>
        <v>3.7228585014085604</v>
      </c>
      <c r="V98" s="18" t="e">
        <f>#REF!</f>
        <v>#REF!</v>
      </c>
      <c r="W98" s="18">
        <f>'5927'!P98</f>
        <v>-4.0787821663387636</v>
      </c>
      <c r="X98" s="18">
        <f>'6744'!P98</f>
        <v>-10.789505567807472</v>
      </c>
      <c r="Y98" s="18" t="e">
        <f>#REF!</f>
        <v>#REF!</v>
      </c>
      <c r="AA98" s="18">
        <f>'6751'!P98</f>
        <v>0.22824217393526453</v>
      </c>
      <c r="AB98" s="18" t="e">
        <f>#REF!</f>
        <v>#REF!</v>
      </c>
      <c r="AC98" s="1"/>
      <c r="AD98" s="27" t="e">
        <f t="shared" si="6"/>
        <v>#REF!</v>
      </c>
      <c r="AE98" s="27" t="e">
        <f t="shared" si="7"/>
        <v>#REF!</v>
      </c>
      <c r="AF98" s="27"/>
      <c r="AI98" t="e">
        <f t="shared" si="8"/>
        <v>#REF!</v>
      </c>
    </row>
    <row r="99" spans="1:35" x14ac:dyDescent="0.15">
      <c r="A99">
        <v>49</v>
      </c>
      <c r="B99">
        <v>46.5</v>
      </c>
      <c r="C99">
        <v>97</v>
      </c>
      <c r="E99">
        <f>'5868'!P99</f>
        <v>-1.1926988332331554</v>
      </c>
      <c r="F99">
        <f>'5871'!P99</f>
        <v>-1.1644131425372228</v>
      </c>
      <c r="G99" t="e">
        <f>#REF!</f>
        <v>#REF!</v>
      </c>
      <c r="H99">
        <f>'5898'!P99</f>
        <v>-1.7694790031657688</v>
      </c>
      <c r="I99">
        <f>'5904'!P99</f>
        <v>-3.8048974667038125</v>
      </c>
      <c r="J99">
        <f>'5908'!P99</f>
        <v>2.52796686403744</v>
      </c>
      <c r="K99" s="18">
        <f>'5910'!P99</f>
        <v>-2.6961499141040202</v>
      </c>
      <c r="L99">
        <f>'5911'!P99</f>
        <v>-3.9606371374544822</v>
      </c>
      <c r="M99">
        <f>'5914'!P99</f>
        <v>-7.431735616295275</v>
      </c>
      <c r="N99">
        <f>'5915'!P99</f>
        <v>-1.2997161944849955</v>
      </c>
      <c r="O99">
        <f>'5916'!P99</f>
        <v>6.4295505417830858</v>
      </c>
      <c r="P99">
        <f>'5918'!P99</f>
        <v>8.9213238385170808</v>
      </c>
      <c r="Q99">
        <f>'5920'!P99</f>
        <v>8.1454559355403777</v>
      </c>
      <c r="R99" t="e">
        <f>#REF!</f>
        <v>#REF!</v>
      </c>
      <c r="S99" s="18">
        <f>'5922'!P99</f>
        <v>8.043481940192522E-2</v>
      </c>
      <c r="T99" s="18" t="e">
        <f>#REF!</f>
        <v>#REF!</v>
      </c>
      <c r="U99" s="18">
        <f>'5925'!P99</f>
        <v>3.2708855039634499</v>
      </c>
      <c r="V99" s="18" t="e">
        <f>#REF!</f>
        <v>#REF!</v>
      </c>
      <c r="W99" s="18">
        <f>'5927'!P99</f>
        <v>-4.0258105762309064</v>
      </c>
      <c r="X99" s="18">
        <f>'6744'!P99</f>
        <v>-11.024822017398392</v>
      </c>
      <c r="Y99" s="18" t="e">
        <f>#REF!</f>
        <v>#REF!</v>
      </c>
      <c r="AA99" s="18">
        <f>'6751'!P99</f>
        <v>-0.95517826287098828</v>
      </c>
      <c r="AB99" s="18" t="e">
        <f>#REF!</f>
        <v>#REF!</v>
      </c>
      <c r="AC99" s="1"/>
      <c r="AD99" s="27" t="e">
        <f t="shared" si="6"/>
        <v>#REF!</v>
      </c>
      <c r="AE99" s="27" t="e">
        <f t="shared" si="7"/>
        <v>#REF!</v>
      </c>
      <c r="AF99" s="27"/>
      <c r="AI99" t="e">
        <f t="shared" si="8"/>
        <v>#REF!</v>
      </c>
    </row>
    <row r="100" spans="1:35" x14ac:dyDescent="0.15">
      <c r="A100">
        <v>49.5</v>
      </c>
      <c r="B100">
        <v>47</v>
      </c>
      <c r="C100">
        <v>98</v>
      </c>
      <c r="E100">
        <f>'5868'!P100</f>
        <v>-1.7872083692123477</v>
      </c>
      <c r="F100">
        <f>'5871'!P100</f>
        <v>-1.0954385232744275</v>
      </c>
      <c r="G100" t="e">
        <f>#REF!</f>
        <v>#REF!</v>
      </c>
      <c r="H100">
        <f>'5898'!P100</f>
        <v>-2.1281413660298556</v>
      </c>
      <c r="I100">
        <f>'5904'!P100</f>
        <v>-4.4585127827606321</v>
      </c>
      <c r="J100">
        <f>'5908'!P100</f>
        <v>2.5903217474538778</v>
      </c>
      <c r="K100" s="18">
        <f>'5910'!P100</f>
        <v>-2.3003855657451142</v>
      </c>
      <c r="L100">
        <f>'5911'!P100</f>
        <v>-2.7634770489592531</v>
      </c>
      <c r="M100">
        <f>'5914'!P100</f>
        <v>-8.4778234472774461</v>
      </c>
      <c r="N100">
        <f>'5915'!P100</f>
        <v>-1.6614115573954462</v>
      </c>
      <c r="O100">
        <f>'5916'!P100</f>
        <v>8.1439218811825018</v>
      </c>
      <c r="P100">
        <f>'5918'!P100</f>
        <v>8.5320118665877462</v>
      </c>
      <c r="Q100">
        <f>'5920'!P100</f>
        <v>5.5157871907255522</v>
      </c>
      <c r="R100" t="e">
        <f>#REF!</f>
        <v>#REF!</v>
      </c>
      <c r="S100" s="18">
        <f>'5922'!P100</f>
        <v>-0.83213512411083757</v>
      </c>
      <c r="T100" s="18" t="e">
        <f>#REF!</f>
        <v>#REF!</v>
      </c>
      <c r="U100" s="18">
        <f>'5925'!P100</f>
        <v>1.4184376596135795</v>
      </c>
      <c r="V100" s="18" t="e">
        <f>#REF!</f>
        <v>#REF!</v>
      </c>
      <c r="W100" s="18">
        <f>'5927'!P100</f>
        <v>-3.9856073554251652</v>
      </c>
      <c r="X100" s="18">
        <f>'6744'!P100</f>
        <v>-10.022167525866386</v>
      </c>
      <c r="Y100" s="18" t="e">
        <f>#REF!</f>
        <v>#REF!</v>
      </c>
      <c r="AA100" s="18">
        <f>'6751'!P100</f>
        <v>-1.3194934146823343</v>
      </c>
      <c r="AB100" s="18" t="e">
        <f>#REF!</f>
        <v>#REF!</v>
      </c>
      <c r="AC100" s="1"/>
      <c r="AD100" s="27" t="e">
        <f t="shared" si="6"/>
        <v>#REF!</v>
      </c>
      <c r="AE100" s="27" t="e">
        <f t="shared" si="7"/>
        <v>#REF!</v>
      </c>
      <c r="AF100" s="27"/>
      <c r="AI100" t="e">
        <f t="shared" si="8"/>
        <v>#REF!</v>
      </c>
    </row>
    <row r="101" spans="1:35" x14ac:dyDescent="0.15">
      <c r="A101">
        <v>50</v>
      </c>
      <c r="B101">
        <v>47.5</v>
      </c>
      <c r="C101">
        <v>99</v>
      </c>
      <c r="E101">
        <f>'5868'!P101</f>
        <v>-0.89388662782203343</v>
      </c>
      <c r="F101">
        <f>'5871'!P101</f>
        <v>-1.1137290124221286</v>
      </c>
      <c r="G101" t="e">
        <f>#REF!</f>
        <v>#REF!</v>
      </c>
      <c r="H101">
        <f>'5898'!P101</f>
        <v>-1.8865108831368944</v>
      </c>
      <c r="I101">
        <f>'5904'!P101</f>
        <v>-4.4768260650821636</v>
      </c>
      <c r="J101">
        <f>'5908'!P101</f>
        <v>1.3786018537299189</v>
      </c>
      <c r="K101" s="18">
        <f>'5910'!P101</f>
        <v>-3.4872335583284522</v>
      </c>
      <c r="L101">
        <f>'5911'!P101</f>
        <v>-3.5077845765165532</v>
      </c>
      <c r="M101">
        <f>'5914'!P101</f>
        <v>-9.3932429864777145</v>
      </c>
      <c r="N101">
        <f>'5915'!P101</f>
        <v>-1.4869085984960289</v>
      </c>
      <c r="O101">
        <f>'5916'!P101</f>
        <v>7.3957830995155085</v>
      </c>
      <c r="P101">
        <f>'5918'!P101</f>
        <v>8.1104895971779438</v>
      </c>
      <c r="Q101">
        <f>'5920'!P101</f>
        <v>4.7017650209106012</v>
      </c>
      <c r="R101" t="e">
        <f>#REF!</f>
        <v>#REF!</v>
      </c>
      <c r="S101" s="18">
        <f>'5922'!P101</f>
        <v>-0.72726646021180175</v>
      </c>
      <c r="T101" s="18" t="e">
        <f>#REF!</f>
        <v>#REF!</v>
      </c>
      <c r="U101" s="18">
        <f>'5925'!P101</f>
        <v>1.0387171217811477</v>
      </c>
      <c r="V101" s="18" t="e">
        <f>#REF!</f>
        <v>#REF!</v>
      </c>
      <c r="W101" s="18">
        <f>'5927'!P101</f>
        <v>-3.9978164543919643</v>
      </c>
      <c r="X101" s="18">
        <f>'6744'!P101</f>
        <v>-11.352687414618238</v>
      </c>
      <c r="Y101" s="18" t="e">
        <f>#REF!</f>
        <v>#REF!</v>
      </c>
      <c r="AA101" s="18">
        <f>'6751'!P101</f>
        <v>-1.7454309748757459</v>
      </c>
      <c r="AB101" s="18" t="e">
        <f>#REF!</f>
        <v>#REF!</v>
      </c>
      <c r="AC101" s="1"/>
      <c r="AD101" s="27" t="e">
        <f t="shared" si="6"/>
        <v>#REF!</v>
      </c>
      <c r="AE101" s="27" t="e">
        <f t="shared" si="7"/>
        <v>#REF!</v>
      </c>
      <c r="AF101" s="27"/>
      <c r="AI101" t="e">
        <f t="shared" si="8"/>
        <v>#REF!</v>
      </c>
    </row>
    <row r="102" spans="1:35" x14ac:dyDescent="0.15">
      <c r="A102">
        <v>50.5</v>
      </c>
      <c r="B102">
        <v>48</v>
      </c>
      <c r="C102">
        <v>100</v>
      </c>
      <c r="E102">
        <f>'5868'!P102</f>
        <v>2.7775931528808865E-2</v>
      </c>
      <c r="F102">
        <f>'5871'!P102</f>
        <v>-0.89843560994654925</v>
      </c>
      <c r="G102" t="e">
        <f>#REF!</f>
        <v>#REF!</v>
      </c>
      <c r="H102">
        <f>'5898'!P102</f>
        <v>-1.6400636991694755</v>
      </c>
      <c r="I102">
        <f>'5904'!P102</f>
        <v>-4.9314303767504137</v>
      </c>
      <c r="J102">
        <f>'5908'!P102</f>
        <v>1.9824452431982036</v>
      </c>
      <c r="K102" s="18">
        <f>'5910'!P102</f>
        <v>-3.9690014006155669</v>
      </c>
      <c r="L102">
        <f>'5911'!P102</f>
        <v>-2.7157183295576766</v>
      </c>
      <c r="M102">
        <f>'5914'!P102</f>
        <v>-8.240585051205926</v>
      </c>
      <c r="N102">
        <f>'5915'!P102</f>
        <v>-1.6217429131029943</v>
      </c>
      <c r="O102">
        <f>'5916'!P102</f>
        <v>7.7853918065827505</v>
      </c>
      <c r="P102">
        <f>'5918'!P102</f>
        <v>7.8445013500268228</v>
      </c>
      <c r="Q102">
        <f>'5920'!P102</f>
        <v>2.9839918527201723</v>
      </c>
      <c r="R102" t="e">
        <f>#REF!</f>
        <v>#REF!</v>
      </c>
      <c r="S102" s="18">
        <f>'5922'!P102</f>
        <v>-0.51357706495866962</v>
      </c>
      <c r="T102" s="18" t="e">
        <f>#REF!</f>
        <v>#REF!</v>
      </c>
      <c r="U102" s="18">
        <f>'5925'!P102</f>
        <v>0.14051789568387149</v>
      </c>
      <c r="V102" s="18" t="e">
        <f>#REF!</f>
        <v>#REF!</v>
      </c>
      <c r="W102" s="18">
        <f>'5927'!P102</f>
        <v>-4.4226260234750612</v>
      </c>
      <c r="X102" s="18">
        <f>'6744'!P102</f>
        <v>-11.589889885362327</v>
      </c>
      <c r="Y102" s="18" t="e">
        <f>#REF!</f>
        <v>#REF!</v>
      </c>
      <c r="AA102" s="18">
        <f>'6751'!P102</f>
        <v>-1.805987698096247</v>
      </c>
      <c r="AB102" s="18" t="e">
        <f>#REF!</f>
        <v>#REF!</v>
      </c>
      <c r="AC102" s="1"/>
      <c r="AD102" s="27" t="e">
        <f t="shared" ref="AD102:AD133" si="9">AVERAGE(E102:S102)</f>
        <v>#REF!</v>
      </c>
      <c r="AE102" s="27" t="e">
        <f t="shared" ref="AE102:AE133" si="10">STDEV(E102:S102)/SQRT(COUNT(E102:S102))</f>
        <v>#REF!</v>
      </c>
      <c r="AF102" s="27"/>
      <c r="AI102" t="e">
        <f t="shared" ref="AI102:AI134" si="11">MEDIAN(E102:U102)</f>
        <v>#REF!</v>
      </c>
    </row>
    <row r="103" spans="1:35" x14ac:dyDescent="0.15">
      <c r="A103">
        <v>51</v>
      </c>
      <c r="B103">
        <v>48.5</v>
      </c>
      <c r="C103">
        <v>101</v>
      </c>
      <c r="E103">
        <f>'5868'!P103</f>
        <v>-0.80856682253546719</v>
      </c>
      <c r="F103">
        <f>'5871'!P103</f>
        <v>-1.441338799339362</v>
      </c>
      <c r="G103" t="e">
        <f>#REF!</f>
        <v>#REF!</v>
      </c>
      <c r="H103">
        <f>'5898'!P103</f>
        <v>-1.893157878421001</v>
      </c>
      <c r="I103">
        <f>'5904'!P103</f>
        <v>-4.5979952284736507</v>
      </c>
      <c r="J103">
        <f>'5908'!P103</f>
        <v>0.88270657046268086</v>
      </c>
      <c r="K103" s="18">
        <f>'5910'!P103</f>
        <v>-4.4831386243313771</v>
      </c>
      <c r="L103">
        <f>'5911'!P103</f>
        <v>-4.0100342401873936</v>
      </c>
      <c r="M103">
        <f>'5914'!P103</f>
        <v>-8.0708560672359351</v>
      </c>
      <c r="N103">
        <f>'5915'!P103</f>
        <v>-2.0870743335105106</v>
      </c>
      <c r="O103">
        <f>'5916'!P103</f>
        <v>7.8673342963431354</v>
      </c>
      <c r="P103">
        <f>'5918'!P103</f>
        <v>7.8899093121091903</v>
      </c>
      <c r="Q103">
        <f>'5920'!P103</f>
        <v>2.4990980843451966</v>
      </c>
      <c r="R103" t="e">
        <f>#REF!</f>
        <v>#REF!</v>
      </c>
      <c r="S103" s="18">
        <f>'5922'!P103</f>
        <v>-2.392913886901658</v>
      </c>
      <c r="T103" s="18" t="e">
        <f>#REF!</f>
        <v>#REF!</v>
      </c>
      <c r="U103" s="18">
        <f>'5925'!P103</f>
        <v>-0.26105983305730107</v>
      </c>
      <c r="V103" s="18" t="e">
        <f>#REF!</f>
        <v>#REF!</v>
      </c>
      <c r="W103" s="18">
        <f>'5927'!P103</f>
        <v>-3.9729613726730868</v>
      </c>
      <c r="X103" s="18">
        <f>'6744'!P103</f>
        <v>-10.232676788870204</v>
      </c>
      <c r="Y103" s="18" t="e">
        <f>#REF!</f>
        <v>#REF!</v>
      </c>
      <c r="AA103" s="18">
        <f>'6751'!P103</f>
        <v>-1.8084692705966423</v>
      </c>
      <c r="AB103" s="18" t="e">
        <f>#REF!</f>
        <v>#REF!</v>
      </c>
      <c r="AC103" s="1"/>
      <c r="AD103" s="27" t="e">
        <f t="shared" si="9"/>
        <v>#REF!</v>
      </c>
      <c r="AE103" s="27" t="e">
        <f t="shared" si="10"/>
        <v>#REF!</v>
      </c>
      <c r="AF103" s="27"/>
      <c r="AI103" t="e">
        <f t="shared" si="11"/>
        <v>#REF!</v>
      </c>
    </row>
    <row r="104" spans="1:35" x14ac:dyDescent="0.15">
      <c r="A104">
        <v>51.5</v>
      </c>
      <c r="B104">
        <v>49</v>
      </c>
      <c r="C104">
        <v>102</v>
      </c>
      <c r="E104">
        <f>'5868'!P104</f>
        <v>-0.53626732634265295</v>
      </c>
      <c r="F104">
        <f>'5871'!P104</f>
        <v>-1.5515570831964789</v>
      </c>
      <c r="G104" t="e">
        <f>#REF!</f>
        <v>#REF!</v>
      </c>
      <c r="H104">
        <f>'5898'!P104</f>
        <v>-1.4122149995550792</v>
      </c>
      <c r="I104">
        <f>'5904'!P104</f>
        <v>-4.326310315702468</v>
      </c>
      <c r="J104">
        <f>'5908'!P104</f>
        <v>0.37899888218810995</v>
      </c>
      <c r="K104" s="18">
        <f>'5910'!P104</f>
        <v>-3.6457897502802967</v>
      </c>
      <c r="L104">
        <f>'5911'!P104</f>
        <v>-4.0290442943510243</v>
      </c>
      <c r="M104">
        <f>'5914'!P104</f>
        <v>-7.3109326943312531</v>
      </c>
      <c r="N104">
        <f>'5915'!P104</f>
        <v>-1.6843090998183552</v>
      </c>
      <c r="O104">
        <f>'5916'!P104</f>
        <v>6.8185435171492763</v>
      </c>
      <c r="P104">
        <f>'5918'!P104</f>
        <v>6.095215277355055</v>
      </c>
      <c r="Q104">
        <f>'5920'!P104</f>
        <v>0.76335246712358418</v>
      </c>
      <c r="R104" t="e">
        <f>#REF!</f>
        <v>#REF!</v>
      </c>
      <c r="S104" s="18">
        <f>'5922'!P104</f>
        <v>-2.6212514680776846</v>
      </c>
      <c r="T104" s="18" t="e">
        <f>#REF!</f>
        <v>#REF!</v>
      </c>
      <c r="U104" s="18">
        <f>'5925'!P104</f>
        <v>-1.0445476353323828</v>
      </c>
      <c r="V104" s="18" t="e">
        <f>#REF!</f>
        <v>#REF!</v>
      </c>
      <c r="W104" s="18">
        <f>'5927'!P104</f>
        <v>-4.0088044560767973</v>
      </c>
      <c r="X104" s="18">
        <f>'6744'!P104</f>
        <v>-11.356683354747309</v>
      </c>
      <c r="Y104" s="18" t="e">
        <f>#REF!</f>
        <v>#REF!</v>
      </c>
      <c r="AA104" s="18">
        <f>'6751'!P104</f>
        <v>-2.6214568115227417</v>
      </c>
      <c r="AB104" s="18" t="e">
        <f>#REF!</f>
        <v>#REF!</v>
      </c>
      <c r="AC104" s="1"/>
      <c r="AD104" s="27" t="e">
        <f t="shared" si="9"/>
        <v>#REF!</v>
      </c>
      <c r="AE104" s="27" t="e">
        <f t="shared" si="10"/>
        <v>#REF!</v>
      </c>
      <c r="AF104" s="27"/>
      <c r="AI104" t="e">
        <f t="shared" si="11"/>
        <v>#REF!</v>
      </c>
    </row>
    <row r="105" spans="1:35" x14ac:dyDescent="0.15">
      <c r="A105">
        <v>52</v>
      </c>
      <c r="B105">
        <v>49.5</v>
      </c>
      <c r="C105">
        <v>103</v>
      </c>
      <c r="E105">
        <f>'5868'!P105</f>
        <v>-0.97504430513939089</v>
      </c>
      <c r="F105">
        <f>'5871'!P105</f>
        <v>-2.0171604761178044</v>
      </c>
      <c r="G105" t="e">
        <f>#REF!</f>
        <v>#REF!</v>
      </c>
      <c r="H105">
        <f>'5898'!P105</f>
        <v>-2.6260043795775632</v>
      </c>
      <c r="I105">
        <f>'5904'!P105</f>
        <v>-2.1626568768482382</v>
      </c>
      <c r="J105">
        <f>'5908'!P105</f>
        <v>0.75088947140234552</v>
      </c>
      <c r="K105" s="18">
        <f>'5910'!P105</f>
        <v>-5.770568170469943</v>
      </c>
      <c r="L105">
        <f>'5911'!P105</f>
        <v>-3.9900444435847366</v>
      </c>
      <c r="M105">
        <f>'5914'!P105</f>
        <v>-8.47145698578022</v>
      </c>
      <c r="N105">
        <f>'5915'!P105</f>
        <v>-1.5623944682096749</v>
      </c>
      <c r="O105">
        <f>'5916'!P105</f>
        <v>7.0730453984826536</v>
      </c>
      <c r="P105">
        <f>'5918'!P105</f>
        <v>6.1618205520102443</v>
      </c>
      <c r="Q105">
        <f>'5920'!P105</f>
        <v>0.64651924667799077</v>
      </c>
      <c r="R105" t="e">
        <f>#REF!</f>
        <v>#REF!</v>
      </c>
      <c r="S105" s="18">
        <f>'5922'!P105</f>
        <v>-1.6366946831651301</v>
      </c>
      <c r="T105" s="18" t="e">
        <f>#REF!</f>
        <v>#REF!</v>
      </c>
      <c r="U105" s="18">
        <f>'5925'!P105</f>
        <v>-1.8038459439276591</v>
      </c>
      <c r="V105" s="18" t="e">
        <f>#REF!</f>
        <v>#REF!</v>
      </c>
      <c r="W105" s="18">
        <f>'5927'!P105</f>
        <v>-4.0960034470040387</v>
      </c>
      <c r="X105" s="18">
        <f>'6744'!P105</f>
        <v>-10.90494315345394</v>
      </c>
      <c r="Y105" s="18" t="e">
        <f>#REF!</f>
        <v>#REF!</v>
      </c>
      <c r="AA105" s="18">
        <f>'6751'!P105</f>
        <v>-3.0021918826591607</v>
      </c>
      <c r="AB105" s="18" t="e">
        <f>#REF!</f>
        <v>#REF!</v>
      </c>
      <c r="AC105" s="1"/>
      <c r="AD105" s="27" t="e">
        <f t="shared" si="9"/>
        <v>#REF!</v>
      </c>
      <c r="AE105" s="27" t="e">
        <f t="shared" si="10"/>
        <v>#REF!</v>
      </c>
      <c r="AF105" s="27"/>
      <c r="AI105" t="e">
        <f t="shared" si="11"/>
        <v>#REF!</v>
      </c>
    </row>
    <row r="106" spans="1:35" x14ac:dyDescent="0.15">
      <c r="A106">
        <v>52.5</v>
      </c>
      <c r="B106">
        <v>50</v>
      </c>
      <c r="C106">
        <v>104</v>
      </c>
      <c r="E106">
        <f>'5868'!P106</f>
        <v>-1.6198150951753056</v>
      </c>
      <c r="F106">
        <f>'5871'!P106</f>
        <v>-1.8689023410368937</v>
      </c>
      <c r="G106" t="e">
        <f>#REF!</f>
        <v>#REF!</v>
      </c>
      <c r="H106">
        <f>'5898'!P106</f>
        <v>-2.0593999913323073</v>
      </c>
      <c r="I106">
        <f>'5904'!P106</f>
        <v>-1.8708259676681545</v>
      </c>
      <c r="J106">
        <f>'5908'!P106</f>
        <v>0.88480254804617231</v>
      </c>
      <c r="K106" s="18">
        <f>'5910'!P106</f>
        <v>-4.7523116704117605</v>
      </c>
      <c r="L106">
        <f>'5911'!P106</f>
        <v>-4.2342763555539307</v>
      </c>
      <c r="M106">
        <f>'5914'!P106</f>
        <v>-7.8186431207788774</v>
      </c>
      <c r="N106">
        <f>'5915'!P106</f>
        <v>-2.0787002904451919</v>
      </c>
      <c r="O106">
        <f>'5916'!P106</f>
        <v>6.1297762827158255</v>
      </c>
      <c r="P106">
        <f>'5918'!P106</f>
        <v>7.6060072838055532</v>
      </c>
      <c r="Q106">
        <f>'5920'!P106</f>
        <v>3.2878462369350498</v>
      </c>
      <c r="R106" t="e">
        <f>#REF!</f>
        <v>#REF!</v>
      </c>
      <c r="S106" s="18">
        <f>'5922'!P106</f>
        <v>-3.0948557033890793</v>
      </c>
      <c r="T106" s="18" t="e">
        <f>#REF!</f>
        <v>#REF!</v>
      </c>
      <c r="U106" s="18">
        <f>'5925'!P106</f>
        <v>-2.228567536610484</v>
      </c>
      <c r="V106" s="18" t="e">
        <f>#REF!</f>
        <v>#REF!</v>
      </c>
      <c r="W106" s="18">
        <f>'5927'!P106</f>
        <v>-4.3705766946999258</v>
      </c>
      <c r="X106" s="18">
        <f>'6744'!P106</f>
        <v>-8.9523329238939073</v>
      </c>
      <c r="Y106" s="18" t="e">
        <f>#REF!</f>
        <v>#REF!</v>
      </c>
      <c r="AA106" s="18">
        <f>'6751'!P106</f>
        <v>-3.441800041060822</v>
      </c>
      <c r="AB106" s="18" t="e">
        <f>#REF!</f>
        <v>#REF!</v>
      </c>
      <c r="AC106" s="1"/>
      <c r="AD106" s="27" t="e">
        <f t="shared" si="9"/>
        <v>#REF!</v>
      </c>
      <c r="AE106" s="27" t="e">
        <f t="shared" si="10"/>
        <v>#REF!</v>
      </c>
      <c r="AF106" s="27"/>
      <c r="AI106" t="e">
        <f t="shared" si="11"/>
        <v>#REF!</v>
      </c>
    </row>
    <row r="107" spans="1:35" x14ac:dyDescent="0.15">
      <c r="A107" s="49">
        <v>53</v>
      </c>
      <c r="B107" s="49">
        <v>50.5</v>
      </c>
      <c r="C107" s="49">
        <v>105</v>
      </c>
      <c r="D107" s="49"/>
      <c r="E107" s="49">
        <f>'5868'!P107</f>
        <v>-1.3701246988856477</v>
      </c>
      <c r="F107" s="49">
        <f>'5871'!P107</f>
        <v>-1.2162066410968293</v>
      </c>
      <c r="G107" s="49" t="e">
        <f>#REF!</f>
        <v>#REF!</v>
      </c>
      <c r="H107" s="49">
        <f>'5898'!P107</f>
        <v>-1.1380063266705358</v>
      </c>
      <c r="I107" s="49">
        <f>'5904'!P107</f>
        <v>-1.3066289428666298</v>
      </c>
      <c r="J107" s="49">
        <f>'5908'!P107</f>
        <v>0.98347503238423661</v>
      </c>
      <c r="K107" s="50">
        <f>'5910'!P107</f>
        <v>-5.4511961101319546</v>
      </c>
      <c r="L107" s="49">
        <f>'5911'!P107</f>
        <v>-3.9476143389372416</v>
      </c>
      <c r="M107" s="49">
        <f>'5914'!P107</f>
        <v>-6.5315274503906267</v>
      </c>
      <c r="N107" s="49">
        <f>'5915'!P107</f>
        <v>-1.5627613156586118</v>
      </c>
      <c r="O107" s="49">
        <f>'5916'!P107</f>
        <v>6.1796063599447226</v>
      </c>
      <c r="P107" s="49">
        <f>'5918'!P107</f>
        <v>5.2329163593134362</v>
      </c>
      <c r="Q107" s="49">
        <f>'5920'!P107</f>
        <v>5.1238869238157196</v>
      </c>
      <c r="R107" s="49" t="e">
        <f>#REF!</f>
        <v>#REF!</v>
      </c>
      <c r="S107" s="50">
        <f>'5922'!P107</f>
        <v>-3.3036399338026796</v>
      </c>
      <c r="T107" s="50" t="e">
        <f>#REF!</f>
        <v>#REF!</v>
      </c>
      <c r="U107" s="50">
        <f>'5925'!P107</f>
        <v>-2.4040062815301599</v>
      </c>
      <c r="V107" s="50" t="e">
        <f>#REF!</f>
        <v>#REF!</v>
      </c>
      <c r="W107" s="50">
        <f>'5927'!P107</f>
        <v>-2.2136231451662733</v>
      </c>
      <c r="X107" s="50">
        <f>'6744'!P107</f>
        <v>-5.8957929359770551</v>
      </c>
      <c r="Y107" s="50" t="e">
        <f>#REF!</f>
        <v>#REF!</v>
      </c>
      <c r="Z107" s="50"/>
      <c r="AA107" s="50">
        <f>'6751'!P107</f>
        <v>-3.3830658740078547</v>
      </c>
      <c r="AB107" s="50" t="e">
        <f>#REF!</f>
        <v>#REF!</v>
      </c>
      <c r="AC107" s="51"/>
      <c r="AD107" s="52" t="e">
        <f t="shared" si="9"/>
        <v>#REF!</v>
      </c>
      <c r="AE107" s="52" t="e">
        <f t="shared" si="10"/>
        <v>#REF!</v>
      </c>
      <c r="AF107" s="52"/>
      <c r="AG107" s="49" t="s">
        <v>42</v>
      </c>
      <c r="AH107" s="49"/>
      <c r="AI107" s="49" t="e">
        <f t="shared" si="11"/>
        <v>#REF!</v>
      </c>
    </row>
    <row r="108" spans="1:35" x14ac:dyDescent="0.15">
      <c r="A108">
        <v>53.5</v>
      </c>
      <c r="B108">
        <v>51</v>
      </c>
      <c r="C108">
        <v>106</v>
      </c>
      <c r="E108">
        <f>'5868'!P108</f>
        <v>-2.0552358975461686</v>
      </c>
      <c r="F108">
        <f>'5871'!P108</f>
        <v>-1.0720490152484379</v>
      </c>
      <c r="G108" t="e">
        <f>#REF!</f>
        <v>#REF!</v>
      </c>
      <c r="H108">
        <f>'5898'!P108</f>
        <v>-0.55901736404409219</v>
      </c>
      <c r="I108">
        <f>'5904'!P108</f>
        <v>-0.71249947684357184</v>
      </c>
      <c r="J108">
        <f>'5908'!P108</f>
        <v>1.7987194607454169</v>
      </c>
      <c r="K108" s="18">
        <f>'5910'!P108</f>
        <v>-4.9169392459787034</v>
      </c>
      <c r="L108">
        <f>'5911'!P108</f>
        <v>-4.090367640696563</v>
      </c>
      <c r="M108">
        <f>'5914'!P108</f>
        <v>-5.5813969541599047</v>
      </c>
      <c r="N108">
        <f>'5915'!P108</f>
        <v>-1.7100828738420055</v>
      </c>
      <c r="O108">
        <f>'5916'!P108</f>
        <v>5.6437475815625682</v>
      </c>
      <c r="P108">
        <f>'5918'!P108</f>
        <v>7.791958211463597</v>
      </c>
      <c r="Q108">
        <f>'5920'!P108</f>
        <v>4.1190981253139745</v>
      </c>
      <c r="R108" t="e">
        <f>#REF!</f>
        <v>#REF!</v>
      </c>
      <c r="S108" s="18">
        <f>'5922'!P108</f>
        <v>-1.7316615079647573</v>
      </c>
      <c r="T108" s="18" t="e">
        <f>#REF!</f>
        <v>#REF!</v>
      </c>
      <c r="U108" s="18">
        <f>'5925'!P108</f>
        <v>-2.7996642950150807</v>
      </c>
      <c r="V108" s="18" t="e">
        <f>#REF!</f>
        <v>#REF!</v>
      </c>
      <c r="W108" s="18">
        <f>'5927'!P108</f>
        <v>-2.3813594502413706</v>
      </c>
      <c r="X108" s="18">
        <f>'6744'!P108</f>
        <v>-3.202820518328068</v>
      </c>
      <c r="Y108" s="18" t="e">
        <f>#REF!</f>
        <v>#REF!</v>
      </c>
      <c r="AA108" s="18">
        <f>'6751'!P108</f>
        <v>-2.1900823394224971</v>
      </c>
      <c r="AB108" s="18" t="e">
        <f>#REF!</f>
        <v>#REF!</v>
      </c>
      <c r="AC108" s="1"/>
      <c r="AD108" s="27" t="e">
        <f t="shared" si="9"/>
        <v>#REF!</v>
      </c>
      <c r="AE108" s="27" t="e">
        <f t="shared" si="10"/>
        <v>#REF!</v>
      </c>
      <c r="AF108" s="27"/>
      <c r="AI108" t="e">
        <f t="shared" si="11"/>
        <v>#REF!</v>
      </c>
    </row>
    <row r="109" spans="1:35" x14ac:dyDescent="0.15">
      <c r="A109">
        <v>54</v>
      </c>
      <c r="B109">
        <v>51.5</v>
      </c>
      <c r="C109">
        <v>107</v>
      </c>
      <c r="E109">
        <f>'5868'!P109</f>
        <v>-1.7837317007439748</v>
      </c>
      <c r="F109">
        <f>'5871'!P109</f>
        <v>-1.1164926463655533</v>
      </c>
      <c r="G109" t="e">
        <f>#REF!</f>
        <v>#REF!</v>
      </c>
      <c r="H109">
        <f>'5898'!P109</f>
        <v>-0.31793772622009098</v>
      </c>
      <c r="I109">
        <f>'5904'!P109</f>
        <v>-1.0041018393163854</v>
      </c>
      <c r="J109">
        <f>'5908'!P109</f>
        <v>1.1750455501316543</v>
      </c>
      <c r="K109" s="18">
        <f>'5910'!P109</f>
        <v>-4.894432599082128</v>
      </c>
      <c r="L109">
        <f>'5911'!P109</f>
        <v>-2.6267103567769654</v>
      </c>
      <c r="M109">
        <f>'5914'!P109</f>
        <v>-4.3749376627144674</v>
      </c>
      <c r="N109">
        <f>'5915'!P109</f>
        <v>-2.5231291894079377</v>
      </c>
      <c r="O109">
        <f>'5916'!P109</f>
        <v>5.4747432383817722</v>
      </c>
      <c r="P109">
        <f>'5918'!P109</f>
        <v>6.7889040911544836</v>
      </c>
      <c r="Q109">
        <f>'5920'!P109</f>
        <v>3.7302922458974828</v>
      </c>
      <c r="R109" t="e">
        <f>#REF!</f>
        <v>#REF!</v>
      </c>
      <c r="S109" s="18">
        <f>'5922'!P109</f>
        <v>-2.5589208959352074</v>
      </c>
      <c r="T109" s="18" t="e">
        <f>#REF!</f>
        <v>#REF!</v>
      </c>
      <c r="U109" s="18">
        <f>'5925'!P109</f>
        <v>-1.7094895327871975</v>
      </c>
      <c r="V109" s="18" t="e">
        <f>#REF!</f>
        <v>#REF!</v>
      </c>
      <c r="W109" s="18">
        <f>'5927'!P109</f>
        <v>-1.7667653863917145</v>
      </c>
      <c r="X109" s="18">
        <f>'6744'!P109</f>
        <v>-1.7809691490686108</v>
      </c>
      <c r="Y109" s="18" t="e">
        <f>#REF!</f>
        <v>#REF!</v>
      </c>
      <c r="AA109" s="18">
        <f>'6751'!P109</f>
        <v>-1.0388895718627342</v>
      </c>
      <c r="AB109" s="18" t="e">
        <f>#REF!</f>
        <v>#REF!</v>
      </c>
      <c r="AC109" s="1"/>
      <c r="AD109" s="27" t="e">
        <f t="shared" si="9"/>
        <v>#REF!</v>
      </c>
      <c r="AE109" s="27" t="e">
        <f t="shared" si="10"/>
        <v>#REF!</v>
      </c>
      <c r="AF109" s="27"/>
      <c r="AI109" t="e">
        <f t="shared" si="11"/>
        <v>#REF!</v>
      </c>
    </row>
    <row r="110" spans="1:35" x14ac:dyDescent="0.15">
      <c r="A110">
        <v>54.5</v>
      </c>
      <c r="B110">
        <v>52</v>
      </c>
      <c r="C110">
        <v>108</v>
      </c>
      <c r="E110">
        <f>'5868'!P110</f>
        <v>-1.7400486245982709</v>
      </c>
      <c r="F110">
        <f>'5871'!P110</f>
        <v>0.13608831293679727</v>
      </c>
      <c r="G110" t="e">
        <f>#REF!</f>
        <v>#REF!</v>
      </c>
      <c r="H110">
        <f>'5898'!P110</f>
        <v>-1.1673938265351218</v>
      </c>
      <c r="I110">
        <f>'5904'!P110</f>
        <v>-0.63618990389427121</v>
      </c>
      <c r="J110">
        <f>'5908'!P110</f>
        <v>1.3029403632140493</v>
      </c>
      <c r="K110" s="18">
        <f>'5910'!P110</f>
        <v>-5.2927345697440726</v>
      </c>
      <c r="L110">
        <f>'5911'!P110</f>
        <v>-2.3134921530195292</v>
      </c>
      <c r="M110">
        <f>'5914'!P110</f>
        <v>-2.8090526611260618</v>
      </c>
      <c r="N110">
        <f>'5915'!P110</f>
        <v>-1.8802401678187717</v>
      </c>
      <c r="O110">
        <f>'5916'!P110</f>
        <v>6.1687251114763582</v>
      </c>
      <c r="P110">
        <f>'5918'!P110</f>
        <v>5.0381364398054052</v>
      </c>
      <c r="Q110">
        <f>'5920'!P110</f>
        <v>4.1500019475735028</v>
      </c>
      <c r="R110" t="e">
        <f>#REF!</f>
        <v>#REF!</v>
      </c>
      <c r="S110" s="18">
        <f>'5922'!P110</f>
        <v>-2.2403280532188696</v>
      </c>
      <c r="T110" s="18" t="e">
        <f>#REF!</f>
        <v>#REF!</v>
      </c>
      <c r="U110" s="18">
        <f>'5925'!P110</f>
        <v>-1.2874701497433603</v>
      </c>
      <c r="V110" s="18" t="e">
        <f>#REF!</f>
        <v>#REF!</v>
      </c>
      <c r="W110" s="18">
        <f>'5927'!P110</f>
        <v>-1.4600898176915373</v>
      </c>
      <c r="X110" s="18">
        <f>'6744'!P110</f>
        <v>-2.179581124744145</v>
      </c>
      <c r="Y110" s="18" t="e">
        <f>#REF!</f>
        <v>#REF!</v>
      </c>
      <c r="AA110" s="18">
        <f>'6751'!P110</f>
        <v>-1.6597441886525959</v>
      </c>
      <c r="AB110" s="18" t="e">
        <f>#REF!</f>
        <v>#REF!</v>
      </c>
      <c r="AC110" s="1"/>
      <c r="AD110" s="27" t="e">
        <f t="shared" si="9"/>
        <v>#REF!</v>
      </c>
      <c r="AE110" s="27" t="e">
        <f t="shared" si="10"/>
        <v>#REF!</v>
      </c>
      <c r="AF110" s="27"/>
      <c r="AI110" t="e">
        <f t="shared" si="11"/>
        <v>#REF!</v>
      </c>
    </row>
    <row r="111" spans="1:35" x14ac:dyDescent="0.15">
      <c r="A111">
        <v>55</v>
      </c>
      <c r="B111">
        <v>52.5</v>
      </c>
      <c r="C111">
        <v>109</v>
      </c>
      <c r="E111">
        <f>'5868'!P111</f>
        <v>-1.0456344989241757</v>
      </c>
      <c r="F111">
        <f>'5871'!P111</f>
        <v>0.9254834906389463</v>
      </c>
      <c r="G111" t="e">
        <f>#REF!</f>
        <v>#REF!</v>
      </c>
      <c r="H111">
        <f>'5898'!P111</f>
        <v>-2.0101707344730784</v>
      </c>
      <c r="I111">
        <f>'5904'!P111</f>
        <v>-0.47166277360877934</v>
      </c>
      <c r="J111">
        <f>'5908'!P111</f>
        <v>0.99268133513639933</v>
      </c>
      <c r="K111" s="18">
        <f>'5910'!P111</f>
        <v>-4.2687233559285209</v>
      </c>
      <c r="L111">
        <f>'5911'!P111</f>
        <v>-3.6878696270748406</v>
      </c>
      <c r="M111">
        <f>'5914'!P111</f>
        <v>-2.148536936242444</v>
      </c>
      <c r="N111">
        <f>'5915'!P111</f>
        <v>-1.6990121876736315</v>
      </c>
      <c r="O111">
        <f>'5916'!P111</f>
        <v>3.8637215900375153</v>
      </c>
      <c r="P111">
        <f>'5918'!P111</f>
        <v>7.3912342755769602</v>
      </c>
      <c r="Q111">
        <f>'5920'!P111</f>
        <v>3.9066496513177125</v>
      </c>
      <c r="R111" t="e">
        <f>#REF!</f>
        <v>#REF!</v>
      </c>
      <c r="S111" s="18">
        <f>'5922'!P111</f>
        <v>-3.1690297177305649</v>
      </c>
      <c r="T111" s="18" t="e">
        <f>#REF!</f>
        <v>#REF!</v>
      </c>
      <c r="U111" s="18">
        <f>'5925'!P111</f>
        <v>-0.14251111106862266</v>
      </c>
      <c r="V111" s="18" t="e">
        <f>#REF!</f>
        <v>#REF!</v>
      </c>
      <c r="W111" s="18">
        <f>'5927'!P111</f>
        <v>-2.1307341355456835</v>
      </c>
      <c r="X111" s="18">
        <f>'6744'!P111</f>
        <v>-1.2155143016726275</v>
      </c>
      <c r="Y111" s="18" t="e">
        <f>#REF!</f>
        <v>#REF!</v>
      </c>
      <c r="AA111" s="18">
        <f>'6751'!P111</f>
        <v>-1.9887598701653175</v>
      </c>
      <c r="AB111" s="18" t="e">
        <f>#REF!</f>
        <v>#REF!</v>
      </c>
      <c r="AC111" s="1"/>
      <c r="AD111" s="27" t="e">
        <f t="shared" si="9"/>
        <v>#REF!</v>
      </c>
      <c r="AE111" s="27" t="e">
        <f t="shared" si="10"/>
        <v>#REF!</v>
      </c>
      <c r="AF111" s="27"/>
      <c r="AI111" t="e">
        <f t="shared" si="11"/>
        <v>#REF!</v>
      </c>
    </row>
    <row r="112" spans="1:35" x14ac:dyDescent="0.15">
      <c r="A112">
        <v>55.5</v>
      </c>
      <c r="B112">
        <v>53</v>
      </c>
      <c r="C112">
        <v>110</v>
      </c>
      <c r="E112">
        <f>'5868'!P112</f>
        <v>-0.12308288383907798</v>
      </c>
      <c r="F112">
        <f>'5871'!P112</f>
        <v>0.42205732099188714</v>
      </c>
      <c r="G112" t="e">
        <f>#REF!</f>
        <v>#REF!</v>
      </c>
      <c r="H112">
        <f>'5898'!P112</f>
        <v>-0.11866026925058078</v>
      </c>
      <c r="I112">
        <f>'5904'!P112</f>
        <v>-0.54878949016384659</v>
      </c>
      <c r="J112">
        <f>'5908'!P112</f>
        <v>2.7611476018840215</v>
      </c>
      <c r="K112" s="18">
        <f>'5910'!P112</f>
        <v>-4.4074201577360226</v>
      </c>
      <c r="L112">
        <f>'5911'!P112</f>
        <v>-2.3190199684242998</v>
      </c>
      <c r="M112">
        <f>'5914'!P112</f>
        <v>2.0937040579277599E-2</v>
      </c>
      <c r="N112">
        <f>'5915'!P112</f>
        <v>-1.5676109100745739</v>
      </c>
      <c r="O112">
        <f>'5916'!P112</f>
        <v>4.7379771705741067</v>
      </c>
      <c r="P112">
        <f>'5918'!P112</f>
        <v>8.255379768771034</v>
      </c>
      <c r="Q112">
        <f>'5920'!P112</f>
        <v>3.7000845538410188</v>
      </c>
      <c r="R112" t="e">
        <f>#REF!</f>
        <v>#REF!</v>
      </c>
      <c r="S112" s="18">
        <f>'5922'!P112</f>
        <v>-2.9094867955979908</v>
      </c>
      <c r="T112" s="18" t="e">
        <f>#REF!</f>
        <v>#REF!</v>
      </c>
      <c r="U112" s="18">
        <f>'5925'!P112</f>
        <v>-1.1046243726746927</v>
      </c>
      <c r="V112" s="18" t="e">
        <f>#REF!</f>
        <v>#REF!</v>
      </c>
      <c r="W112" s="18">
        <f>'5927'!P112</f>
        <v>-2.4609052279236723</v>
      </c>
      <c r="X112" s="18">
        <f>'6744'!P112</f>
        <v>-0.36082790882234733</v>
      </c>
      <c r="Y112" s="18" t="e">
        <f>#REF!</f>
        <v>#REF!</v>
      </c>
      <c r="AA112" s="18">
        <f>'6751'!P112</f>
        <v>-1.2479824843474197</v>
      </c>
      <c r="AB112" s="18" t="e">
        <f>#REF!</f>
        <v>#REF!</v>
      </c>
      <c r="AC112" s="1"/>
      <c r="AD112" s="27" t="e">
        <f t="shared" si="9"/>
        <v>#REF!</v>
      </c>
      <c r="AE112" s="27" t="e">
        <f t="shared" si="10"/>
        <v>#REF!</v>
      </c>
      <c r="AF112" s="27"/>
      <c r="AI112" t="e">
        <f t="shared" si="11"/>
        <v>#REF!</v>
      </c>
    </row>
    <row r="113" spans="1:35" x14ac:dyDescent="0.15">
      <c r="A113">
        <v>56</v>
      </c>
      <c r="B113">
        <v>53.5</v>
      </c>
      <c r="C113">
        <v>111</v>
      </c>
      <c r="E113">
        <f>'5868'!P113</f>
        <v>-0.74433733117134737</v>
      </c>
      <c r="F113">
        <f>'5871'!P113</f>
        <v>0.39362035509011539</v>
      </c>
      <c r="G113" t="e">
        <f>#REF!</f>
        <v>#REF!</v>
      </c>
      <c r="H113">
        <f>'5898'!P113</f>
        <v>-1.3752267667971407</v>
      </c>
      <c r="I113">
        <f>'5904'!P113</f>
        <v>2.0072241371462503</v>
      </c>
      <c r="J113">
        <f>'5908'!P113</f>
        <v>2.5218471826190334</v>
      </c>
      <c r="K113" s="18">
        <f>'5910'!P113</f>
        <v>-4.6548238905168837</v>
      </c>
      <c r="L113">
        <f>'5911'!P113</f>
        <v>-1.6625789485102855</v>
      </c>
      <c r="M113">
        <f>'5914'!P113</f>
        <v>1.2554623059490193</v>
      </c>
      <c r="N113">
        <f>'5915'!P113</f>
        <v>-1.0636950925543234</v>
      </c>
      <c r="O113">
        <f>'5916'!P113</f>
        <v>4.1335093017608298</v>
      </c>
      <c r="P113">
        <f>'5918'!P113</f>
        <v>7.9858770045873886</v>
      </c>
      <c r="Q113">
        <f>'5920'!P113</f>
        <v>3.0171302714807466</v>
      </c>
      <c r="R113" t="e">
        <f>#REF!</f>
        <v>#REF!</v>
      </c>
      <c r="S113" s="18">
        <f>'5922'!P113</f>
        <v>-2.2030654632802911</v>
      </c>
      <c r="T113" s="18" t="e">
        <f>#REF!</f>
        <v>#REF!</v>
      </c>
      <c r="U113" s="18">
        <f>'5925'!P113</f>
        <v>-1.6403190343532084</v>
      </c>
      <c r="V113" s="18" t="e">
        <f>#REF!</f>
        <v>#REF!</v>
      </c>
      <c r="W113" s="18">
        <f>'5927'!P113</f>
        <v>-2.2992405267911296</v>
      </c>
      <c r="X113" s="18">
        <f>'6744'!P113</f>
        <v>-0.55321855879759507</v>
      </c>
      <c r="Y113" s="18" t="e">
        <f>#REF!</f>
        <v>#REF!</v>
      </c>
      <c r="AA113" s="18">
        <f>'6751'!P113</f>
        <v>-0.38009083397562698</v>
      </c>
      <c r="AB113" s="18" t="e">
        <f>#REF!</f>
        <v>#REF!</v>
      </c>
      <c r="AC113" s="1"/>
      <c r="AD113" s="27" t="e">
        <f t="shared" si="9"/>
        <v>#REF!</v>
      </c>
      <c r="AE113" s="27" t="e">
        <f t="shared" si="10"/>
        <v>#REF!</v>
      </c>
      <c r="AF113" s="27"/>
      <c r="AI113" t="e">
        <f t="shared" si="11"/>
        <v>#REF!</v>
      </c>
    </row>
    <row r="114" spans="1:35" x14ac:dyDescent="0.15">
      <c r="A114">
        <v>56.5</v>
      </c>
      <c r="B114">
        <v>54</v>
      </c>
      <c r="C114">
        <v>112</v>
      </c>
      <c r="E114">
        <f>'5868'!P114</f>
        <v>-0.62490536695073251</v>
      </c>
      <c r="F114">
        <f>'5871'!P114</f>
        <v>0.23592115296571323</v>
      </c>
      <c r="G114" t="e">
        <f>#REF!</f>
        <v>#REF!</v>
      </c>
      <c r="H114">
        <f>'5898'!P114</f>
        <v>-0.96735849283690767</v>
      </c>
      <c r="I114">
        <f>'5904'!P114</f>
        <v>2.1374647030084821</v>
      </c>
      <c r="J114">
        <f>'5908'!P114</f>
        <v>2.6570817081322655</v>
      </c>
      <c r="K114" s="18">
        <f>'5910'!P114</f>
        <v>-5.3512934790051174</v>
      </c>
      <c r="L114">
        <f>'5911'!P114</f>
        <v>-1.4155300464640497</v>
      </c>
      <c r="M114">
        <f>'5914'!P114</f>
        <v>1.0582419078818976</v>
      </c>
      <c r="N114">
        <f>'5915'!P114</f>
        <v>-0.92221211112839641</v>
      </c>
      <c r="O114">
        <f>'5916'!P114</f>
        <v>5.6065362621130195</v>
      </c>
      <c r="P114">
        <f>'5918'!P114</f>
        <v>6.1673205495265382</v>
      </c>
      <c r="Q114">
        <f>'5920'!P114</f>
        <v>1.3889402271625744</v>
      </c>
      <c r="R114" t="e">
        <f>#REF!</f>
        <v>#REF!</v>
      </c>
      <c r="S114" s="18">
        <f>'5922'!P114</f>
        <v>-1.4974116855174711</v>
      </c>
      <c r="T114" s="18" t="e">
        <f>#REF!</f>
        <v>#REF!</v>
      </c>
      <c r="U114" s="18">
        <f>'5925'!P114</f>
        <v>-1.8128716129955109</v>
      </c>
      <c r="V114" s="18" t="e">
        <f>#REF!</f>
        <v>#REF!</v>
      </c>
      <c r="W114" s="18">
        <f>'5927'!P114</f>
        <v>-2.1948935593778267</v>
      </c>
      <c r="X114" s="18">
        <f>'6744'!P114</f>
        <v>-2.0054846870234613</v>
      </c>
      <c r="Y114" s="18" t="e">
        <f>#REF!</f>
        <v>#REF!</v>
      </c>
      <c r="AA114" s="18">
        <f>'6751'!P114</f>
        <v>-1.3476513574916773</v>
      </c>
      <c r="AB114" s="18" t="e">
        <f>#REF!</f>
        <v>#REF!</v>
      </c>
      <c r="AC114" s="1"/>
      <c r="AD114" s="27" t="e">
        <f t="shared" si="9"/>
        <v>#REF!</v>
      </c>
      <c r="AE114" s="27" t="e">
        <f t="shared" si="10"/>
        <v>#REF!</v>
      </c>
      <c r="AF114" s="27"/>
      <c r="AI114" t="e">
        <f t="shared" si="11"/>
        <v>#REF!</v>
      </c>
    </row>
    <row r="115" spans="1:35" x14ac:dyDescent="0.15">
      <c r="A115">
        <v>57</v>
      </c>
      <c r="B115">
        <v>54.5</v>
      </c>
      <c r="C115">
        <v>113</v>
      </c>
      <c r="E115">
        <f>'5868'!P115</f>
        <v>-0.41121797515397712</v>
      </c>
      <c r="F115">
        <f>'5871'!P115</f>
        <v>-1.1309363042357812</v>
      </c>
      <c r="G115" t="e">
        <f>#REF!</f>
        <v>#REF!</v>
      </c>
      <c r="H115">
        <f>'5898'!P115</f>
        <v>-1.2897338193405239</v>
      </c>
      <c r="I115">
        <f>'5904'!P115</f>
        <v>1.278603038995227</v>
      </c>
      <c r="J115">
        <f>'5908'!P115</f>
        <v>2.8088447783069412</v>
      </c>
      <c r="K115" s="18">
        <f>'5910'!P115</f>
        <v>-5.0552432625998511</v>
      </c>
      <c r="L115">
        <f>'5911'!P115</f>
        <v>-7.0760267875049465E-2</v>
      </c>
      <c r="M115">
        <f>'5914'!P115</f>
        <v>-0.22706423817532681</v>
      </c>
      <c r="N115">
        <f>'5915'!P115</f>
        <v>-0.80208370914951388</v>
      </c>
      <c r="O115">
        <f>'5916'!P115</f>
        <v>6.1829680802748328</v>
      </c>
      <c r="P115">
        <f>'5918'!P115</f>
        <v>6.1583381672096458</v>
      </c>
      <c r="Q115">
        <f>'5920'!P115</f>
        <v>1.7978627305801864</v>
      </c>
      <c r="R115" t="e">
        <f>#REF!</f>
        <v>#REF!</v>
      </c>
      <c r="S115" s="18">
        <f>'5922'!P115</f>
        <v>-0.88093605097601846</v>
      </c>
      <c r="T115" s="18" t="e">
        <f>#REF!</f>
        <v>#REF!</v>
      </c>
      <c r="U115" s="18">
        <f>'5925'!P115</f>
        <v>-1.3132599005433976</v>
      </c>
      <c r="V115" s="18" t="e">
        <f>#REF!</f>
        <v>#REF!</v>
      </c>
      <c r="W115" s="18">
        <f>'5927'!P115</f>
        <v>-2.6356271860830218</v>
      </c>
      <c r="X115" s="18">
        <f>'6744'!P115</f>
        <v>-2.2848053622516065</v>
      </c>
      <c r="Y115" s="18" t="e">
        <f>#REF!</f>
        <v>#REF!</v>
      </c>
      <c r="AA115" s="18">
        <f>'6751'!P115</f>
        <v>-1.2700202336399158</v>
      </c>
      <c r="AB115" s="18" t="e">
        <f>#REF!</f>
        <v>#REF!</v>
      </c>
      <c r="AC115" s="1"/>
      <c r="AD115" s="27" t="e">
        <f t="shared" si="9"/>
        <v>#REF!</v>
      </c>
      <c r="AE115" s="27" t="e">
        <f t="shared" si="10"/>
        <v>#REF!</v>
      </c>
      <c r="AF115" s="27"/>
      <c r="AI115" t="e">
        <f t="shared" si="11"/>
        <v>#REF!</v>
      </c>
    </row>
    <row r="116" spans="1:35" x14ac:dyDescent="0.15">
      <c r="A116">
        <v>57.5</v>
      </c>
      <c r="B116">
        <v>55</v>
      </c>
      <c r="C116">
        <v>114</v>
      </c>
      <c r="E116">
        <f>'5868'!P116</f>
        <v>0.90870262585244677</v>
      </c>
      <c r="F116">
        <f>'5871'!P116</f>
        <v>-0.78993319315356103</v>
      </c>
      <c r="G116" t="e">
        <f>#REF!</f>
        <v>#REF!</v>
      </c>
      <c r="H116">
        <f>'5898'!P116</f>
        <v>-1.7119638222177638</v>
      </c>
      <c r="I116">
        <f>'5904'!P116</f>
        <v>1.8753702615696268</v>
      </c>
      <c r="J116">
        <f>'5908'!P116</f>
        <v>3.4978052127362833</v>
      </c>
      <c r="K116" s="18">
        <f>'5910'!P116</f>
        <v>-4.8772054630828263</v>
      </c>
      <c r="L116">
        <f>'5911'!P116</f>
        <v>0.9411229917374192</v>
      </c>
      <c r="M116">
        <f>'5914'!P116</f>
        <v>-0.14498342521350244</v>
      </c>
      <c r="N116">
        <f>'5915'!P116</f>
        <v>-1.444914547861379</v>
      </c>
      <c r="O116">
        <f>'5916'!P116</f>
        <v>4.7665800631052875</v>
      </c>
      <c r="P116">
        <f>'5918'!P116</f>
        <v>7.5140742073612143</v>
      </c>
      <c r="Q116">
        <f>'5920'!P116</f>
        <v>0.80678811434134334</v>
      </c>
      <c r="R116" t="e">
        <f>#REF!</f>
        <v>#REF!</v>
      </c>
      <c r="S116" s="18">
        <f>'5922'!P116</f>
        <v>-2.8605955733850714</v>
      </c>
      <c r="T116" s="18" t="e">
        <f>#REF!</f>
        <v>#REF!</v>
      </c>
      <c r="U116" s="18">
        <f>'5925'!P116</f>
        <v>-1.5057407498688018</v>
      </c>
      <c r="V116" s="18" t="e">
        <f>#REF!</f>
        <v>#REF!</v>
      </c>
      <c r="W116" s="18">
        <f>'5927'!P116</f>
        <v>-1.769292826450986</v>
      </c>
      <c r="X116" s="18">
        <f>'6744'!P116</f>
        <v>-0.49764341406429219</v>
      </c>
      <c r="Y116" s="18" t="e">
        <f>#REF!</f>
        <v>#REF!</v>
      </c>
      <c r="AA116" s="18">
        <f>'6751'!P116</f>
        <v>0.34453327609287326</v>
      </c>
      <c r="AB116" s="18" t="e">
        <f>#REF!</f>
        <v>#REF!</v>
      </c>
      <c r="AC116" s="1"/>
      <c r="AD116" s="27" t="e">
        <f t="shared" si="9"/>
        <v>#REF!</v>
      </c>
      <c r="AE116" s="27" t="e">
        <f t="shared" si="10"/>
        <v>#REF!</v>
      </c>
      <c r="AF116" s="27"/>
      <c r="AI116" t="e">
        <f t="shared" si="11"/>
        <v>#REF!</v>
      </c>
    </row>
    <row r="117" spans="1:35" x14ac:dyDescent="0.15">
      <c r="A117">
        <v>58</v>
      </c>
      <c r="B117">
        <v>55.5</v>
      </c>
      <c r="C117">
        <v>115</v>
      </c>
      <c r="E117">
        <f>'5868'!P117</f>
        <v>1.1441160947523148</v>
      </c>
      <c r="F117">
        <f>'5871'!P117</f>
        <v>-0.74950950080191892</v>
      </c>
      <c r="G117" t="e">
        <f>#REF!</f>
        <v>#REF!</v>
      </c>
      <c r="H117">
        <f>'5898'!P117</f>
        <v>-1.050864768079214</v>
      </c>
      <c r="I117">
        <f>'5904'!P117</f>
        <v>0.70460024831039159</v>
      </c>
      <c r="J117">
        <f>'5908'!P117</f>
        <v>3.6499018756933808</v>
      </c>
      <c r="K117" s="18">
        <f>'5910'!P117</f>
        <v>-4.7281162167945352</v>
      </c>
      <c r="L117">
        <f>'5911'!P117</f>
        <v>0.91497039655111523</v>
      </c>
      <c r="M117">
        <f>'5914'!P117</f>
        <v>9.8097544802351E-2</v>
      </c>
      <c r="N117">
        <f>'5915'!P117</f>
        <v>-0.91357594156204913</v>
      </c>
      <c r="O117">
        <f>'5916'!P117</f>
        <v>5.8312168917487206</v>
      </c>
      <c r="P117">
        <f>'5918'!P117</f>
        <v>7.3808286896383271</v>
      </c>
      <c r="Q117">
        <f>'5920'!P117</f>
        <v>1.2046079819400601</v>
      </c>
      <c r="R117" t="e">
        <f>#REF!</f>
        <v>#REF!</v>
      </c>
      <c r="S117" s="18">
        <f>'5922'!P117</f>
        <v>-1.2905993388730368</v>
      </c>
      <c r="T117" s="18" t="e">
        <f>#REF!</f>
        <v>#REF!</v>
      </c>
      <c r="U117" s="18">
        <f>'5925'!P117</f>
        <v>-1.9819451228527303</v>
      </c>
      <c r="V117" s="18" t="e">
        <f>#REF!</f>
        <v>#REF!</v>
      </c>
      <c r="W117" s="18">
        <f>'5927'!P117</f>
        <v>-2.5671244852640909</v>
      </c>
      <c r="X117" s="18">
        <f>'6744'!P117</f>
        <v>-1.7284113605018141</v>
      </c>
      <c r="Y117" s="18" t="e">
        <f>#REF!</f>
        <v>#REF!</v>
      </c>
      <c r="AA117" s="18">
        <f>'6751'!P117</f>
        <v>0.93330692423736639</v>
      </c>
      <c r="AB117" s="18" t="e">
        <f>#REF!</f>
        <v>#REF!</v>
      </c>
      <c r="AC117" s="1"/>
      <c r="AD117" s="27" t="e">
        <f t="shared" si="9"/>
        <v>#REF!</v>
      </c>
      <c r="AE117" s="27" t="e">
        <f t="shared" si="10"/>
        <v>#REF!</v>
      </c>
      <c r="AF117" s="27"/>
      <c r="AI117" t="e">
        <f t="shared" si="11"/>
        <v>#REF!</v>
      </c>
    </row>
    <row r="118" spans="1:35" x14ac:dyDescent="0.15">
      <c r="A118">
        <v>58.5</v>
      </c>
      <c r="B118">
        <v>56</v>
      </c>
      <c r="C118">
        <v>116</v>
      </c>
      <c r="E118">
        <f>'5868'!P118</f>
        <v>-0.12947214608160867</v>
      </c>
      <c r="F118">
        <f>'5871'!P118</f>
        <v>-1.179421780740352</v>
      </c>
      <c r="G118" t="e">
        <f>#REF!</f>
        <v>#REF!</v>
      </c>
      <c r="H118">
        <f>'5898'!P118</f>
        <v>-1.2543706043884522</v>
      </c>
      <c r="I118">
        <f>'5904'!P118</f>
        <v>0.16060462325851665</v>
      </c>
      <c r="J118">
        <f>'5908'!P118</f>
        <v>3.3453531657119608</v>
      </c>
      <c r="K118" s="18">
        <f>'5910'!P118</f>
        <v>-4.8492186480269348</v>
      </c>
      <c r="L118">
        <f>'5911'!P118</f>
        <v>0.74283729197953774</v>
      </c>
      <c r="M118">
        <f>'5914'!P118</f>
        <v>7.2215581190148079E-2</v>
      </c>
      <c r="N118">
        <f>'5915'!P118</f>
        <v>-1.1545900748797977</v>
      </c>
      <c r="O118">
        <f>'5916'!P118</f>
        <v>6.5376471419286801</v>
      </c>
      <c r="P118">
        <f>'5918'!P118</f>
        <v>4.7999692728290064</v>
      </c>
      <c r="Q118">
        <f>'5920'!P118</f>
        <v>2.3016628003723953</v>
      </c>
      <c r="R118" t="e">
        <f>#REF!</f>
        <v>#REF!</v>
      </c>
      <c r="S118" s="18">
        <f>'5922'!P118</f>
        <v>-1.3660346303540649</v>
      </c>
      <c r="T118" s="18" t="e">
        <f>#REF!</f>
        <v>#REF!</v>
      </c>
      <c r="U118" s="18">
        <f>'5925'!P118</f>
        <v>-1.1503164024013708</v>
      </c>
      <c r="V118" s="18" t="e">
        <f>#REF!</f>
        <v>#REF!</v>
      </c>
      <c r="W118" s="18">
        <f>'5927'!P118</f>
        <v>-1.3941321477767445</v>
      </c>
      <c r="X118" s="18">
        <f>'6744'!P118</f>
        <v>-0.56870080134036394</v>
      </c>
      <c r="Y118" s="18" t="e">
        <f>#REF!</f>
        <v>#REF!</v>
      </c>
      <c r="AA118" s="18">
        <f>'6751'!P118</f>
        <v>0.92730289344245642</v>
      </c>
      <c r="AB118" s="18" t="e">
        <f>#REF!</f>
        <v>#REF!</v>
      </c>
      <c r="AC118" s="1"/>
      <c r="AD118" s="27" t="e">
        <f t="shared" si="9"/>
        <v>#REF!</v>
      </c>
      <c r="AE118" s="27" t="e">
        <f t="shared" si="10"/>
        <v>#REF!</v>
      </c>
      <c r="AF118" s="27"/>
      <c r="AI118" t="e">
        <f t="shared" si="11"/>
        <v>#REF!</v>
      </c>
    </row>
    <row r="119" spans="1:35" x14ac:dyDescent="0.15">
      <c r="A119">
        <v>59</v>
      </c>
      <c r="B119">
        <v>56.5</v>
      </c>
      <c r="C119">
        <v>117</v>
      </c>
      <c r="E119">
        <f>'5868'!P119</f>
        <v>0.72920185752018796</v>
      </c>
      <c r="F119">
        <f>'5871'!P119</f>
        <v>-0.89987125726770545</v>
      </c>
      <c r="G119" t="e">
        <f>#REF!</f>
        <v>#REF!</v>
      </c>
      <c r="H119">
        <f>'5898'!P119</f>
        <v>-0.91757676045915504</v>
      </c>
      <c r="I119">
        <f>'5904'!P119</f>
        <v>-0.31839098237872743</v>
      </c>
      <c r="J119">
        <f>'5908'!P119</f>
        <v>3.6045411836552952</v>
      </c>
      <c r="K119" s="18">
        <f>'5910'!P119</f>
        <v>-2.5585527826048264</v>
      </c>
      <c r="L119">
        <f>'5911'!P119</f>
        <v>-0.63581351386388163</v>
      </c>
      <c r="M119">
        <f>'5914'!P119</f>
        <v>-0.6720070358431971</v>
      </c>
      <c r="N119">
        <f>'5915'!P119</f>
        <v>-1.040283914275133</v>
      </c>
      <c r="O119">
        <f>'5916'!P119</f>
        <v>7.1905614306053787</v>
      </c>
      <c r="P119">
        <f>'5918'!P119</f>
        <v>4.2800084290200626</v>
      </c>
      <c r="Q119">
        <f>'5920'!P119</f>
        <v>1.296240334733612</v>
      </c>
      <c r="R119" t="e">
        <f>#REF!</f>
        <v>#REF!</v>
      </c>
      <c r="S119" s="18">
        <f>'5922'!P119</f>
        <v>-1.2459503197328294</v>
      </c>
      <c r="T119" s="18" t="e">
        <f>#REF!</f>
        <v>#REF!</v>
      </c>
      <c r="U119" s="18">
        <f>'5925'!P119</f>
        <v>-1.3493030516348572</v>
      </c>
      <c r="V119" s="18" t="e">
        <f>#REF!</f>
        <v>#REF!</v>
      </c>
      <c r="W119" s="18">
        <f>'5927'!P119</f>
        <v>-2.4656694885879582</v>
      </c>
      <c r="X119" s="18">
        <f>'6744'!P119</f>
        <v>-1.8170145092822487</v>
      </c>
      <c r="Y119" s="18" t="e">
        <f>#REF!</f>
        <v>#REF!</v>
      </c>
      <c r="AA119" s="18">
        <f>'6751'!P119</f>
        <v>0.70836496900591084</v>
      </c>
      <c r="AB119" s="18" t="e">
        <f>#REF!</f>
        <v>#REF!</v>
      </c>
      <c r="AC119" s="1"/>
      <c r="AD119" s="27" t="e">
        <f t="shared" si="9"/>
        <v>#REF!</v>
      </c>
      <c r="AE119" s="27" t="e">
        <f t="shared" si="10"/>
        <v>#REF!</v>
      </c>
      <c r="AF119" s="27"/>
      <c r="AI119" t="e">
        <f t="shared" si="11"/>
        <v>#REF!</v>
      </c>
    </row>
    <row r="120" spans="1:35" x14ac:dyDescent="0.15">
      <c r="A120">
        <v>59.5</v>
      </c>
      <c r="B120">
        <v>57</v>
      </c>
      <c r="C120">
        <v>118</v>
      </c>
      <c r="E120">
        <f>'5868'!P120</f>
        <v>1.1576589182556007</v>
      </c>
      <c r="F120">
        <f>'5871'!P120</f>
        <v>-0.87386025093839081</v>
      </c>
      <c r="G120" t="e">
        <f>#REF!</f>
        <v>#REF!</v>
      </c>
      <c r="H120">
        <f>'5898'!P120</f>
        <v>-1.3069906385035193</v>
      </c>
      <c r="I120">
        <f>'5904'!P120</f>
        <v>0.79442607406171806</v>
      </c>
      <c r="J120">
        <f>'5908'!P120</f>
        <v>3.0369479145529716</v>
      </c>
      <c r="K120" s="18">
        <f>'5910'!P120</f>
        <v>-3.0422124575566207</v>
      </c>
      <c r="L120">
        <f>'5911'!P120</f>
        <v>-1.6344944295563248</v>
      </c>
      <c r="M120">
        <f>'5914'!P120</f>
        <v>0.79220438164832163</v>
      </c>
      <c r="N120">
        <f>'5915'!P120</f>
        <v>-0.77005417058111036</v>
      </c>
      <c r="O120">
        <f>'5916'!P120</f>
        <v>7.051282301946558</v>
      </c>
      <c r="P120">
        <f>'5918'!P120</f>
        <v>5.1896326127677321</v>
      </c>
      <c r="Q120">
        <f>'5920'!P120</f>
        <v>1.1034901775499799</v>
      </c>
      <c r="R120" t="e">
        <f>#REF!</f>
        <v>#REF!</v>
      </c>
      <c r="S120" s="18">
        <f>'5922'!P120</f>
        <v>-2.5222076682697483</v>
      </c>
      <c r="T120" s="18" t="e">
        <f>#REF!</f>
        <v>#REF!</v>
      </c>
      <c r="U120" s="18">
        <f>'5925'!P120</f>
        <v>-2.1039861614938014</v>
      </c>
      <c r="V120" s="18" t="e">
        <f>#REF!</f>
        <v>#REF!</v>
      </c>
      <c r="W120" s="18">
        <f>'5927'!P120</f>
        <v>-0.70704617775314826</v>
      </c>
      <c r="X120" s="18">
        <f>'6744'!P120</f>
        <v>-1.9143151913559437</v>
      </c>
      <c r="Y120" s="18" t="e">
        <f>#REF!</f>
        <v>#REF!</v>
      </c>
      <c r="AA120" s="18">
        <f>'6751'!P120</f>
        <v>-0.46409222544805534</v>
      </c>
      <c r="AB120" s="18" t="e">
        <f>#REF!</f>
        <v>#REF!</v>
      </c>
      <c r="AC120" s="1"/>
      <c r="AD120" s="27" t="e">
        <f t="shared" si="9"/>
        <v>#REF!</v>
      </c>
      <c r="AE120" s="27" t="e">
        <f t="shared" si="10"/>
        <v>#REF!</v>
      </c>
      <c r="AF120" s="27"/>
      <c r="AI120" t="e">
        <f t="shared" si="11"/>
        <v>#REF!</v>
      </c>
    </row>
    <row r="121" spans="1:35" x14ac:dyDescent="0.15">
      <c r="A121">
        <v>60</v>
      </c>
      <c r="B121">
        <v>57.5</v>
      </c>
      <c r="C121">
        <v>119</v>
      </c>
      <c r="E121">
        <f>'5868'!P121</f>
        <v>1.4945077680349499</v>
      </c>
      <c r="F121">
        <f>'5871'!P121</f>
        <v>-0.90938403499757448</v>
      </c>
      <c r="G121" t="e">
        <f>#REF!</f>
        <v>#REF!</v>
      </c>
      <c r="H121">
        <f>'5898'!P121</f>
        <v>-0.24136361740841436</v>
      </c>
      <c r="I121">
        <f>'5904'!P121</f>
        <v>-6.2180332609629158E-2</v>
      </c>
      <c r="J121">
        <f>'5908'!P121</f>
        <v>3.3356146314372093</v>
      </c>
      <c r="K121" s="18">
        <f>'5910'!P121</f>
        <v>-1.6231775312195207</v>
      </c>
      <c r="L121">
        <f>'5911'!P121</f>
        <v>-0.71108530892436839</v>
      </c>
      <c r="M121">
        <f>'5914'!P121</f>
        <v>1.3974995008253353</v>
      </c>
      <c r="N121">
        <f>'5915'!P121</f>
        <v>-1.1064665513741407</v>
      </c>
      <c r="O121">
        <f>'5916'!P121</f>
        <v>7.9368924178297746</v>
      </c>
      <c r="P121">
        <f>'5918'!P121</f>
        <v>4.4322184458142049</v>
      </c>
      <c r="Q121">
        <f>'5920'!P121</f>
        <v>1.0103417697908492</v>
      </c>
      <c r="R121" t="e">
        <f>#REF!</f>
        <v>#REF!</v>
      </c>
      <c r="S121" s="18">
        <f>'5922'!P121</f>
        <v>-1.5385727515694634</v>
      </c>
      <c r="T121" s="18" t="e">
        <f>#REF!</f>
        <v>#REF!</v>
      </c>
      <c r="U121" s="18">
        <f>'5925'!P121</f>
        <v>-1.9962399063575158</v>
      </c>
      <c r="V121" s="18" t="e">
        <f>#REF!</f>
        <v>#REF!</v>
      </c>
      <c r="W121" s="18">
        <f>'5927'!P121</f>
        <v>-1.7309487703591808</v>
      </c>
      <c r="X121" s="18">
        <f>'6744'!P121</f>
        <v>0.49817410674628376</v>
      </c>
      <c r="Y121" s="18" t="e">
        <f>#REF!</f>
        <v>#REF!</v>
      </c>
      <c r="AA121" s="18">
        <f>'6751'!P121</f>
        <v>2.6076449118274662E-2</v>
      </c>
      <c r="AB121" s="18" t="e">
        <f>#REF!</f>
        <v>#REF!</v>
      </c>
      <c r="AC121" s="1"/>
      <c r="AD121" s="27" t="e">
        <f t="shared" si="9"/>
        <v>#REF!</v>
      </c>
      <c r="AE121" s="27" t="e">
        <f t="shared" si="10"/>
        <v>#REF!</v>
      </c>
      <c r="AF121" s="27"/>
      <c r="AI121" t="e">
        <f t="shared" si="11"/>
        <v>#REF!</v>
      </c>
    </row>
    <row r="122" spans="1:35" x14ac:dyDescent="0.15">
      <c r="A122">
        <v>60.5</v>
      </c>
      <c r="B122">
        <v>58</v>
      </c>
      <c r="C122">
        <v>120</v>
      </c>
      <c r="E122">
        <f>'5868'!P122</f>
        <v>0.45246628959725632</v>
      </c>
      <c r="F122">
        <f>'5871'!P122</f>
        <v>-0.68898599354680923</v>
      </c>
      <c r="G122" t="e">
        <f>#REF!</f>
        <v>#REF!</v>
      </c>
      <c r="H122">
        <f>'5898'!P122</f>
        <v>0.12819626113847327</v>
      </c>
      <c r="I122">
        <f>'5904'!P122</f>
        <v>-0.11859352974499889</v>
      </c>
      <c r="J122">
        <f>'5908'!P122</f>
        <v>4.7507631486455306</v>
      </c>
      <c r="K122" s="18">
        <f>'5910'!P122</f>
        <v>-2.347079037620651</v>
      </c>
      <c r="L122">
        <f>'5911'!P122</f>
        <v>-1.3962535304525638</v>
      </c>
      <c r="M122">
        <f>'5914'!P122</f>
        <v>1.2990120324020145</v>
      </c>
      <c r="N122">
        <f>'5915'!P122</f>
        <v>-0.17325069547579511</v>
      </c>
      <c r="O122">
        <f>'5916'!P122</f>
        <v>8.0020376245998754</v>
      </c>
      <c r="P122">
        <f>'5918'!P122</f>
        <v>4.4202125447644987</v>
      </c>
      <c r="Q122">
        <f>'5920'!P122</f>
        <v>0.85229330935533643</v>
      </c>
      <c r="R122" t="e">
        <f>#REF!</f>
        <v>#REF!</v>
      </c>
      <c r="S122" s="18">
        <f>'5922'!P122</f>
        <v>-1.5114695937771332</v>
      </c>
      <c r="T122" s="18" t="e">
        <f>#REF!</f>
        <v>#REF!</v>
      </c>
      <c r="U122" s="18">
        <f>'5925'!P122</f>
        <v>-2.1919890766857226</v>
      </c>
      <c r="V122" s="18" t="e">
        <f>#REF!</f>
        <v>#REF!</v>
      </c>
      <c r="W122" s="18">
        <f>'5927'!P122</f>
        <v>-1.4927934484114804</v>
      </c>
      <c r="X122" s="18">
        <f>'6744'!P122</f>
        <v>-1.947531576035066</v>
      </c>
      <c r="Y122" s="18" t="e">
        <f>#REF!</f>
        <v>#REF!</v>
      </c>
      <c r="AA122" s="18">
        <f>'6751'!P122</f>
        <v>-8.8953392236444495E-2</v>
      </c>
      <c r="AB122" s="18" t="e">
        <f>#REF!</f>
        <v>#REF!</v>
      </c>
      <c r="AC122" s="1"/>
      <c r="AD122" s="27" t="e">
        <f t="shared" si="9"/>
        <v>#REF!</v>
      </c>
      <c r="AE122" s="27" t="e">
        <f t="shared" si="10"/>
        <v>#REF!</v>
      </c>
      <c r="AF122" s="27"/>
      <c r="AI122" t="e">
        <f t="shared" si="11"/>
        <v>#REF!</v>
      </c>
    </row>
    <row r="123" spans="1:35" x14ac:dyDescent="0.15">
      <c r="A123">
        <v>61</v>
      </c>
      <c r="B123">
        <v>58.5</v>
      </c>
      <c r="C123">
        <v>121</v>
      </c>
      <c r="E123">
        <f>'5868'!P123</f>
        <v>1.8633145255743693</v>
      </c>
      <c r="F123">
        <f>'5871'!P123</f>
        <v>-0.5478371845001252</v>
      </c>
      <c r="G123" t="e">
        <f>#REF!</f>
        <v>#REF!</v>
      </c>
      <c r="H123">
        <f>'5898'!P123</f>
        <v>-0.79922807454816669</v>
      </c>
      <c r="I123">
        <f>'5904'!P123</f>
        <v>0.48626127817251485</v>
      </c>
      <c r="J123">
        <f>'5908'!P123</f>
        <v>5.7307944371278179</v>
      </c>
      <c r="K123" s="18">
        <f>'5910'!P123</f>
        <v>-2.5429959373442368</v>
      </c>
      <c r="L123">
        <f>'5911'!P123</f>
        <v>-1.2427881270082681</v>
      </c>
      <c r="M123">
        <f>'5914'!P123</f>
        <v>0.9707684086343189</v>
      </c>
      <c r="N123">
        <f>'5915'!P123</f>
        <v>-9.9023443481044873E-2</v>
      </c>
      <c r="O123">
        <f>'5916'!P123</f>
        <v>6.7349135552483741</v>
      </c>
      <c r="P123">
        <f>'5918'!P123</f>
        <v>3.910952396916862</v>
      </c>
      <c r="Q123">
        <f>'5920'!P123</f>
        <v>0.52712316584711716</v>
      </c>
      <c r="R123" t="e">
        <f>#REF!</f>
        <v>#REF!</v>
      </c>
      <c r="S123" s="18">
        <f>'5922'!P123</f>
        <v>-1.2363299473535654</v>
      </c>
      <c r="T123" s="18" t="e">
        <f>#REF!</f>
        <v>#REF!</v>
      </c>
      <c r="U123" s="18">
        <f>'5925'!P123</f>
        <v>-1.8990750891056947</v>
      </c>
      <c r="V123" s="18" t="e">
        <f>#REF!</f>
        <v>#REF!</v>
      </c>
      <c r="W123" s="18">
        <f>'5927'!P123</f>
        <v>-1.5886126895129156</v>
      </c>
      <c r="X123" s="18">
        <f>'6744'!P123</f>
        <v>0.45618102023505119</v>
      </c>
      <c r="Y123" s="18" t="e">
        <f>#REF!</f>
        <v>#REF!</v>
      </c>
      <c r="AA123" s="18">
        <f>'6751'!P123</f>
        <v>-0.16978418649670604</v>
      </c>
      <c r="AB123" s="18" t="e">
        <f>#REF!</f>
        <v>#REF!</v>
      </c>
      <c r="AC123" s="1"/>
      <c r="AD123" s="27" t="e">
        <f t="shared" si="9"/>
        <v>#REF!</v>
      </c>
      <c r="AE123" s="27" t="e">
        <f t="shared" si="10"/>
        <v>#REF!</v>
      </c>
      <c r="AF123" s="27"/>
      <c r="AI123" t="e">
        <f t="shared" si="11"/>
        <v>#REF!</v>
      </c>
    </row>
    <row r="124" spans="1:35" x14ac:dyDescent="0.15">
      <c r="A124">
        <v>61.5</v>
      </c>
      <c r="B124">
        <v>59</v>
      </c>
      <c r="C124">
        <v>122</v>
      </c>
      <c r="E124">
        <f>'5868'!P124</f>
        <v>2.2592558284015607</v>
      </c>
      <c r="F124">
        <f>'5871'!P124</f>
        <v>-0.61105311822005237</v>
      </c>
      <c r="G124" t="e">
        <f>#REF!</f>
        <v>#REF!</v>
      </c>
      <c r="H124">
        <f>'5898'!P124</f>
        <v>2.0530627326019533E-2</v>
      </c>
      <c r="I124">
        <f>'5904'!P124</f>
        <v>0.24902333194373494</v>
      </c>
      <c r="J124">
        <f>'5908'!P124</f>
        <v>5.4076495423852959</v>
      </c>
      <c r="K124" s="18">
        <f>'5910'!P124</f>
        <v>-2.4839170418107188</v>
      </c>
      <c r="L124">
        <f>'5911'!P124</f>
        <v>-0.69664439221319585</v>
      </c>
      <c r="M124">
        <f>'5914'!P124</f>
        <v>1.1198798598571114</v>
      </c>
      <c r="N124">
        <f>'5915'!P124</f>
        <v>-0.43870125837802432</v>
      </c>
      <c r="O124">
        <f>'5916'!P124</f>
        <v>5.7225545377430311</v>
      </c>
      <c r="P124">
        <f>'5918'!P124</f>
        <v>4.974768039683072</v>
      </c>
      <c r="Q124">
        <f>'5920'!P124</f>
        <v>0.64055874013093717</v>
      </c>
      <c r="R124" t="e">
        <f>#REF!</f>
        <v>#REF!</v>
      </c>
      <c r="S124" s="18">
        <f>'5922'!P124</f>
        <v>0.48620079933130383</v>
      </c>
      <c r="T124" s="18" t="e">
        <f>#REF!</f>
        <v>#REF!</v>
      </c>
      <c r="U124" s="18">
        <f>'5925'!P124</f>
        <v>-2.1533970329063492</v>
      </c>
      <c r="V124" s="18" t="e">
        <f>#REF!</f>
        <v>#REF!</v>
      </c>
      <c r="W124" s="18">
        <f>'5927'!P124</f>
        <v>-0.78275366070029473</v>
      </c>
      <c r="X124" s="18">
        <f>'6744'!P124</f>
        <v>-2.3008908684753178</v>
      </c>
      <c r="Y124" s="18" t="e">
        <f>#REF!</f>
        <v>#REF!</v>
      </c>
      <c r="AA124" s="18">
        <f>'6751'!P124</f>
        <v>-0.61158027672164827</v>
      </c>
      <c r="AB124" s="18" t="e">
        <f>#REF!</f>
        <v>#REF!</v>
      </c>
      <c r="AC124" s="1"/>
      <c r="AD124" s="27" t="e">
        <f t="shared" si="9"/>
        <v>#REF!</v>
      </c>
      <c r="AE124" s="27" t="e">
        <f t="shared" si="10"/>
        <v>#REF!</v>
      </c>
      <c r="AF124" s="27"/>
      <c r="AI124" t="e">
        <f t="shared" si="11"/>
        <v>#REF!</v>
      </c>
    </row>
    <row r="125" spans="1:35" x14ac:dyDescent="0.15">
      <c r="A125">
        <v>62</v>
      </c>
      <c r="B125">
        <v>59.5</v>
      </c>
      <c r="C125">
        <v>123</v>
      </c>
      <c r="E125">
        <f>'5868'!P125</f>
        <v>1.755688086273514</v>
      </c>
      <c r="F125">
        <f>'5871'!P125</f>
        <v>-0.24054108340490751</v>
      </c>
      <c r="G125" t="e">
        <f>#REF!</f>
        <v>#REF!</v>
      </c>
      <c r="H125">
        <f>'5898'!P125</f>
        <v>-0.92230368678723806</v>
      </c>
      <c r="I125">
        <f>'5904'!P125</f>
        <v>0.50355609570064153</v>
      </c>
      <c r="J125">
        <f>'5908'!P125</f>
        <v>6.4181335747829085</v>
      </c>
      <c r="K125" s="18">
        <f>'5910'!P125</f>
        <v>-1.3957921054738305</v>
      </c>
      <c r="L125">
        <f>'5911'!P125</f>
        <v>-0.56802745792154175</v>
      </c>
      <c r="M125">
        <f>'5914'!P125</f>
        <v>1.0870716337113675</v>
      </c>
      <c r="N125">
        <f>'5915'!P125</f>
        <v>-0.13471140297423453</v>
      </c>
      <c r="O125">
        <f>'5916'!P125</f>
        <v>6.9796634015076586</v>
      </c>
      <c r="P125">
        <f>'5918'!P125</f>
        <v>3.9128991379481914</v>
      </c>
      <c r="Q125">
        <f>'5920'!P125</f>
        <v>0.4422243355001248</v>
      </c>
      <c r="R125" t="e">
        <f>#REF!</f>
        <v>#REF!</v>
      </c>
      <c r="S125" s="18">
        <f>'5922'!P125</f>
        <v>-0.48393321095335246</v>
      </c>
      <c r="T125" s="18" t="e">
        <f>#REF!</f>
        <v>#REF!</v>
      </c>
      <c r="U125" s="18">
        <f>'5925'!P125</f>
        <v>-1.7550692483216372</v>
      </c>
      <c r="V125" s="18" t="e">
        <f>#REF!</f>
        <v>#REF!</v>
      </c>
      <c r="W125" s="18">
        <f>'5927'!P125</f>
        <v>-1.0738468671983481</v>
      </c>
      <c r="X125" s="18">
        <f>'6744'!P125</f>
        <v>-0.28663687372139851</v>
      </c>
      <c r="Y125" s="18" t="e">
        <f>#REF!</f>
        <v>#REF!</v>
      </c>
      <c r="AA125" s="18">
        <f>'6751'!P125</f>
        <v>-0.7892008464231447</v>
      </c>
      <c r="AB125" s="18" t="e">
        <f>#REF!</f>
        <v>#REF!</v>
      </c>
      <c r="AC125" s="1"/>
      <c r="AD125" s="27" t="e">
        <f t="shared" si="9"/>
        <v>#REF!</v>
      </c>
      <c r="AE125" s="27" t="e">
        <f t="shared" si="10"/>
        <v>#REF!</v>
      </c>
      <c r="AF125" s="27"/>
      <c r="AI125" t="e">
        <f t="shared" si="11"/>
        <v>#REF!</v>
      </c>
    </row>
    <row r="126" spans="1:35" x14ac:dyDescent="0.15">
      <c r="A126">
        <v>62.5</v>
      </c>
      <c r="B126">
        <v>60</v>
      </c>
      <c r="C126">
        <v>124</v>
      </c>
      <c r="E126">
        <f>'5868'!P126</f>
        <v>1.7897567084640318</v>
      </c>
      <c r="F126">
        <f>'5871'!P126</f>
        <v>-0.36734392434359675</v>
      </c>
      <c r="G126" t="e">
        <f>#REF!</f>
        <v>#REF!</v>
      </c>
      <c r="H126">
        <f>'5898'!P126</f>
        <v>-1.2177012051179974</v>
      </c>
      <c r="I126">
        <f>'5904'!P126</f>
        <v>0.41752955351639054</v>
      </c>
      <c r="J126">
        <f>'5908'!P126</f>
        <v>7.4591007783729708</v>
      </c>
      <c r="K126" s="18">
        <f>'5910'!P126</f>
        <v>-2.0033280308354287</v>
      </c>
      <c r="L126">
        <f>'5911'!P126</f>
        <v>-0.15668704381528328</v>
      </c>
      <c r="M126">
        <f>'5914'!P126</f>
        <v>0.84482342118031173</v>
      </c>
      <c r="N126">
        <f>'5915'!P126</f>
        <v>-0.28199199593427238</v>
      </c>
      <c r="O126">
        <f>'5916'!P126</f>
        <v>5.315009146168352</v>
      </c>
      <c r="P126">
        <f>'5918'!P126</f>
        <v>4.0765961494086937</v>
      </c>
      <c r="Q126">
        <f>'5920'!P126</f>
        <v>-0.88663590060455344</v>
      </c>
      <c r="R126" t="e">
        <f>#REF!</f>
        <v>#REF!</v>
      </c>
      <c r="S126" s="18">
        <f>'5922'!P126</f>
        <v>-1.6335321861100205</v>
      </c>
      <c r="T126" s="18" t="e">
        <f>#REF!</f>
        <v>#REF!</v>
      </c>
      <c r="U126" s="18">
        <f>'5925'!P126</f>
        <v>-2.3356231719968044</v>
      </c>
      <c r="V126" s="18" t="e">
        <f>#REF!</f>
        <v>#REF!</v>
      </c>
      <c r="W126" s="18">
        <f>'5927'!P126</f>
        <v>-1.4229383246470828</v>
      </c>
      <c r="X126" s="18">
        <f>'6744'!P126</f>
        <v>-1.0300676063431684</v>
      </c>
      <c r="Y126" s="18" t="e">
        <f>#REF!</f>
        <v>#REF!</v>
      </c>
      <c r="AA126" s="18">
        <f>'6751'!P126</f>
        <v>-0.59194007950098682</v>
      </c>
      <c r="AB126" s="18" t="e">
        <f>#REF!</f>
        <v>#REF!</v>
      </c>
      <c r="AC126" s="1"/>
      <c r="AD126" s="27" t="e">
        <f t="shared" si="9"/>
        <v>#REF!</v>
      </c>
      <c r="AE126" s="27" t="e">
        <f t="shared" si="10"/>
        <v>#REF!</v>
      </c>
      <c r="AF126" s="27"/>
      <c r="AI126" t="e">
        <f t="shared" si="11"/>
        <v>#REF!</v>
      </c>
    </row>
    <row r="127" spans="1:35" x14ac:dyDescent="0.15">
      <c r="A127">
        <v>63</v>
      </c>
      <c r="B127">
        <v>60.5</v>
      </c>
      <c r="C127">
        <v>125</v>
      </c>
      <c r="E127">
        <f>'5868'!P127</f>
        <v>2.0458948112701969</v>
      </c>
      <c r="F127">
        <f>'5871'!P127</f>
        <v>-0.49648602439454337</v>
      </c>
      <c r="G127" t="e">
        <f>#REF!</f>
        <v>#REF!</v>
      </c>
      <c r="H127">
        <f>'5898'!P127</f>
        <v>0.41894801875375859</v>
      </c>
      <c r="I127">
        <f>'5904'!P127</f>
        <v>0.30028410212098983</v>
      </c>
      <c r="J127">
        <f>'5908'!P127</f>
        <v>6.6406413376597504</v>
      </c>
      <c r="K127" s="18">
        <f>'5910'!P127</f>
        <v>-1.5220094424507133</v>
      </c>
      <c r="L127">
        <f>'5911'!P127</f>
        <v>-0.49032840622825569</v>
      </c>
      <c r="M127">
        <f>'5914'!P127</f>
        <v>-0.66281748059173506</v>
      </c>
      <c r="N127">
        <f>'5915'!P127</f>
        <v>-0.2356116230056681</v>
      </c>
      <c r="O127">
        <f>'5916'!P127</f>
        <v>4.2056162458095914</v>
      </c>
      <c r="P127">
        <f>'5918'!P127</f>
        <v>4.6285463636232267</v>
      </c>
      <c r="Q127">
        <f>'5920'!P127</f>
        <v>-0.2916370712500323</v>
      </c>
      <c r="R127" t="e">
        <f>#REF!</f>
        <v>#REF!</v>
      </c>
      <c r="S127" s="18">
        <f>'5922'!P127</f>
        <v>-1.6577261805821981</v>
      </c>
      <c r="T127" s="18" t="e">
        <f>#REF!</f>
        <v>#REF!</v>
      </c>
      <c r="U127" s="18">
        <f>'5925'!P127</f>
        <v>-2.832583607716177</v>
      </c>
      <c r="V127" s="18" t="e">
        <f>#REF!</f>
        <v>#REF!</v>
      </c>
      <c r="W127" s="18">
        <f>'5927'!P127</f>
        <v>-1.8205380500396857</v>
      </c>
      <c r="X127" s="18">
        <f>'6744'!P127</f>
        <v>-0.51355780122020722</v>
      </c>
      <c r="Y127" s="18" t="e">
        <f>#REF!</f>
        <v>#REF!</v>
      </c>
      <c r="AA127" s="18">
        <f>'6751'!P127</f>
        <v>-0.9243510864464024</v>
      </c>
      <c r="AB127" s="18" t="e">
        <f>#REF!</f>
        <v>#REF!</v>
      </c>
      <c r="AC127" s="1"/>
      <c r="AD127" s="27" t="e">
        <f t="shared" si="9"/>
        <v>#REF!</v>
      </c>
      <c r="AE127" s="27" t="e">
        <f t="shared" si="10"/>
        <v>#REF!</v>
      </c>
      <c r="AF127" s="27"/>
      <c r="AI127" t="e">
        <f t="shared" si="11"/>
        <v>#REF!</v>
      </c>
    </row>
    <row r="128" spans="1:35" x14ac:dyDescent="0.15">
      <c r="A128">
        <v>63.5</v>
      </c>
      <c r="B128">
        <v>61</v>
      </c>
      <c r="C128">
        <v>126</v>
      </c>
      <c r="E128">
        <f>'5868'!P128</f>
        <v>1.7576855106637126</v>
      </c>
      <c r="F128">
        <f>'5871'!P128</f>
        <v>-0.104664081849264</v>
      </c>
      <c r="G128" t="e">
        <f>#REF!</f>
        <v>#REF!</v>
      </c>
      <c r="H128">
        <f>'5898'!P128</f>
        <v>0.19558519775670227</v>
      </c>
      <c r="I128">
        <f>'5904'!P128</f>
        <v>-0.61702267221713669</v>
      </c>
      <c r="J128">
        <f>'5908'!P128</f>
        <v>6.405395417056198</v>
      </c>
      <c r="K128" s="18">
        <f>'5910'!P128</f>
        <v>-2.4369049042930633</v>
      </c>
      <c r="L128">
        <f>'5911'!P128</f>
        <v>-0.53781470881718307</v>
      </c>
      <c r="M128">
        <f>'5914'!P128</f>
        <v>0.17740112500529212</v>
      </c>
      <c r="N128">
        <f>'5915'!P128</f>
        <v>-0.25167805142343413</v>
      </c>
      <c r="O128">
        <f>'5916'!P128</f>
        <v>4.3379210451400905</v>
      </c>
      <c r="P128">
        <f>'5918'!P128</f>
        <v>3.37264540210181</v>
      </c>
      <c r="Q128">
        <f>'5920'!P128</f>
        <v>-0.15024610273748523</v>
      </c>
      <c r="R128" t="e">
        <f>#REF!</f>
        <v>#REF!</v>
      </c>
      <c r="S128" s="18">
        <f>'5922'!P128</f>
        <v>-1.5124980856320578</v>
      </c>
      <c r="T128" s="18" t="e">
        <f>#REF!</f>
        <v>#REF!</v>
      </c>
      <c r="U128" s="18">
        <f>'5925'!P128</f>
        <v>-2.6951001845747227</v>
      </c>
      <c r="V128" s="18" t="e">
        <f>#REF!</f>
        <v>#REF!</v>
      </c>
      <c r="W128" s="18">
        <f>'5927'!P128</f>
        <v>-0.6844521336028081</v>
      </c>
      <c r="X128" s="18">
        <f>'6744'!P128</f>
        <v>0.99468286618543422</v>
      </c>
      <c r="Y128" s="18" t="e">
        <f>#REF!</f>
        <v>#REF!</v>
      </c>
      <c r="AA128" s="18">
        <f>'6751'!P128</f>
        <v>8.1619936364816667E-2</v>
      </c>
      <c r="AB128" s="18" t="e">
        <f>#REF!</f>
        <v>#REF!</v>
      </c>
      <c r="AC128" s="1"/>
      <c r="AD128" s="27" t="e">
        <f t="shared" si="9"/>
        <v>#REF!</v>
      </c>
      <c r="AE128" s="27" t="e">
        <f t="shared" si="10"/>
        <v>#REF!</v>
      </c>
      <c r="AF128" s="27"/>
      <c r="AI128" t="e">
        <f t="shared" si="11"/>
        <v>#REF!</v>
      </c>
    </row>
    <row r="129" spans="1:35" x14ac:dyDescent="0.15">
      <c r="A129">
        <v>64</v>
      </c>
      <c r="B129">
        <v>61.5</v>
      </c>
      <c r="C129">
        <v>127</v>
      </c>
      <c r="E129">
        <f>'5868'!P129</f>
        <v>1.6303082180774933</v>
      </c>
      <c r="F129">
        <f>'5871'!P129</f>
        <v>-0.11824825206073641</v>
      </c>
      <c r="G129" t="e">
        <f>#REF!</f>
        <v>#REF!</v>
      </c>
      <c r="H129">
        <f>'5898'!P129</f>
        <v>0.35215543354045054</v>
      </c>
      <c r="I129">
        <f>'5904'!P129</f>
        <v>-8.7668236677730368E-2</v>
      </c>
      <c r="J129">
        <f>'5908'!P129</f>
        <v>5.8752006297766037</v>
      </c>
      <c r="K129" s="18">
        <f>'5910'!P129</f>
        <v>-1.3224259838503989</v>
      </c>
      <c r="L129">
        <f>'5911'!P129</f>
        <v>-0.84539544460568106</v>
      </c>
      <c r="M129">
        <f>'5914'!P129</f>
        <v>-1.1956660603790825</v>
      </c>
      <c r="N129">
        <f>'5915'!P129</f>
        <v>-0.138942162490725</v>
      </c>
      <c r="O129">
        <f>'5916'!P129</f>
        <v>2.840438350946056</v>
      </c>
      <c r="P129">
        <f>'5918'!P129</f>
        <v>4.1388176857467522</v>
      </c>
      <c r="Q129">
        <f>'5920'!P129</f>
        <v>-0.82205228019786858</v>
      </c>
      <c r="R129" t="e">
        <f>#REF!</f>
        <v>#REF!</v>
      </c>
      <c r="S129" s="18">
        <f>'5922'!P129</f>
        <v>-1.2491310201091679</v>
      </c>
      <c r="T129" s="18" t="e">
        <f>#REF!</f>
        <v>#REF!</v>
      </c>
      <c r="U129" s="18">
        <f>'5925'!P129</f>
        <v>-3.6010686481692931</v>
      </c>
      <c r="V129" s="18" t="e">
        <f>#REF!</f>
        <v>#REF!</v>
      </c>
      <c r="W129" s="18">
        <f>'5927'!P129</f>
        <v>-0.95469548644038205</v>
      </c>
      <c r="X129" s="18">
        <f>'6744'!P129</f>
        <v>-0.98789835280779881</v>
      </c>
      <c r="Y129" s="18" t="e">
        <f>#REF!</f>
        <v>#REF!</v>
      </c>
      <c r="AA129" s="18">
        <f>'6751'!P129</f>
        <v>-0.19292479133234175</v>
      </c>
      <c r="AB129" s="18" t="e">
        <f>#REF!</f>
        <v>#REF!</v>
      </c>
      <c r="AC129" s="1"/>
      <c r="AD129" s="27" t="e">
        <f t="shared" si="9"/>
        <v>#REF!</v>
      </c>
      <c r="AE129" s="27" t="e">
        <f t="shared" si="10"/>
        <v>#REF!</v>
      </c>
      <c r="AF129" s="27"/>
      <c r="AI129" t="e">
        <f t="shared" si="11"/>
        <v>#REF!</v>
      </c>
    </row>
    <row r="130" spans="1:35" x14ac:dyDescent="0.15">
      <c r="A130">
        <v>64.5</v>
      </c>
      <c r="B130">
        <v>62</v>
      </c>
      <c r="C130">
        <v>128</v>
      </c>
      <c r="E130">
        <f>'5868'!P130</f>
        <v>2.5936336506465576</v>
      </c>
      <c r="F130">
        <f>'5871'!P130</f>
        <v>0.28269633721786691</v>
      </c>
      <c r="G130" t="e">
        <f>#REF!</f>
        <v>#REF!</v>
      </c>
      <c r="H130">
        <f>'5898'!P130</f>
        <v>-0.3957825607786552</v>
      </c>
      <c r="I130">
        <f>'5904'!P130</f>
        <v>1.0850263658173156</v>
      </c>
      <c r="J130">
        <f>'5908'!P130</f>
        <v>5.1870859029561522</v>
      </c>
      <c r="K130" s="18">
        <f>'5910'!P130</f>
        <v>-1.0720084329245836</v>
      </c>
      <c r="L130">
        <f>'5911'!P130</f>
        <v>-0.32834587732267523</v>
      </c>
      <c r="M130">
        <f>'5914'!P130</f>
        <v>-1.3136457936339188</v>
      </c>
      <c r="N130">
        <f>'5915'!P130</f>
        <v>-0.15087631371552798</v>
      </c>
      <c r="O130">
        <f>'5916'!P130</f>
        <v>1.209969393835963</v>
      </c>
      <c r="P130">
        <f>'5918'!P130</f>
        <v>3.6490869265125272</v>
      </c>
      <c r="Q130">
        <f>'5920'!P130</f>
        <v>-1.0557126938682528</v>
      </c>
      <c r="R130" t="e">
        <f>#REF!</f>
        <v>#REF!</v>
      </c>
      <c r="S130" s="18">
        <f>'5922'!P130</f>
        <v>-1.8332510199946999</v>
      </c>
      <c r="T130" s="18" t="e">
        <f>#REF!</f>
        <v>#REF!</v>
      </c>
      <c r="U130" s="18">
        <f>'5925'!P130</f>
        <v>-3.3633642066582961</v>
      </c>
      <c r="V130" s="18" t="e">
        <f>#REF!</f>
        <v>#REF!</v>
      </c>
      <c r="W130" s="18">
        <f>'5927'!P130</f>
        <v>-1.6085575611701437</v>
      </c>
      <c r="X130" s="18">
        <f>'6744'!P130</f>
        <v>-1.0778171858601908</v>
      </c>
      <c r="Y130" s="18" t="e">
        <f>#REF!</f>
        <v>#REF!</v>
      </c>
      <c r="AA130" s="18">
        <f>'6751'!P130</f>
        <v>-0.30917042148663632</v>
      </c>
      <c r="AB130" s="18" t="e">
        <f>#REF!</f>
        <v>#REF!</v>
      </c>
      <c r="AC130" s="1"/>
      <c r="AD130" s="27" t="e">
        <f t="shared" si="9"/>
        <v>#REF!</v>
      </c>
      <c r="AE130" s="27" t="e">
        <f t="shared" si="10"/>
        <v>#REF!</v>
      </c>
      <c r="AF130" s="27"/>
      <c r="AI130" t="e">
        <f t="shared" si="11"/>
        <v>#REF!</v>
      </c>
    </row>
    <row r="131" spans="1:35" x14ac:dyDescent="0.15">
      <c r="A131">
        <v>65</v>
      </c>
      <c r="B131">
        <v>62.5</v>
      </c>
      <c r="C131">
        <v>129</v>
      </c>
      <c r="E131">
        <f>'5868'!P131</f>
        <v>1.892024587004602</v>
      </c>
      <c r="F131">
        <f>'5871'!P131</f>
        <v>0.16183812220441032</v>
      </c>
      <c r="G131" t="e">
        <f>#REF!</f>
        <v>#REF!</v>
      </c>
      <c r="H131">
        <f>'5898'!P131</f>
        <v>0.40185976634033477</v>
      </c>
      <c r="I131">
        <f>'5904'!P131</f>
        <v>0.57324146299679557</v>
      </c>
      <c r="J131">
        <f>'5908'!P131</f>
        <v>4.8291905912532629</v>
      </c>
      <c r="K131" s="18">
        <f>'5910'!P131</f>
        <v>-1.55386731237966</v>
      </c>
      <c r="L131">
        <f>'5911'!P131</f>
        <v>-2.0079905097313828</v>
      </c>
      <c r="M131">
        <f>'5914'!P131</f>
        <v>0.17106930585124502</v>
      </c>
      <c r="N131">
        <f>'5915'!P131</f>
        <v>0.48802916408190161</v>
      </c>
      <c r="O131">
        <f>'5916'!P131</f>
        <v>1.1294138838127767</v>
      </c>
      <c r="P131">
        <f>'5918'!P131</f>
        <v>2.7461759707475881</v>
      </c>
      <c r="Q131">
        <f>'5920'!P131</f>
        <v>-1.554423398175365</v>
      </c>
      <c r="R131" t="e">
        <f>#REF!</f>
        <v>#REF!</v>
      </c>
      <c r="S131" s="18">
        <f>'5922'!P131</f>
        <v>-1.9159809320853218</v>
      </c>
      <c r="T131" s="18" t="e">
        <f>#REF!</f>
        <v>#REF!</v>
      </c>
      <c r="U131" s="18">
        <f>'5925'!P131</f>
        <v>-2.7488430993553181</v>
      </c>
      <c r="V131" s="18" t="e">
        <f>#REF!</f>
        <v>#REF!</v>
      </c>
      <c r="W131" s="18">
        <f>'5927'!P131</f>
        <v>-1.3218297558972283</v>
      </c>
      <c r="X131" s="18">
        <f>'6744'!P131</f>
        <v>1.8654062525521617</v>
      </c>
      <c r="Y131" s="18" t="e">
        <f>#REF!</f>
        <v>#REF!</v>
      </c>
      <c r="AA131" s="18">
        <f>'6751'!P131</f>
        <v>-0.63825048021345121</v>
      </c>
      <c r="AB131" s="18" t="e">
        <f>#REF!</f>
        <v>#REF!</v>
      </c>
      <c r="AC131" s="1"/>
      <c r="AD131" s="27" t="e">
        <f t="shared" si="9"/>
        <v>#REF!</v>
      </c>
      <c r="AE131" s="27" t="e">
        <f t="shared" si="10"/>
        <v>#REF!</v>
      </c>
      <c r="AF131" s="27"/>
      <c r="AI131" t="e">
        <f t="shared" si="11"/>
        <v>#REF!</v>
      </c>
    </row>
    <row r="132" spans="1:35" x14ac:dyDescent="0.15">
      <c r="A132">
        <v>65.5</v>
      </c>
      <c r="B132">
        <v>63</v>
      </c>
      <c r="C132">
        <v>130</v>
      </c>
      <c r="E132">
        <f>'5868'!P132</f>
        <v>0.86418533216363314</v>
      </c>
      <c r="F132">
        <f>'5871'!P132</f>
        <v>-0.22462918441285093</v>
      </c>
      <c r="G132" t="e">
        <f>#REF!</f>
        <v>#REF!</v>
      </c>
      <c r="H132">
        <f>'5898'!P132</f>
        <v>-0.18485340142048487</v>
      </c>
      <c r="I132">
        <f>'5904'!P132</f>
        <v>0.70711491468291698</v>
      </c>
      <c r="J132">
        <f>'5908'!P132</f>
        <v>4.1680054107636781</v>
      </c>
      <c r="K132" s="18">
        <f>'5910'!P132</f>
        <v>-1.2225660444779141</v>
      </c>
      <c r="L132">
        <f>'5911'!P132</f>
        <v>-3.5975351413233305</v>
      </c>
      <c r="M132">
        <f>'5914'!P132</f>
        <v>1.2657052881475956</v>
      </c>
      <c r="N132">
        <f>'5915'!P132</f>
        <v>0.33784509956817593</v>
      </c>
      <c r="O132">
        <f>'5916'!P132</f>
        <v>9.6718193338103716E-3</v>
      </c>
      <c r="P132">
        <f>'5918'!P132</f>
        <v>2.2978272622720857</v>
      </c>
      <c r="Q132">
        <f>'5920'!P132</f>
        <v>-0.86769814271290568</v>
      </c>
      <c r="R132" t="e">
        <f>#REF!</f>
        <v>#REF!</v>
      </c>
      <c r="S132" s="18">
        <f>'5922'!P132</f>
        <v>-1.2862845914104943</v>
      </c>
      <c r="T132" s="18" t="e">
        <f>#REF!</f>
        <v>#REF!</v>
      </c>
      <c r="U132" s="18">
        <f>'5925'!P132</f>
        <v>-3.1123416796512249</v>
      </c>
      <c r="V132" s="18" t="e">
        <f>#REF!</f>
        <v>#REF!</v>
      </c>
      <c r="W132" s="18">
        <f>'5927'!P132</f>
        <v>-0.76416615014226397</v>
      </c>
      <c r="X132" s="18">
        <f>'6744'!P132</f>
        <v>-0.32971890128782344</v>
      </c>
      <c r="Y132" s="18" t="e">
        <f>#REF!</f>
        <v>#REF!</v>
      </c>
      <c r="AA132" s="18">
        <f>'6751'!P132</f>
        <v>-0.76913279649258537</v>
      </c>
      <c r="AB132" s="18" t="e">
        <f>#REF!</f>
        <v>#REF!</v>
      </c>
      <c r="AC132" s="1"/>
      <c r="AD132" s="27" t="e">
        <f t="shared" si="9"/>
        <v>#REF!</v>
      </c>
      <c r="AE132" s="27" t="e">
        <f t="shared" si="10"/>
        <v>#REF!</v>
      </c>
      <c r="AF132" s="27"/>
      <c r="AI132" t="e">
        <f t="shared" si="11"/>
        <v>#REF!</v>
      </c>
    </row>
    <row r="133" spans="1:35" x14ac:dyDescent="0.15">
      <c r="A133">
        <v>66</v>
      </c>
      <c r="B133">
        <v>63.5</v>
      </c>
      <c r="C133">
        <v>131</v>
      </c>
      <c r="E133">
        <f>'5868'!P133</f>
        <v>0.4404521183823234</v>
      </c>
      <c r="F133">
        <f>'5871'!P133</f>
        <v>-6.1670667155305142E-2</v>
      </c>
      <c r="G133" t="e">
        <f>#REF!</f>
        <v>#REF!</v>
      </c>
      <c r="H133">
        <f>'5898'!P133</f>
        <v>0.39001167934549424</v>
      </c>
      <c r="I133">
        <f>'5904'!P133</f>
        <v>0.88621978454088857</v>
      </c>
      <c r="J133">
        <f>'5908'!P133</f>
        <v>3.5942402682496497</v>
      </c>
      <c r="K133" s="18">
        <f>'5910'!P133</f>
        <v>-1.7375210703388408</v>
      </c>
      <c r="L133">
        <f>'5911'!P133</f>
        <v>-0.63037742471867131</v>
      </c>
      <c r="M133">
        <f>'5914'!P133</f>
        <v>0.66603311875285376</v>
      </c>
      <c r="N133">
        <f>'5915'!P133</f>
        <v>0.71297974874622172</v>
      </c>
      <c r="O133">
        <f>'5916'!P133</f>
        <v>-1.0668642394544645</v>
      </c>
      <c r="P133">
        <f>'5918'!P133</f>
        <v>2.0673622276358143</v>
      </c>
      <c r="Q133">
        <f>'5920'!P133</f>
        <v>-0.82556540174351278</v>
      </c>
      <c r="R133" t="e">
        <f>#REF!</f>
        <v>#REF!</v>
      </c>
      <c r="S133" s="18">
        <f>'5922'!P133</f>
        <v>0.11991346075457573</v>
      </c>
      <c r="T133" s="18" t="e">
        <f>#REF!</f>
        <v>#REF!</v>
      </c>
      <c r="U133" s="18">
        <f>'5925'!P133</f>
        <v>-2.3930735533515852</v>
      </c>
      <c r="V133" s="18" t="e">
        <f>#REF!</f>
        <v>#REF!</v>
      </c>
      <c r="W133" s="18">
        <f>'5927'!P133</f>
        <v>-1.4265250369712921</v>
      </c>
      <c r="X133" s="18">
        <f>'6744'!P133</f>
        <v>-0.9073963475859339</v>
      </c>
      <c r="Y133" s="18" t="e">
        <f>#REF!</f>
        <v>#REF!</v>
      </c>
      <c r="AA133" s="18">
        <f>'6751'!P133</f>
        <v>-1.5320197380781533</v>
      </c>
      <c r="AB133" s="18" t="e">
        <f>#REF!</f>
        <v>#REF!</v>
      </c>
      <c r="AC133" s="1"/>
      <c r="AD133" s="27" t="e">
        <f t="shared" si="9"/>
        <v>#REF!</v>
      </c>
      <c r="AE133" s="27" t="e">
        <f t="shared" si="10"/>
        <v>#REF!</v>
      </c>
      <c r="AF133" s="27"/>
      <c r="AI133" t="e">
        <f t="shared" si="11"/>
        <v>#REF!</v>
      </c>
    </row>
    <row r="134" spans="1:35" x14ac:dyDescent="0.15">
      <c r="A134">
        <v>66.5</v>
      </c>
      <c r="B134">
        <v>64</v>
      </c>
      <c r="C134">
        <v>132</v>
      </c>
      <c r="E134">
        <f>'5868'!P134</f>
        <v>1.2151225897599616</v>
      </c>
      <c r="F134">
        <f>'5871'!P134</f>
        <v>0.41750939721520874</v>
      </c>
      <c r="G134" t="e">
        <f>#REF!</f>
        <v>#REF!</v>
      </c>
      <c r="H134">
        <f>'5898'!P134</f>
        <v>0.42986692031591922</v>
      </c>
      <c r="I134">
        <f>'5904'!P134</f>
        <v>0.70478827609729677</v>
      </c>
      <c r="J134">
        <f>'5908'!P134</f>
        <v>2.7947736825714684</v>
      </c>
      <c r="K134" s="18">
        <f>'5910'!P134</f>
        <v>-1.6922744264467313</v>
      </c>
      <c r="L134">
        <f>'5911'!P134</f>
        <v>-0.39527635136838668</v>
      </c>
      <c r="M134">
        <f>'5914'!P134</f>
        <v>1.7494459487040273</v>
      </c>
      <c r="N134">
        <f>'5915'!P134</f>
        <v>0.66566928776134393</v>
      </c>
      <c r="O134">
        <f>'5916'!P134</f>
        <v>-0.5750143209388473</v>
      </c>
      <c r="P134">
        <f>'5918'!P134</f>
        <v>1.6011610830023015</v>
      </c>
      <c r="Q134">
        <f>'5920'!P134</f>
        <v>-0.10019007094737101</v>
      </c>
      <c r="R134" t="e">
        <f>#REF!</f>
        <v>#REF!</v>
      </c>
      <c r="S134" s="18">
        <f>'5922'!P134</f>
        <v>-1.4292416910773516</v>
      </c>
      <c r="T134" s="18" t="e">
        <f>#REF!</f>
        <v>#REF!</v>
      </c>
      <c r="U134" s="18">
        <f>'5925'!P134</f>
        <v>-2.2509760789568638</v>
      </c>
      <c r="V134" s="18" t="e">
        <f>#REF!</f>
        <v>#REF!</v>
      </c>
      <c r="W134" s="18">
        <f>'5927'!P134</f>
        <v>-0.12784224862381222</v>
      </c>
      <c r="X134" s="18">
        <f>'6744'!P134</f>
        <v>0.20592546762847522</v>
      </c>
      <c r="Y134" s="18" t="e">
        <f>#REF!</f>
        <v>#REF!</v>
      </c>
      <c r="AA134" s="18">
        <f>'6751'!P134</f>
        <v>-0.75984790190153062</v>
      </c>
      <c r="AB134" s="18" t="e">
        <f>#REF!</f>
        <v>#REF!</v>
      </c>
      <c r="AC134" s="1"/>
      <c r="AD134" s="27" t="e">
        <f t="shared" ref="AD134:AD152" si="12">AVERAGE(E134:S134)</f>
        <v>#REF!</v>
      </c>
      <c r="AE134" s="27" t="e">
        <f t="shared" ref="AE134:AE152" si="13">STDEV(E134:S134)/SQRT(COUNT(E134:S134))</f>
        <v>#REF!</v>
      </c>
      <c r="AF134" s="27"/>
      <c r="AI134" t="e">
        <f t="shared" si="11"/>
        <v>#REF!</v>
      </c>
    </row>
    <row r="135" spans="1:35" x14ac:dyDescent="0.15">
      <c r="A135">
        <v>67</v>
      </c>
      <c r="B135">
        <v>64.5</v>
      </c>
      <c r="C135">
        <v>133</v>
      </c>
      <c r="E135">
        <f>'5868'!P135</f>
        <v>1.9099010671875454</v>
      </c>
      <c r="F135">
        <f>'5871'!P135</f>
        <v>0.78558906507796633</v>
      </c>
      <c r="G135" t="e">
        <f>#REF!</f>
        <v>#REF!</v>
      </c>
      <c r="H135">
        <f>'5898'!P135</f>
        <v>0.12106742762595761</v>
      </c>
      <c r="I135">
        <f>'5904'!P135</f>
        <v>0.40800269950665791</v>
      </c>
      <c r="J135">
        <f>'5908'!P135</f>
        <v>2.3120304314590086</v>
      </c>
      <c r="K135" s="18">
        <f>'5910'!P135</f>
        <v>-2.4708288948484429</v>
      </c>
      <c r="L135">
        <f>'5911'!P135</f>
        <v>-7.7424180001523776E-2</v>
      </c>
      <c r="M135">
        <f>'5914'!P135</f>
        <v>0.9126391774862137</v>
      </c>
      <c r="N135">
        <f>'5915'!P135</f>
        <v>0.3631661690843212</v>
      </c>
      <c r="O135">
        <f>'5916'!P135</f>
        <v>-1.2694359268660864</v>
      </c>
      <c r="P135">
        <f>'5918'!P135</f>
        <v>1.201952452450789</v>
      </c>
      <c r="Q135">
        <f>'5920'!P135</f>
        <v>-0.36248887173556332</v>
      </c>
      <c r="R135" t="e">
        <f>#REF!</f>
        <v>#REF!</v>
      </c>
      <c r="S135" s="18">
        <f>'5922'!P135</f>
        <v>-1.8669033000337614</v>
      </c>
      <c r="T135" s="18" t="e">
        <f>#REF!</f>
        <v>#REF!</v>
      </c>
      <c r="U135" s="18">
        <f>'5925'!P135</f>
        <v>-2.8440827866694964</v>
      </c>
      <c r="V135" s="18" t="e">
        <f>#REF!</f>
        <v>#REF!</v>
      </c>
      <c r="W135" s="18">
        <f>'5927'!P135</f>
        <v>-0.26785653936201215</v>
      </c>
      <c r="X135" s="18">
        <f>'6744'!P135</f>
        <v>-1.3800266925929325</v>
      </c>
      <c r="Y135" s="18" t="e">
        <f>#REF!</f>
        <v>#REF!</v>
      </c>
      <c r="AA135" s="18">
        <f>'6751'!P135</f>
        <v>-0.69979234358817388</v>
      </c>
      <c r="AB135" s="18" t="e">
        <f>#REF!</f>
        <v>#REF!</v>
      </c>
      <c r="AC135" s="1"/>
      <c r="AD135" s="27" t="e">
        <f t="shared" si="12"/>
        <v>#REF!</v>
      </c>
      <c r="AE135" s="27" t="e">
        <f t="shared" si="13"/>
        <v>#REF!</v>
      </c>
      <c r="AF135" s="27"/>
      <c r="AI135" t="e">
        <f t="shared" ref="AI135:AI152" si="14">MEDIAN(E135:U135)</f>
        <v>#REF!</v>
      </c>
    </row>
    <row r="136" spans="1:35" x14ac:dyDescent="0.15">
      <c r="A136">
        <v>67.5</v>
      </c>
      <c r="B136">
        <v>65</v>
      </c>
      <c r="C136">
        <v>134</v>
      </c>
      <c r="E136">
        <f>'5868'!P136</f>
        <v>1.8979965190550219</v>
      </c>
      <c r="F136">
        <f>'5871'!P136</f>
        <v>1.0551420018480817</v>
      </c>
      <c r="G136" t="e">
        <f>#REF!</f>
        <v>#REF!</v>
      </c>
      <c r="H136">
        <f>'5898'!P136</f>
        <v>0.873454500073366</v>
      </c>
      <c r="I136">
        <f>'5904'!P136</f>
        <v>-0.78166706825088372</v>
      </c>
      <c r="J136">
        <f>'5908'!P136</f>
        <v>1.6016584115098302</v>
      </c>
      <c r="K136" s="18">
        <f>'5910'!P136</f>
        <v>-1.9363711046685832</v>
      </c>
      <c r="L136">
        <f>'5911'!P136</f>
        <v>-0.52962800336566229</v>
      </c>
      <c r="M136">
        <f>'5914'!P136</f>
        <v>1.9678106550811161</v>
      </c>
      <c r="N136">
        <f>'5915'!P136</f>
        <v>0.91185510504515843</v>
      </c>
      <c r="O136">
        <f>'5916'!P136</f>
        <v>-2.433539770936834</v>
      </c>
      <c r="P136">
        <f>'5918'!P136</f>
        <v>1.4583855627289466</v>
      </c>
      <c r="Q136">
        <f>'5920'!P136</f>
        <v>-0.52407856753536364</v>
      </c>
      <c r="R136" t="e">
        <f>#REF!</f>
        <v>#REF!</v>
      </c>
      <c r="S136" s="18">
        <f>'5922'!P136</f>
        <v>-8.8154706512131906E-2</v>
      </c>
      <c r="T136" s="18" t="e">
        <f>#REF!</f>
        <v>#REF!</v>
      </c>
      <c r="U136" s="18">
        <f>'5925'!P136</f>
        <v>-1.1952144255688244</v>
      </c>
      <c r="V136" s="18" t="e">
        <f>#REF!</f>
        <v>#REF!</v>
      </c>
      <c r="W136" s="18">
        <f>'5927'!P136</f>
        <v>-1.4802777811283818</v>
      </c>
      <c r="X136" s="18">
        <f>'6744'!P136</f>
        <v>-0.34787524668388325</v>
      </c>
      <c r="Y136" s="18" t="e">
        <f>#REF!</f>
        <v>#REF!</v>
      </c>
      <c r="AA136" s="18">
        <f>'6751'!P136</f>
        <v>-0.80674719883818591</v>
      </c>
      <c r="AB136" s="18" t="e">
        <f>#REF!</f>
        <v>#REF!</v>
      </c>
      <c r="AC136" s="1"/>
      <c r="AD136" s="27" t="e">
        <f t="shared" si="12"/>
        <v>#REF!</v>
      </c>
      <c r="AE136" s="27" t="e">
        <f t="shared" si="13"/>
        <v>#REF!</v>
      </c>
      <c r="AF136" s="27"/>
      <c r="AI136" t="e">
        <f t="shared" si="14"/>
        <v>#REF!</v>
      </c>
    </row>
    <row r="137" spans="1:35" x14ac:dyDescent="0.15">
      <c r="A137">
        <v>68</v>
      </c>
      <c r="B137">
        <v>65.5</v>
      </c>
      <c r="C137">
        <v>135</v>
      </c>
      <c r="E137">
        <f>'5868'!P137</f>
        <v>1.731096951550817</v>
      </c>
      <c r="F137">
        <f>'5871'!P137</f>
        <v>0.66442717193433642</v>
      </c>
      <c r="G137" t="e">
        <f>#REF!</f>
        <v>#REF!</v>
      </c>
      <c r="H137">
        <f>'5898'!P137</f>
        <v>1.1464159127669888</v>
      </c>
      <c r="I137">
        <f>'5904'!P137</f>
        <v>-0.67616029262269184</v>
      </c>
      <c r="J137">
        <f>'5908'!P137</f>
        <v>1.1050975891068195</v>
      </c>
      <c r="K137" s="18">
        <f>'5910'!P137</f>
        <v>-1.9979189279939154</v>
      </c>
      <c r="L137">
        <f>'5911'!P137</f>
        <v>-3.2220720042634286E-2</v>
      </c>
      <c r="M137">
        <f>'5914'!P137</f>
        <v>1.160495956945081</v>
      </c>
      <c r="N137">
        <f>'5915'!P137</f>
        <v>1.4445683037225927</v>
      </c>
      <c r="O137">
        <f>'5916'!P137</f>
        <v>-1.2439249868573663</v>
      </c>
      <c r="P137">
        <f>'5918'!P137</f>
        <v>0.80201114593106726</v>
      </c>
      <c r="Q137">
        <f>'5920'!P137</f>
        <v>-0.38037756700626191</v>
      </c>
      <c r="R137" t="e">
        <f>#REF!</f>
        <v>#REF!</v>
      </c>
      <c r="S137" s="18">
        <f>'5922'!P137</f>
        <v>-1.7120779481838762</v>
      </c>
      <c r="T137" s="18" t="e">
        <f>#REF!</f>
        <v>#REF!</v>
      </c>
      <c r="U137" s="18">
        <f>'5925'!P137</f>
        <v>-0.91768106279300798</v>
      </c>
      <c r="V137" s="18" t="e">
        <f>#REF!</f>
        <v>#REF!</v>
      </c>
      <c r="W137" s="18">
        <f>'5927'!P137</f>
        <v>-0.80481246226926273</v>
      </c>
      <c r="X137" s="18">
        <f>'6744'!P137</f>
        <v>1.2721428456304626</v>
      </c>
      <c r="Y137" s="18" t="e">
        <f>#REF!</f>
        <v>#REF!</v>
      </c>
      <c r="AA137" s="18">
        <f>'6751'!P137</f>
        <v>-1.4117394335473166</v>
      </c>
      <c r="AB137" s="18" t="e">
        <f>#REF!</f>
        <v>#REF!</v>
      </c>
      <c r="AC137" s="1"/>
      <c r="AD137" s="27" t="e">
        <f t="shared" si="12"/>
        <v>#REF!</v>
      </c>
      <c r="AE137" s="27" t="e">
        <f t="shared" si="13"/>
        <v>#REF!</v>
      </c>
      <c r="AF137" s="27"/>
      <c r="AI137" t="e">
        <f t="shared" si="14"/>
        <v>#REF!</v>
      </c>
    </row>
    <row r="138" spans="1:35" x14ac:dyDescent="0.15">
      <c r="A138">
        <v>68.5</v>
      </c>
      <c r="B138">
        <v>66</v>
      </c>
      <c r="C138">
        <v>136</v>
      </c>
      <c r="E138">
        <f>'5868'!P138</f>
        <v>1.6337476899963843</v>
      </c>
      <c r="F138">
        <f>'5871'!P138</f>
        <v>0.45662346600803883</v>
      </c>
      <c r="G138" t="e">
        <f>#REF!</f>
        <v>#REF!</v>
      </c>
      <c r="H138">
        <f>'5898'!P138</f>
        <v>0.17572491393124143</v>
      </c>
      <c r="I138">
        <f>'5904'!P138</f>
        <v>-0.87117509444576291</v>
      </c>
      <c r="J138">
        <f>'5908'!P138</f>
        <v>0.99274768323140317</v>
      </c>
      <c r="K138" s="18">
        <f>'5910'!P138</f>
        <v>-1.4568638402796374</v>
      </c>
      <c r="L138">
        <f>'5911'!P138</f>
        <v>-0.42506543094198218</v>
      </c>
      <c r="M138">
        <f>'5914'!P138</f>
        <v>0.36999429052727345</v>
      </c>
      <c r="N138">
        <f>'5915'!P138</f>
        <v>1.1118113617904368</v>
      </c>
      <c r="O138">
        <f>'5916'!P138</f>
        <v>-2.5144835932383263</v>
      </c>
      <c r="P138">
        <f>'5918'!P138</f>
        <v>0.19390270067489898</v>
      </c>
      <c r="Q138">
        <f>'5920'!P138</f>
        <v>-0.82551357475990372</v>
      </c>
      <c r="R138" t="e">
        <f>#REF!</f>
        <v>#REF!</v>
      </c>
      <c r="S138" s="18">
        <f>'5922'!P138</f>
        <v>-2.6652919158700135</v>
      </c>
      <c r="T138" s="18" t="e">
        <f>#REF!</f>
        <v>#REF!</v>
      </c>
      <c r="U138" s="18">
        <f>'5925'!P138</f>
        <v>-0.46476566493912908</v>
      </c>
      <c r="V138" s="18" t="e">
        <f>#REF!</f>
        <v>#REF!</v>
      </c>
      <c r="W138" s="18">
        <f>'5927'!P138</f>
        <v>-0.35320920228132052</v>
      </c>
      <c r="X138" s="18">
        <f>'6744'!P138</f>
        <v>-0.77242549282659489</v>
      </c>
      <c r="Y138" s="18" t="e">
        <f>#REF!</f>
        <v>#REF!</v>
      </c>
      <c r="AA138" s="18">
        <f>'6751'!P138</f>
        <v>-1.029901046110725</v>
      </c>
      <c r="AB138" s="18" t="e">
        <f>#REF!</f>
        <v>#REF!</v>
      </c>
      <c r="AC138" s="1"/>
      <c r="AD138" s="27" t="e">
        <f t="shared" si="12"/>
        <v>#REF!</v>
      </c>
      <c r="AE138" s="27" t="e">
        <f t="shared" si="13"/>
        <v>#REF!</v>
      </c>
      <c r="AF138" s="27"/>
      <c r="AI138" t="e">
        <f t="shared" si="14"/>
        <v>#REF!</v>
      </c>
    </row>
    <row r="139" spans="1:35" x14ac:dyDescent="0.15">
      <c r="A139">
        <v>69</v>
      </c>
      <c r="B139">
        <v>66.5</v>
      </c>
      <c r="C139">
        <v>137</v>
      </c>
      <c r="E139">
        <f>'5868'!P139</f>
        <v>1.959154270629462</v>
      </c>
      <c r="F139">
        <f>'5871'!P139</f>
        <v>1.185917189394825</v>
      </c>
      <c r="G139" t="e">
        <f>#REF!</f>
        <v>#REF!</v>
      </c>
      <c r="H139">
        <f>'5898'!P139</f>
        <v>-1.1900436571356051E-2</v>
      </c>
      <c r="I139">
        <f>'5904'!P139</f>
        <v>-1.014460135906486</v>
      </c>
      <c r="J139">
        <f>'5908'!P139</f>
        <v>0.86270960654773643</v>
      </c>
      <c r="K139" s="18">
        <f>'5910'!P139</f>
        <v>-0.59240189662038634</v>
      </c>
      <c r="L139">
        <f>'5911'!P139</f>
        <v>-1.0197758068221174</v>
      </c>
      <c r="M139">
        <f>'5914'!P139</f>
        <v>-3.8375177454927432</v>
      </c>
      <c r="N139">
        <f>'5915'!P139</f>
        <v>1.1713725109963407</v>
      </c>
      <c r="O139">
        <f>'5916'!P139</f>
        <v>-2.8257993744454355</v>
      </c>
      <c r="P139">
        <f>'5918'!P139</f>
        <v>2.187241329014598</v>
      </c>
      <c r="Q139">
        <f>'5920'!P139</f>
        <v>-1.1640176984425701</v>
      </c>
      <c r="R139" t="e">
        <f>#REF!</f>
        <v>#REF!</v>
      </c>
      <c r="S139" s="18">
        <f>'5922'!P139</f>
        <v>-2.06060362378923</v>
      </c>
      <c r="T139" s="18" t="e">
        <f>#REF!</f>
        <v>#REF!</v>
      </c>
      <c r="U139" s="18">
        <f>'5925'!P139</f>
        <v>-0.50994258553511462</v>
      </c>
      <c r="V139" s="18" t="e">
        <f>#REF!</f>
        <v>#REF!</v>
      </c>
      <c r="W139" s="18">
        <f>'5927'!P139</f>
        <v>-1.3339036791241048</v>
      </c>
      <c r="X139" s="18">
        <f>'6744'!P139</f>
        <v>9.6601506271841664E-2</v>
      </c>
      <c r="Y139" s="18" t="e">
        <f>#REF!</f>
        <v>#REF!</v>
      </c>
      <c r="AA139" s="18">
        <f>'6751'!P139</f>
        <v>-1.1581773605000787</v>
      </c>
      <c r="AB139" s="18" t="e">
        <f>#REF!</f>
        <v>#REF!</v>
      </c>
      <c r="AC139" s="1"/>
      <c r="AD139" s="27" t="e">
        <f t="shared" si="12"/>
        <v>#REF!</v>
      </c>
      <c r="AE139" s="27" t="e">
        <f t="shared" si="13"/>
        <v>#REF!</v>
      </c>
      <c r="AF139" s="27"/>
      <c r="AI139" t="e">
        <f t="shared" si="14"/>
        <v>#REF!</v>
      </c>
    </row>
    <row r="140" spans="1:35" x14ac:dyDescent="0.15">
      <c r="A140">
        <v>69.5</v>
      </c>
      <c r="B140">
        <v>67</v>
      </c>
      <c r="C140">
        <v>138</v>
      </c>
      <c r="E140">
        <f>'5868'!P140</f>
        <v>1.7280704137829159</v>
      </c>
      <c r="F140">
        <f>'5871'!P140</f>
        <v>1.2698083950754877</v>
      </c>
      <c r="G140" t="e">
        <f>#REF!</f>
        <v>#REF!</v>
      </c>
      <c r="H140">
        <f>'5898'!P140</f>
        <v>0.47270380346582563</v>
      </c>
      <c r="I140">
        <f>'5904'!P140</f>
        <v>-0.91203004146139177</v>
      </c>
      <c r="J140">
        <f>'5908'!P140</f>
        <v>0.38347347198434001</v>
      </c>
      <c r="K140" s="18">
        <f>'5910'!P140</f>
        <v>-0.63933173719732839</v>
      </c>
      <c r="L140">
        <f>'5911'!P140</f>
        <v>-2.6656522859514706</v>
      </c>
      <c r="M140">
        <f>'5914'!P140</f>
        <v>3.5248198942528432E-2</v>
      </c>
      <c r="N140">
        <f>'5915'!P140</f>
        <v>1.594180299368797</v>
      </c>
      <c r="O140">
        <f>'5916'!P140</f>
        <v>-1.9377076341680355</v>
      </c>
      <c r="P140">
        <f>'5918'!P140</f>
        <v>1.1310612832110094</v>
      </c>
      <c r="Q140">
        <f>'5920'!P140</f>
        <v>-0.66240691353434034</v>
      </c>
      <c r="R140" t="e">
        <f>#REF!</f>
        <v>#REF!</v>
      </c>
      <c r="S140" s="18">
        <f>'5922'!P140</f>
        <v>0.22430075063350818</v>
      </c>
      <c r="T140" s="18" t="e">
        <f>#REF!</f>
        <v>#REF!</v>
      </c>
      <c r="U140" s="18">
        <f>'5925'!P140</f>
        <v>-0.8424178641826402</v>
      </c>
      <c r="V140" s="18" t="e">
        <f>#REF!</f>
        <v>#REF!</v>
      </c>
      <c r="W140" s="18">
        <f>'5927'!P140</f>
        <v>0.42592197156439493</v>
      </c>
      <c r="X140" s="18">
        <f>'6744'!P140</f>
        <v>0.68835243005481583</v>
      </c>
      <c r="Y140" s="18" t="e">
        <f>#REF!</f>
        <v>#REF!</v>
      </c>
      <c r="AA140" s="18">
        <f>'6751'!P140</f>
        <v>0.10966619000546673</v>
      </c>
      <c r="AB140" s="18" t="e">
        <f>#REF!</f>
        <v>#REF!</v>
      </c>
      <c r="AC140" s="1"/>
      <c r="AD140" s="27" t="e">
        <f t="shared" si="12"/>
        <v>#REF!</v>
      </c>
      <c r="AE140" s="27" t="e">
        <f t="shared" si="13"/>
        <v>#REF!</v>
      </c>
      <c r="AF140" s="27"/>
      <c r="AI140" t="e">
        <f t="shared" si="14"/>
        <v>#REF!</v>
      </c>
    </row>
    <row r="141" spans="1:35" x14ac:dyDescent="0.15">
      <c r="A141" s="3">
        <v>70</v>
      </c>
      <c r="B141" s="3">
        <v>67.5</v>
      </c>
      <c r="C141" s="3">
        <v>139</v>
      </c>
      <c r="D141" s="3"/>
      <c r="E141">
        <f>'5868'!P141</f>
        <v>0.689083348388424</v>
      </c>
      <c r="F141">
        <f>'5871'!P141</f>
        <v>1.3685421641119371</v>
      </c>
      <c r="G141" t="e">
        <f>#REF!</f>
        <v>#REF!</v>
      </c>
      <c r="H141">
        <f>'5898'!P141</f>
        <v>0.38992492156991965</v>
      </c>
      <c r="I141">
        <f>'5904'!P141</f>
        <v>-1.1599599253469384</v>
      </c>
      <c r="J141">
        <f>'5908'!P141</f>
        <v>1.640992936618953E-2</v>
      </c>
      <c r="K141" s="18">
        <f>'5910'!P141</f>
        <v>-1.1308673113936387</v>
      </c>
      <c r="L141">
        <f>'5911'!P141</f>
        <v>-0.18509584237132296</v>
      </c>
      <c r="M141">
        <f>'5914'!P141</f>
        <v>-0.40840328435191248</v>
      </c>
      <c r="N141">
        <f>'5915'!P141</f>
        <v>1.77918133946114</v>
      </c>
      <c r="O141">
        <f>'5916'!P141</f>
        <v>-2.6855931910475523</v>
      </c>
      <c r="P141">
        <f>'5918'!P141</f>
        <v>1.774948308470748</v>
      </c>
      <c r="Q141">
        <f>'5920'!P141</f>
        <v>-0.29475168455312117</v>
      </c>
      <c r="R141" t="e">
        <f>#REF!</f>
        <v>#REF!</v>
      </c>
      <c r="S141" s="18">
        <f>'5922'!P141</f>
        <v>-0.24892994004541477</v>
      </c>
      <c r="T141" s="18" t="e">
        <f>#REF!</f>
        <v>#REF!</v>
      </c>
      <c r="U141" s="18">
        <f>'5925'!P141</f>
        <v>0.26719692200634726</v>
      </c>
      <c r="V141" s="18" t="e">
        <f>#REF!</f>
        <v>#REF!</v>
      </c>
      <c r="W141" s="18">
        <f>'5927'!P141</f>
        <v>-0.86010582652289203</v>
      </c>
      <c r="X141" s="18">
        <f>'6744'!P141</f>
        <v>0.68687128581849566</v>
      </c>
      <c r="Y141" s="18" t="e">
        <f>#REF!</f>
        <v>#REF!</v>
      </c>
      <c r="AA141" s="18">
        <f>'6751'!P141</f>
        <v>1.4303071260469062</v>
      </c>
      <c r="AB141" s="18" t="e">
        <f>#REF!</f>
        <v>#REF!</v>
      </c>
      <c r="AC141" s="39"/>
      <c r="AD141" s="30" t="e">
        <f t="shared" si="12"/>
        <v>#REF!</v>
      </c>
      <c r="AE141" s="30" t="e">
        <f t="shared" si="13"/>
        <v>#REF!</v>
      </c>
      <c r="AF141" s="27"/>
      <c r="AI141" t="e">
        <f t="shared" si="14"/>
        <v>#REF!</v>
      </c>
    </row>
    <row r="142" spans="1:35" x14ac:dyDescent="0.15">
      <c r="A142">
        <v>70.5</v>
      </c>
      <c r="B142">
        <v>68</v>
      </c>
      <c r="C142">
        <v>140</v>
      </c>
      <c r="E142">
        <f>'5868'!P142</f>
        <v>0.90498630603585606</v>
      </c>
      <c r="F142">
        <f>'5871'!P142</f>
        <v>0.92799055139202424</v>
      </c>
      <c r="G142" t="e">
        <f>#REF!</f>
        <v>#REF!</v>
      </c>
      <c r="H142">
        <f>'5898'!P142</f>
        <v>0.60014602302757059</v>
      </c>
      <c r="I142">
        <f>'5904'!P142</f>
        <v>-0.73498170724431033</v>
      </c>
      <c r="J142">
        <f>'5908'!P142</f>
        <v>-8.9754248863462519E-2</v>
      </c>
      <c r="K142" s="18">
        <f>'5910'!P142</f>
        <v>-1.0034027223494688</v>
      </c>
      <c r="L142">
        <f>'5911'!P142</f>
        <v>0.50644363021639094</v>
      </c>
      <c r="M142">
        <f>'5914'!P142</f>
        <v>0.59595420672222355</v>
      </c>
      <c r="N142">
        <f>'5915'!P142</f>
        <v>2.5907744196647555</v>
      </c>
      <c r="O142">
        <f>'5916'!P142</f>
        <v>-1.7218853626778792</v>
      </c>
      <c r="P142">
        <f>'5918'!P142</f>
        <v>1.7330185484434844</v>
      </c>
      <c r="Q142">
        <f>'5920'!P142</f>
        <v>-0.68704491990978844</v>
      </c>
      <c r="R142" t="e">
        <f>#REF!</f>
        <v>#REF!</v>
      </c>
      <c r="S142" s="18">
        <f>'5922'!P142</f>
        <v>-1.4177261898733631</v>
      </c>
      <c r="T142" s="18" t="e">
        <f>#REF!</f>
        <v>#REF!</v>
      </c>
      <c r="U142" s="18">
        <f>'5925'!P142</f>
        <v>0.42848246075188151</v>
      </c>
      <c r="V142" s="18" t="e">
        <f>#REF!</f>
        <v>#REF!</v>
      </c>
      <c r="W142" s="18">
        <f>'5927'!P142</f>
        <v>-0.22421031417364412</v>
      </c>
      <c r="X142" s="18">
        <f>'6744'!P142</f>
        <v>-0.34072644860129853</v>
      </c>
      <c r="Y142" s="18" t="e">
        <f>#REF!</f>
        <v>#REF!</v>
      </c>
      <c r="AA142" s="18">
        <f>'6751'!P142</f>
        <v>0.82964171626474759</v>
      </c>
      <c r="AB142" s="18" t="e">
        <f>#REF!</f>
        <v>#REF!</v>
      </c>
      <c r="AD142" s="27" t="e">
        <f t="shared" si="12"/>
        <v>#REF!</v>
      </c>
      <c r="AE142" s="27" t="e">
        <f t="shared" si="13"/>
        <v>#REF!</v>
      </c>
      <c r="AF142" s="27"/>
      <c r="AI142" t="e">
        <f t="shared" si="14"/>
        <v>#REF!</v>
      </c>
    </row>
    <row r="143" spans="1:35" x14ac:dyDescent="0.15">
      <c r="A143">
        <v>71</v>
      </c>
      <c r="B143">
        <v>68.5</v>
      </c>
      <c r="C143">
        <v>141</v>
      </c>
      <c r="E143">
        <f>'5868'!P143</f>
        <v>0.76348911571458511</v>
      </c>
      <c r="F143">
        <f>'5871'!P143</f>
        <v>1.0884228094216635</v>
      </c>
      <c r="G143" t="e">
        <f>#REF!</f>
        <v>#REF!</v>
      </c>
      <c r="H143">
        <f>'5898'!P143</f>
        <v>0.77313565432103626</v>
      </c>
      <c r="I143">
        <f>'5904'!P143</f>
        <v>-0.56559489579020861</v>
      </c>
      <c r="J143">
        <f>'5908'!P143</f>
        <v>-0.84586037415914184</v>
      </c>
      <c r="K143" s="18">
        <f>'5910'!P143</f>
        <v>0.31864092446568176</v>
      </c>
      <c r="L143">
        <f>'5911'!P143</f>
        <v>0.39847604742833498</v>
      </c>
      <c r="M143">
        <f>'5914'!P143</f>
        <v>-6.9582988211343219E-2</v>
      </c>
      <c r="N143">
        <f>'5915'!P143</f>
        <v>2.8415513954610936</v>
      </c>
      <c r="O143">
        <f>'5916'!P143</f>
        <v>-1.6722484556594304</v>
      </c>
      <c r="P143">
        <f>'5918'!P143</f>
        <v>1.2469637622683942</v>
      </c>
      <c r="Q143">
        <f>'5920'!P143</f>
        <v>-0.43402361372521564</v>
      </c>
      <c r="R143" t="e">
        <f>#REF!</f>
        <v>#REF!</v>
      </c>
      <c r="S143" s="18">
        <f>'5922'!P143</f>
        <v>0.41473134254845562</v>
      </c>
      <c r="T143" s="18" t="e">
        <f>#REF!</f>
        <v>#REF!</v>
      </c>
      <c r="U143" s="18">
        <f>'5925'!P143</f>
        <v>0.94083994435589269</v>
      </c>
      <c r="V143" s="18" t="e">
        <f>#REF!</f>
        <v>#REF!</v>
      </c>
      <c r="W143" s="18">
        <f>'5927'!P143</f>
        <v>-0.58044275864188155</v>
      </c>
      <c r="X143" s="18">
        <f>'6744'!P143</f>
        <v>1.0029045077944412</v>
      </c>
      <c r="Y143" s="18" t="e">
        <f>#REF!</f>
        <v>#REF!</v>
      </c>
      <c r="AA143" s="18">
        <f>'6751'!P143</f>
        <v>1.3429746733077885</v>
      </c>
      <c r="AB143" s="18" t="e">
        <f>#REF!</f>
        <v>#REF!</v>
      </c>
      <c r="AD143" s="27" t="e">
        <f t="shared" si="12"/>
        <v>#REF!</v>
      </c>
      <c r="AE143" s="27" t="e">
        <f t="shared" si="13"/>
        <v>#REF!</v>
      </c>
      <c r="AF143" s="27"/>
      <c r="AI143" t="e">
        <f t="shared" si="14"/>
        <v>#REF!</v>
      </c>
    </row>
    <row r="144" spans="1:35" x14ac:dyDescent="0.15">
      <c r="A144">
        <v>71.5</v>
      </c>
      <c r="B144">
        <v>69</v>
      </c>
      <c r="C144">
        <v>142</v>
      </c>
      <c r="E144">
        <f>'5868'!P144</f>
        <v>0.18373874052328529</v>
      </c>
      <c r="F144">
        <f>'5871'!P144</f>
        <v>1.1013912538755188</v>
      </c>
      <c r="G144" t="e">
        <f>#REF!</f>
        <v>#REF!</v>
      </c>
      <c r="H144">
        <f>'5898'!P144</f>
        <v>0.97031761642050185</v>
      </c>
      <c r="I144">
        <f>'5904'!P144</f>
        <v>-0.32192316982970681</v>
      </c>
      <c r="J144">
        <f>'5908'!P144</f>
        <v>-1.0121428374361296</v>
      </c>
      <c r="K144" s="18">
        <f>'5910'!P144</f>
        <v>-0.63175537459358022</v>
      </c>
      <c r="L144">
        <f>'5911'!P144</f>
        <v>0.33841605057182383</v>
      </c>
      <c r="M144">
        <f>'5914'!P144</f>
        <v>-0.50047716155882083</v>
      </c>
      <c r="N144">
        <f>'5915'!P144</f>
        <v>2.2531141021293899</v>
      </c>
      <c r="O144">
        <f>'5916'!P144</f>
        <v>-0.83019450469805789</v>
      </c>
      <c r="P144">
        <f>'5918'!P144</f>
        <v>0.61743672934540417</v>
      </c>
      <c r="Q144">
        <f>'5920'!P144</f>
        <v>-0.25423423017856289</v>
      </c>
      <c r="R144" t="e">
        <f>#REF!</f>
        <v>#REF!</v>
      </c>
      <c r="S144" s="18">
        <f>'5922'!P144</f>
        <v>0.21403771038529043</v>
      </c>
      <c r="T144" s="18" t="e">
        <f>#REF!</f>
        <v>#REF!</v>
      </c>
      <c r="U144" s="18">
        <f>'5925'!P144</f>
        <v>0.42779646320713333</v>
      </c>
      <c r="V144" s="18" t="e">
        <f>#REF!</f>
        <v>#REF!</v>
      </c>
      <c r="W144" s="18">
        <f>'5927'!P144</f>
        <v>-0.65184271268507532</v>
      </c>
      <c r="X144" s="18">
        <f>'6744'!P144</f>
        <v>1.3099460823695037</v>
      </c>
      <c r="Y144" s="18" t="e">
        <f>#REF!</f>
        <v>#REF!</v>
      </c>
      <c r="AA144" s="18">
        <f>'6751'!P144</f>
        <v>2.7854333875426516</v>
      </c>
      <c r="AB144" s="18" t="e">
        <f>#REF!</f>
        <v>#REF!</v>
      </c>
      <c r="AD144" s="27" t="e">
        <f t="shared" si="12"/>
        <v>#REF!</v>
      </c>
      <c r="AE144" s="27" t="e">
        <f t="shared" si="13"/>
        <v>#REF!</v>
      </c>
      <c r="AF144" s="27"/>
      <c r="AI144" t="e">
        <f t="shared" si="14"/>
        <v>#REF!</v>
      </c>
    </row>
    <row r="145" spans="1:35" x14ac:dyDescent="0.15">
      <c r="A145">
        <v>72</v>
      </c>
      <c r="B145">
        <v>69.5</v>
      </c>
      <c r="C145">
        <v>143</v>
      </c>
      <c r="E145">
        <f>'5868'!P145</f>
        <v>1.0367781360264647</v>
      </c>
      <c r="F145">
        <f>'5871'!P145</f>
        <v>0.76533710606938221</v>
      </c>
      <c r="G145" t="e">
        <f>#REF!</f>
        <v>#REF!</v>
      </c>
      <c r="H145">
        <f>'5898'!P145</f>
        <v>0.71793358880894509</v>
      </c>
      <c r="I145">
        <f>'5904'!P145</f>
        <v>-0.93390206969273559</v>
      </c>
      <c r="J145">
        <f>'5908'!P145</f>
        <v>-0.79744238353615438</v>
      </c>
      <c r="K145" s="18">
        <f>'5910'!P145</f>
        <v>-0.42362840369553256</v>
      </c>
      <c r="L145">
        <f>'5911'!P145</f>
        <v>1.0318907763569358</v>
      </c>
      <c r="M145">
        <f>'5914'!P145</f>
        <v>-1.2227945432880809</v>
      </c>
      <c r="N145">
        <f>'5915'!P145</f>
        <v>2.5717523341520603</v>
      </c>
      <c r="O145">
        <f>'5916'!P145</f>
        <v>-0.33974829193329092</v>
      </c>
      <c r="P145">
        <f>'5918'!P145</f>
        <v>1.8286138416046722</v>
      </c>
      <c r="Q145">
        <f>'5920'!P145</f>
        <v>-0.45393215418815697</v>
      </c>
      <c r="R145" t="e">
        <f>#REF!</f>
        <v>#REF!</v>
      </c>
      <c r="S145" s="18">
        <f>'5922'!P145</f>
        <v>0.40459531160097395</v>
      </c>
      <c r="T145" s="18" t="e">
        <f>#REF!</f>
        <v>#REF!</v>
      </c>
      <c r="U145" s="18">
        <f>'5925'!P145</f>
        <v>0.58977603523611044</v>
      </c>
      <c r="V145" s="18" t="e">
        <f>#REF!</f>
        <v>#REF!</v>
      </c>
      <c r="W145" s="18">
        <f>'5927'!P145</f>
        <v>-0.10723655516324872</v>
      </c>
      <c r="X145" s="18">
        <f>'6744'!P145</f>
        <v>-0.19900839518513505</v>
      </c>
      <c r="Y145" s="18" t="e">
        <f>#REF!</f>
        <v>#REF!</v>
      </c>
      <c r="AA145" s="18">
        <f>'6751'!P145</f>
        <v>3.3157092362138609</v>
      </c>
      <c r="AB145" s="18" t="e">
        <f>#REF!</f>
        <v>#REF!</v>
      </c>
      <c r="AD145" s="27" t="e">
        <f t="shared" si="12"/>
        <v>#REF!</v>
      </c>
      <c r="AE145" s="27" t="e">
        <f t="shared" si="13"/>
        <v>#REF!</v>
      </c>
      <c r="AF145" s="27"/>
      <c r="AI145" t="e">
        <f t="shared" si="14"/>
        <v>#REF!</v>
      </c>
    </row>
    <row r="146" spans="1:35" x14ac:dyDescent="0.15">
      <c r="A146" s="31">
        <v>72.5</v>
      </c>
      <c r="B146" s="31">
        <v>70</v>
      </c>
      <c r="C146" s="31">
        <v>144</v>
      </c>
      <c r="D146" s="31"/>
      <c r="E146" s="31">
        <f>'5868'!P146</f>
        <v>0.88496864673549658</v>
      </c>
      <c r="F146" s="31">
        <f>'5871'!P146</f>
        <v>1.2375005461440161</v>
      </c>
      <c r="G146" s="31" t="e">
        <f>#REF!</f>
        <v>#REF!</v>
      </c>
      <c r="H146" s="31">
        <f>'5898'!P146</f>
        <v>0.32604012741117799</v>
      </c>
      <c r="I146" s="31">
        <f>'5904'!P146</f>
        <v>-0.78443912826737483</v>
      </c>
      <c r="J146" s="31">
        <f>'5908'!P146</f>
        <v>-0.75341880306768738</v>
      </c>
      <c r="K146" s="32">
        <f>'5910'!P146</f>
        <v>0.81114523984005693</v>
      </c>
      <c r="L146" s="31">
        <f>'5911'!P146</f>
        <v>0.24664674472468945</v>
      </c>
      <c r="M146" s="31">
        <f>'5914'!P146</f>
        <v>-1.2747260861457104</v>
      </c>
      <c r="N146" s="31">
        <f>'5915'!P146</f>
        <v>2.8480914117817764</v>
      </c>
      <c r="O146" s="31">
        <f>'5916'!P146</f>
        <v>-0.62461491416219272</v>
      </c>
      <c r="P146" s="31">
        <f>'5918'!P146</f>
        <v>1.2943088929883451</v>
      </c>
      <c r="Q146" s="31">
        <f>'5920'!P146</f>
        <v>-0.66400844204029708</v>
      </c>
      <c r="R146" s="31" t="e">
        <f>#REF!</f>
        <v>#REF!</v>
      </c>
      <c r="S146" s="32">
        <f>'5922'!P146</f>
        <v>0.18196977802197334</v>
      </c>
      <c r="T146" s="32" t="e">
        <f>#REF!</f>
        <v>#REF!</v>
      </c>
      <c r="U146" s="32">
        <f>'5925'!P146</f>
        <v>0.53515269474471139</v>
      </c>
      <c r="V146" s="32" t="e">
        <f>#REF!</f>
        <v>#REF!</v>
      </c>
      <c r="W146" s="32">
        <f>'5927'!P146</f>
        <v>0.58885010012726835</v>
      </c>
      <c r="X146" s="32">
        <f>'6744'!P146</f>
        <v>1.2955252973134455</v>
      </c>
      <c r="Y146" s="32" t="e">
        <f>#REF!</f>
        <v>#REF!</v>
      </c>
      <c r="Z146" s="32"/>
      <c r="AA146" s="32">
        <f>'6751'!P146</f>
        <v>3.5299031358579156</v>
      </c>
      <c r="AB146" s="32" t="e">
        <f>#REF!</f>
        <v>#REF!</v>
      </c>
      <c r="AC146" s="31"/>
      <c r="AD146" s="33" t="e">
        <f t="shared" si="12"/>
        <v>#REF!</v>
      </c>
      <c r="AE146" s="33" t="e">
        <f t="shared" si="13"/>
        <v>#REF!</v>
      </c>
      <c r="AF146" s="27"/>
      <c r="AG146" s="2" t="s">
        <v>31</v>
      </c>
      <c r="AH146" s="2"/>
      <c r="AI146" s="31" t="e">
        <f t="shared" si="14"/>
        <v>#REF!</v>
      </c>
    </row>
    <row r="147" spans="1:35" x14ac:dyDescent="0.15">
      <c r="A147">
        <v>73</v>
      </c>
      <c r="B147">
        <v>70.5</v>
      </c>
      <c r="C147">
        <v>145</v>
      </c>
      <c r="E147">
        <f>'5868'!P147</f>
        <v>0.57085320245103455</v>
      </c>
      <c r="F147">
        <f>'5871'!P147</f>
        <v>1.6258856555922705</v>
      </c>
      <c r="G147" t="e">
        <f>#REF!</f>
        <v>#REF!</v>
      </c>
      <c r="H147">
        <f>'5898'!P147</f>
        <v>-0.56939602101545483</v>
      </c>
      <c r="I147">
        <f>'5904'!P147</f>
        <v>-0.68514250752188244</v>
      </c>
      <c r="J147">
        <f>'5908'!P147</f>
        <v>-1.1222007351560808</v>
      </c>
      <c r="K147" s="18">
        <f>'5910'!P147</f>
        <v>-0.35211071570932612</v>
      </c>
      <c r="L147">
        <f>'5911'!P147</f>
        <v>0.19206232456147806</v>
      </c>
      <c r="M147">
        <f>'5914'!P147</f>
        <v>-0.85411968425329765</v>
      </c>
      <c r="N147">
        <f>'5915'!P147</f>
        <v>3.2253333924356067</v>
      </c>
      <c r="O147">
        <f>'5916'!P147</f>
        <v>-0.12058063594538203</v>
      </c>
      <c r="P147">
        <f>'5918'!P147</f>
        <v>0.56412990231556659</v>
      </c>
      <c r="Q147">
        <f>'5920'!P147</f>
        <v>-0.74846997036096441</v>
      </c>
      <c r="R147" t="e">
        <f>#REF!</f>
        <v>#REF!</v>
      </c>
      <c r="S147" s="18">
        <f>'5922'!P147</f>
        <v>0.60739056047289197</v>
      </c>
      <c r="T147" s="18" t="e">
        <f>#REF!</f>
        <v>#REF!</v>
      </c>
      <c r="U147" s="18">
        <f>'5925'!P147</f>
        <v>1.0877889732855877</v>
      </c>
      <c r="V147" s="18" t="e">
        <f>#REF!</f>
        <v>#REF!</v>
      </c>
      <c r="W147" s="18">
        <f>'5927'!P147</f>
        <v>0.30427503319469645</v>
      </c>
      <c r="X147" s="18">
        <f>'6744'!P147</f>
        <v>9.5119025662531026E-2</v>
      </c>
      <c r="Y147" s="18" t="e">
        <f>#REF!</f>
        <v>#REF!</v>
      </c>
      <c r="AA147" s="18">
        <f>'6751'!P147</f>
        <v>3.4850118227661215</v>
      </c>
      <c r="AB147" s="18" t="e">
        <f>#REF!</f>
        <v>#REF!</v>
      </c>
      <c r="AD147" s="27" t="e">
        <f t="shared" si="12"/>
        <v>#REF!</v>
      </c>
      <c r="AE147" s="27" t="e">
        <f t="shared" si="13"/>
        <v>#REF!</v>
      </c>
      <c r="AF147" s="27"/>
      <c r="AI147" t="e">
        <f t="shared" si="14"/>
        <v>#REF!</v>
      </c>
    </row>
    <row r="148" spans="1:35" x14ac:dyDescent="0.15">
      <c r="A148">
        <v>73.5</v>
      </c>
      <c r="B148">
        <v>71</v>
      </c>
      <c r="C148">
        <v>146</v>
      </c>
      <c r="E148">
        <f>'5868'!P148</f>
        <v>-9.4520240639705239E-2</v>
      </c>
      <c r="F148">
        <f>'5871'!P148</f>
        <v>1.362824522711694</v>
      </c>
      <c r="G148" t="e">
        <f>#REF!</f>
        <v>#REF!</v>
      </c>
      <c r="H148">
        <f>'5898'!P148</f>
        <v>1.0229136827981549</v>
      </c>
      <c r="I148">
        <f>'5904'!P148</f>
        <v>-0.42054167588081431</v>
      </c>
      <c r="J148">
        <f>'5908'!P148</f>
        <v>-1.0501637858522916</v>
      </c>
      <c r="K148" s="18">
        <f>'5910'!P148</f>
        <v>0.63646208325757769</v>
      </c>
      <c r="L148">
        <f>'5911'!P148</f>
        <v>0.38775467127287611</v>
      </c>
      <c r="M148">
        <f>'5914'!P148</f>
        <v>-1.35937417578465</v>
      </c>
      <c r="N148">
        <f>'5915'!P148</f>
        <v>3.1661339999548335</v>
      </c>
      <c r="O148">
        <f>'5916'!P148</f>
        <v>0.75510388946366325</v>
      </c>
      <c r="P148">
        <f>'5918'!P148</f>
        <v>1.1699022307529245</v>
      </c>
      <c r="Q148">
        <f>'5920'!P148</f>
        <v>-0.91008579937992429</v>
      </c>
      <c r="R148" t="e">
        <f>#REF!</f>
        <v>#REF!</v>
      </c>
      <c r="S148" s="18">
        <f>'5922'!P148</f>
        <v>1.2493766562945843</v>
      </c>
      <c r="T148" s="18" t="e">
        <f>#REF!</f>
        <v>#REF!</v>
      </c>
      <c r="U148" s="18">
        <f>'5925'!P148</f>
        <v>1.0839021360783134</v>
      </c>
      <c r="V148" s="18" t="e">
        <f>#REF!</f>
        <v>#REF!</v>
      </c>
      <c r="W148" s="18">
        <f>'5927'!P148</f>
        <v>-0.31726644675059262</v>
      </c>
      <c r="X148" s="18">
        <f>'6744'!P148</f>
        <v>0.68928529919196857</v>
      </c>
      <c r="Y148" s="18" t="e">
        <f>#REF!</f>
        <v>#REF!</v>
      </c>
      <c r="AA148" s="18">
        <f>'6751'!P148</f>
        <v>2.6492694008071802</v>
      </c>
      <c r="AB148" s="18" t="e">
        <f>#REF!</f>
        <v>#REF!</v>
      </c>
      <c r="AD148" s="27" t="e">
        <f t="shared" si="12"/>
        <v>#REF!</v>
      </c>
      <c r="AE148" s="27" t="e">
        <f t="shared" si="13"/>
        <v>#REF!</v>
      </c>
      <c r="AF148" s="27"/>
      <c r="AI148" t="e">
        <f t="shared" si="14"/>
        <v>#REF!</v>
      </c>
    </row>
    <row r="149" spans="1:35" x14ac:dyDescent="0.15">
      <c r="A149">
        <v>74</v>
      </c>
      <c r="B149">
        <v>71.5</v>
      </c>
      <c r="C149">
        <v>147</v>
      </c>
      <c r="E149">
        <f>'5868'!P149</f>
        <v>0.31224457665787048</v>
      </c>
      <c r="F149">
        <f>'5871'!P149</f>
        <v>1.1821901903708851</v>
      </c>
      <c r="G149" t="e">
        <f>#REF!</f>
        <v>#REF!</v>
      </c>
      <c r="H149">
        <f>'5898'!P149</f>
        <v>0.96647114092540121</v>
      </c>
      <c r="I149">
        <f>'5904'!P149</f>
        <v>8.0023017956886114E-2</v>
      </c>
      <c r="J149">
        <f>'5908'!P149</f>
        <v>-0.56730685781488155</v>
      </c>
      <c r="K149" s="18">
        <f>'5910'!P149</f>
        <v>0.5452834447186401</v>
      </c>
      <c r="L149">
        <f>'5911'!P149</f>
        <v>0.5919244342867479</v>
      </c>
      <c r="M149">
        <f>'5914'!P149</f>
        <v>-0.96705563801323546</v>
      </c>
      <c r="N149">
        <f>'5915'!P149</f>
        <v>3.4931098986247666</v>
      </c>
      <c r="O149">
        <f>'5916'!P149</f>
        <v>0.86261399021454399</v>
      </c>
      <c r="P149">
        <f>'5918'!P149</f>
        <v>1.8257574686796754</v>
      </c>
      <c r="Q149">
        <f>'5920'!P149</f>
        <v>-1.1883564204054362</v>
      </c>
      <c r="R149" t="e">
        <f>#REF!</f>
        <v>#REF!</v>
      </c>
      <c r="S149" s="18">
        <f>'5922'!P149</f>
        <v>0.24594366867073267</v>
      </c>
      <c r="T149" s="18" t="e">
        <f>#REF!</f>
        <v>#REF!</v>
      </c>
      <c r="U149" s="18">
        <f>'5925'!P149</f>
        <v>1.1927573652274455</v>
      </c>
      <c r="V149" s="18" t="e">
        <f>#REF!</f>
        <v>#REF!</v>
      </c>
      <c r="W149" s="18">
        <f>'5927'!P149</f>
        <v>1.0064740681751987</v>
      </c>
      <c r="X149" s="18">
        <f>'6744'!P149</f>
        <v>1.0387108854547848</v>
      </c>
      <c r="Y149" s="18" t="e">
        <f>#REF!</f>
        <v>#REF!</v>
      </c>
      <c r="AA149" s="18">
        <f>'6751'!P149</f>
        <v>2.6396988603329725</v>
      </c>
      <c r="AB149" s="18" t="e">
        <f>#REF!</f>
        <v>#REF!</v>
      </c>
      <c r="AD149" s="27" t="e">
        <f t="shared" si="12"/>
        <v>#REF!</v>
      </c>
      <c r="AE149" s="27" t="e">
        <f t="shared" si="13"/>
        <v>#REF!</v>
      </c>
      <c r="AF149" s="27"/>
      <c r="AI149" t="e">
        <f t="shared" si="14"/>
        <v>#REF!</v>
      </c>
    </row>
    <row r="150" spans="1:35" x14ac:dyDescent="0.15">
      <c r="A150">
        <v>74.5</v>
      </c>
      <c r="B150">
        <v>72</v>
      </c>
      <c r="C150">
        <v>148</v>
      </c>
      <c r="E150">
        <f>'5868'!P150</f>
        <v>-3.0815460416025366E-2</v>
      </c>
      <c r="F150">
        <f>'5871'!P150</f>
        <v>1.9196905055772651</v>
      </c>
      <c r="G150" t="e">
        <f>#REF!</f>
        <v>#REF!</v>
      </c>
      <c r="H150">
        <f>'5898'!P150</f>
        <v>1.3597480469864427</v>
      </c>
      <c r="I150">
        <f>'5904'!P150</f>
        <v>0.94529778558975242</v>
      </c>
      <c r="J150">
        <f>'5908'!P150</f>
        <v>-0.49653954691741742</v>
      </c>
      <c r="K150" s="18">
        <f>'5910'!P150</f>
        <v>0.19256403726143892</v>
      </c>
      <c r="L150">
        <f>'5911'!P150</f>
        <v>-0.1032177198213115</v>
      </c>
      <c r="M150">
        <f>'5914'!P150</f>
        <v>-2.4526361549735056</v>
      </c>
      <c r="N150">
        <f>'5915'!P150</f>
        <v>3.1032374785132291</v>
      </c>
      <c r="O150">
        <f>'5916'!P150</f>
        <v>0.92957972594981764</v>
      </c>
      <c r="P150">
        <f>'5918'!P150</f>
        <v>1.0244995971724546</v>
      </c>
      <c r="Q150">
        <f>'5920'!P150</f>
        <v>-1.0044841013159893</v>
      </c>
      <c r="R150" t="e">
        <f>#REF!</f>
        <v>#REF!</v>
      </c>
      <c r="S150" s="18">
        <f>'5922'!P150</f>
        <v>0.61676058470413164</v>
      </c>
      <c r="T150" s="18" t="e">
        <f>#REF!</f>
        <v>#REF!</v>
      </c>
      <c r="U150" s="18">
        <f>'5925'!P150</f>
        <v>1.6366525889854151</v>
      </c>
      <c r="V150" s="18" t="e">
        <f>#REF!</f>
        <v>#REF!</v>
      </c>
      <c r="W150" s="18">
        <f>'5927'!P150</f>
        <v>-0.13551002725943093</v>
      </c>
      <c r="X150" s="18">
        <f>'6744'!P150</f>
        <v>0.85466989905318302</v>
      </c>
      <c r="Y150" s="18" t="e">
        <f>#REF!</f>
        <v>#REF!</v>
      </c>
      <c r="AA150" s="18">
        <f>'6751'!P150</f>
        <v>2.2971495107960895</v>
      </c>
      <c r="AB150" s="18" t="e">
        <f>#REF!</f>
        <v>#REF!</v>
      </c>
      <c r="AD150" s="27" t="e">
        <f t="shared" si="12"/>
        <v>#REF!</v>
      </c>
      <c r="AE150" s="27" t="e">
        <f t="shared" si="13"/>
        <v>#REF!</v>
      </c>
      <c r="AF150" s="27"/>
      <c r="AI150" t="e">
        <f t="shared" si="14"/>
        <v>#REF!</v>
      </c>
    </row>
    <row r="151" spans="1:35" x14ac:dyDescent="0.15">
      <c r="A151">
        <v>75</v>
      </c>
      <c r="B151">
        <v>72.5</v>
      </c>
      <c r="C151">
        <v>149</v>
      </c>
      <c r="E151">
        <f>'5868'!P151</f>
        <v>-0.40153584137628012</v>
      </c>
      <c r="F151">
        <f>'5871'!P151</f>
        <v>1.5436257372995441</v>
      </c>
      <c r="G151" t="e">
        <f>#REF!</f>
        <v>#REF!</v>
      </c>
      <c r="H151">
        <f>'5898'!P151</f>
        <v>2.1485151368514299</v>
      </c>
      <c r="I151">
        <f>'5904'!P151</f>
        <v>1.0298769423917611</v>
      </c>
      <c r="J151">
        <f>'5908'!P151</f>
        <v>0.25674075539551044</v>
      </c>
      <c r="K151" s="18">
        <f>'5910'!P151</f>
        <v>-0.82707405607549445</v>
      </c>
      <c r="L151">
        <f>'5911'!P151</f>
        <v>-2.1219398093135049E-2</v>
      </c>
      <c r="M151">
        <f>'5914'!P151</f>
        <v>-1.929665591329659</v>
      </c>
      <c r="N151">
        <f>'5915'!P151</f>
        <v>4.7960865527522962</v>
      </c>
      <c r="O151">
        <f>'5916'!P151</f>
        <v>1.7205044720096658</v>
      </c>
      <c r="P151">
        <f>'5918'!P151</f>
        <v>0.90649641767894595</v>
      </c>
      <c r="Q151">
        <f>'5920'!P151</f>
        <v>-1.5914899167882384</v>
      </c>
      <c r="R151" t="e">
        <f>#REF!</f>
        <v>#REF!</v>
      </c>
      <c r="S151" s="18">
        <f>'5922'!P151</f>
        <v>-1.4576276585405947</v>
      </c>
      <c r="T151" s="18" t="e">
        <f>#REF!</f>
        <v>#REF!</v>
      </c>
      <c r="U151" s="18">
        <f>'5925'!P151</f>
        <v>1.0930602371316955</v>
      </c>
      <c r="V151" s="18" t="e">
        <f>#REF!</f>
        <v>#REF!</v>
      </c>
      <c r="W151" s="18">
        <f>'5927'!P151</f>
        <v>0.34740235546425813</v>
      </c>
      <c r="X151" s="18">
        <f>'6744'!P151</f>
        <v>1.2328252985653143</v>
      </c>
      <c r="Y151" s="18" t="e">
        <f>#REF!</f>
        <v>#REF!</v>
      </c>
      <c r="AA151" s="18">
        <f>'6751'!P151</f>
        <v>2.2640573878139509</v>
      </c>
      <c r="AB151" s="18" t="e">
        <f>#REF!</f>
        <v>#REF!</v>
      </c>
      <c r="AD151" s="27" t="e">
        <f t="shared" si="12"/>
        <v>#REF!</v>
      </c>
      <c r="AE151" s="27" t="e">
        <f t="shared" si="13"/>
        <v>#REF!</v>
      </c>
      <c r="AF151" s="27"/>
      <c r="AI151" t="e">
        <f t="shared" si="14"/>
        <v>#REF!</v>
      </c>
    </row>
    <row r="152" spans="1:35" x14ac:dyDescent="0.15">
      <c r="A152">
        <v>75.5</v>
      </c>
      <c r="B152">
        <v>73</v>
      </c>
      <c r="C152">
        <v>150</v>
      </c>
      <c r="E152">
        <f>'5868'!P152</f>
        <v>-0.25301589023485471</v>
      </c>
      <c r="F152">
        <f>'5871'!P152</f>
        <v>2.1742709111839589</v>
      </c>
      <c r="G152" t="e">
        <f>#REF!</f>
        <v>#REF!</v>
      </c>
      <c r="H152">
        <f>'5898'!P152</f>
        <v>1.5305066347524237</v>
      </c>
      <c r="I152">
        <f>'5904'!P152</f>
        <v>0</v>
      </c>
      <c r="J152">
        <f>'5908'!P152</f>
        <v>0.29029761077601951</v>
      </c>
      <c r="K152" s="18">
        <f>'5910'!P152</f>
        <v>0.83567448423279445</v>
      </c>
      <c r="L152">
        <f>'5911'!P152</f>
        <v>-1.4869763678349068</v>
      </c>
      <c r="M152">
        <f>'5914'!P152</f>
        <v>-3.4732377339867169</v>
      </c>
      <c r="N152">
        <f>'5915'!P152</f>
        <v>3.4675700488825623</v>
      </c>
      <c r="O152">
        <f>'5916'!P152</f>
        <v>1.025400963436059</v>
      </c>
      <c r="P152">
        <f>'5918'!P152</f>
        <v>0.90923232416572375</v>
      </c>
      <c r="Q152">
        <f>'5920'!P152</f>
        <v>-2.1977803767951865</v>
      </c>
      <c r="R152" t="e">
        <f>#REF!</f>
        <v>#REF!</v>
      </c>
      <c r="S152" s="18">
        <f>'5922'!P152</f>
        <v>-0.7459738990020377</v>
      </c>
      <c r="T152" s="18" t="e">
        <f>#REF!</f>
        <v>#REF!</v>
      </c>
      <c r="U152" s="18">
        <f>'5925'!P152</f>
        <v>1.4947216172815092</v>
      </c>
      <c r="V152" s="18" t="e">
        <f>#REF!</f>
        <v>#REF!</v>
      </c>
      <c r="W152" s="18">
        <f>'5927'!P152</f>
        <v>-0.11089445104683841</v>
      </c>
      <c r="X152" s="18">
        <f>'6744'!P152</f>
        <v>-0.62654691132393525</v>
      </c>
      <c r="Y152" s="18" t="e">
        <f>#REF!</f>
        <v>#REF!</v>
      </c>
      <c r="AA152" s="18">
        <f>'6751'!P152</f>
        <v>2.5366448917103943</v>
      </c>
      <c r="AB152" s="18" t="e">
        <f>#REF!</f>
        <v>#REF!</v>
      </c>
      <c r="AD152" s="27" t="e">
        <f t="shared" si="12"/>
        <v>#REF!</v>
      </c>
      <c r="AE152" s="27" t="e">
        <f t="shared" si="13"/>
        <v>#REF!</v>
      </c>
      <c r="AF152" s="27"/>
      <c r="AI152" t="e">
        <f t="shared" si="14"/>
        <v>#REF!</v>
      </c>
    </row>
    <row r="153" spans="1:35" s="3" customFormat="1" x14ac:dyDescent="0.15">
      <c r="E153" s="29"/>
      <c r="F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D153" s="30"/>
      <c r="AE153" s="30"/>
      <c r="AF153" s="30"/>
    </row>
    <row r="154" spans="1:35" s="3" customFormat="1" x14ac:dyDescent="0.15">
      <c r="E154" s="29"/>
      <c r="F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D154" s="30"/>
      <c r="AE154" s="30"/>
      <c r="AF154" s="30"/>
    </row>
    <row r="155" spans="1:35" s="3" customFormat="1" x14ac:dyDescent="0.15">
      <c r="E155" s="29"/>
      <c r="F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D155" s="30"/>
      <c r="AE155" s="30"/>
      <c r="AF155" s="30"/>
    </row>
    <row r="156" spans="1:35" s="3" customFormat="1" x14ac:dyDescent="0.15">
      <c r="E156" s="29"/>
      <c r="F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D156" s="30"/>
      <c r="AE156" s="30"/>
      <c r="AF156" s="30"/>
    </row>
    <row r="157" spans="1:35" s="3" customFormat="1" x14ac:dyDescent="0.15">
      <c r="E157" s="29"/>
      <c r="F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D157" s="30"/>
      <c r="AE157" s="30"/>
      <c r="AF157" s="30"/>
    </row>
    <row r="158" spans="1:35" s="3" customFormat="1" x14ac:dyDescent="0.15">
      <c r="E158" s="29"/>
      <c r="F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D158" s="30"/>
      <c r="AE158" s="30"/>
      <c r="AF158" s="30"/>
    </row>
    <row r="159" spans="1:35" s="3" customFormat="1" x14ac:dyDescent="0.15">
      <c r="E159" s="29"/>
      <c r="F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D159" s="30"/>
      <c r="AE159" s="30"/>
      <c r="AF159" s="30"/>
    </row>
    <row r="160" spans="1:35" s="3" customFormat="1" x14ac:dyDescent="0.15">
      <c r="E160" s="29"/>
      <c r="F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D160" s="30"/>
      <c r="AE160" s="30"/>
      <c r="AF160" s="30"/>
    </row>
    <row r="161" spans="5:32" s="3" customFormat="1" x14ac:dyDescent="0.15">
      <c r="E161" s="29"/>
      <c r="F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D161" s="30"/>
      <c r="AE161" s="30"/>
      <c r="AF161" s="30"/>
    </row>
    <row r="162" spans="5:32" s="3" customFormat="1" x14ac:dyDescent="0.15">
      <c r="E162" s="29"/>
      <c r="F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D162" s="30"/>
      <c r="AE162" s="30"/>
      <c r="AF162" s="30"/>
    </row>
    <row r="163" spans="5:32" s="3" customFormat="1" x14ac:dyDescent="0.15">
      <c r="E163" s="29"/>
      <c r="F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D163" s="30"/>
      <c r="AE163" s="30"/>
      <c r="AF163" s="30"/>
    </row>
    <row r="164" spans="5:32" s="3" customFormat="1" x14ac:dyDescent="0.15">
      <c r="E164" s="29"/>
      <c r="F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D164" s="30"/>
      <c r="AE164" s="30"/>
      <c r="AF164" s="30"/>
    </row>
    <row r="165" spans="5:32" s="3" customFormat="1" x14ac:dyDescent="0.15">
      <c r="E165" s="29"/>
      <c r="F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D165" s="30"/>
      <c r="AE165" s="30"/>
      <c r="AF165" s="30"/>
    </row>
    <row r="166" spans="5:32" s="3" customFormat="1" x14ac:dyDescent="0.15">
      <c r="E166" s="29"/>
      <c r="F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D166" s="30"/>
      <c r="AE166" s="30"/>
      <c r="AF166" s="30"/>
    </row>
    <row r="167" spans="5:32" s="3" customFormat="1" x14ac:dyDescent="0.15">
      <c r="E167" s="29"/>
      <c r="F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D167" s="30"/>
      <c r="AE167" s="30"/>
      <c r="AF167" s="30"/>
    </row>
    <row r="168" spans="5:32" s="3" customFormat="1" x14ac:dyDescent="0.15">
      <c r="E168" s="29"/>
      <c r="F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D168" s="30"/>
      <c r="AE168" s="30"/>
      <c r="AF168" s="30"/>
    </row>
    <row r="169" spans="5:32" s="3" customFormat="1" x14ac:dyDescent="0.15">
      <c r="E169" s="29"/>
      <c r="F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D169" s="30"/>
      <c r="AE169" s="30"/>
      <c r="AF169" s="30"/>
    </row>
    <row r="170" spans="5:32" s="3" customFormat="1" x14ac:dyDescent="0.15">
      <c r="E170" s="29"/>
      <c r="F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D170" s="30"/>
      <c r="AE170" s="30"/>
      <c r="AF170" s="30"/>
    </row>
    <row r="171" spans="5:32" s="3" customFormat="1" x14ac:dyDescent="0.15">
      <c r="E171" s="29"/>
      <c r="F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D171" s="30"/>
      <c r="AE171" s="30"/>
      <c r="AF171" s="30"/>
    </row>
    <row r="172" spans="5:32" s="3" customFormat="1" x14ac:dyDescent="0.15">
      <c r="E172" s="29"/>
      <c r="F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D172" s="30"/>
      <c r="AE172" s="30"/>
      <c r="AF172" s="30"/>
    </row>
    <row r="173" spans="5:32" s="3" customFormat="1" x14ac:dyDescent="0.15">
      <c r="E173" s="29"/>
      <c r="F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D173" s="30"/>
      <c r="AE173" s="30"/>
      <c r="AF173" s="30"/>
    </row>
    <row r="174" spans="5:32" s="3" customFormat="1" x14ac:dyDescent="0.15">
      <c r="E174" s="29"/>
      <c r="F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D174" s="30"/>
      <c r="AE174" s="30"/>
      <c r="AF174" s="30"/>
    </row>
    <row r="175" spans="5:32" s="3" customFormat="1" x14ac:dyDescent="0.15">
      <c r="E175" s="29"/>
      <c r="F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D175" s="30"/>
      <c r="AE175" s="30"/>
      <c r="AF175" s="38"/>
    </row>
    <row r="176" spans="5:32" s="3" customFormat="1" x14ac:dyDescent="0.15">
      <c r="E176" s="29"/>
      <c r="F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D176" s="30"/>
      <c r="AE176" s="30"/>
      <c r="AF176" s="38"/>
    </row>
    <row r="177" spans="5:32" s="3" customFormat="1" x14ac:dyDescent="0.15">
      <c r="E177" s="29"/>
      <c r="F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D177" s="30"/>
      <c r="AE177" s="30"/>
      <c r="AF177" s="38"/>
    </row>
    <row r="178" spans="5:32" s="3" customFormat="1" x14ac:dyDescent="0.15">
      <c r="E178" s="29"/>
      <c r="F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D178" s="30"/>
      <c r="AE178" s="30"/>
    </row>
    <row r="179" spans="5:32" s="3" customFormat="1" x14ac:dyDescent="0.15">
      <c r="E179" s="29"/>
      <c r="F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D179" s="30"/>
      <c r="AE179" s="30"/>
    </row>
    <row r="180" spans="5:32" s="3" customFormat="1" x14ac:dyDescent="0.15">
      <c r="E180" s="29"/>
      <c r="F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D180" s="30"/>
      <c r="AE180" s="30"/>
    </row>
    <row r="181" spans="5:32" s="3" customFormat="1" x14ac:dyDescent="0.15">
      <c r="E181" s="29"/>
      <c r="F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D181" s="30"/>
      <c r="AE181" s="30"/>
    </row>
    <row r="182" spans="5:32" s="3" customFormat="1" x14ac:dyDescent="0.15">
      <c r="E182" s="29"/>
      <c r="F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D182" s="30"/>
      <c r="AE182" s="30"/>
    </row>
    <row r="183" spans="5:32" s="3" customFormat="1" x14ac:dyDescent="0.15">
      <c r="E183" s="29"/>
      <c r="F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D183" s="30"/>
      <c r="AE183" s="30"/>
    </row>
    <row r="184" spans="5:32" s="3" customFormat="1" x14ac:dyDescent="0.15">
      <c r="E184" s="29"/>
      <c r="F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D184" s="30"/>
      <c r="AE184" s="30"/>
    </row>
    <row r="185" spans="5:32" s="3" customFormat="1" x14ac:dyDescent="0.15">
      <c r="E185" s="29"/>
      <c r="F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D185" s="30"/>
      <c r="AE185" s="30"/>
    </row>
    <row r="186" spans="5:32" s="3" customFormat="1" x14ac:dyDescent="0.15">
      <c r="E186" s="29"/>
      <c r="F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D186" s="30"/>
      <c r="AE186" s="30"/>
    </row>
    <row r="187" spans="5:32" s="3" customFormat="1" x14ac:dyDescent="0.15">
      <c r="E187" s="29"/>
      <c r="F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D187" s="30"/>
      <c r="AE187" s="30"/>
    </row>
    <row r="188" spans="5:32" s="3" customFormat="1" x14ac:dyDescent="0.15">
      <c r="E188" s="29"/>
      <c r="F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D188" s="30"/>
      <c r="AE188" s="30"/>
    </row>
    <row r="189" spans="5:32" s="3" customFormat="1" x14ac:dyDescent="0.15">
      <c r="E189" s="29"/>
      <c r="F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D189" s="30"/>
      <c r="AE189" s="30"/>
    </row>
    <row r="190" spans="5:32" s="3" customFormat="1" x14ac:dyDescent="0.15">
      <c r="E190" s="29"/>
      <c r="F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D190" s="30"/>
      <c r="AE190" s="30"/>
    </row>
    <row r="191" spans="5:32" s="3" customFormat="1" x14ac:dyDescent="0.15">
      <c r="E191" s="29"/>
      <c r="F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D191" s="30"/>
      <c r="AE191" s="30"/>
    </row>
    <row r="192" spans="5:32" s="3" customFormat="1" x14ac:dyDescent="0.15">
      <c r="E192" s="29"/>
      <c r="F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D192" s="30"/>
      <c r="AE192" s="30"/>
    </row>
  </sheetData>
  <mergeCells count="1">
    <mergeCell ref="AD2:AE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topLeftCell="D2" zoomScale="75" zoomScaleNormal="75" zoomScalePageLayoutView="75" workbookViewId="0">
      <selection activeCell="AC72" sqref="AC72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19</v>
      </c>
      <c r="F1" t="s">
        <v>40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1317.89489746094</v>
      </c>
      <c r="E2">
        <v>774.83740234375</v>
      </c>
      <c r="F2">
        <v>463.34335327148398</v>
      </c>
      <c r="G2">
        <v>461.51559448242199</v>
      </c>
      <c r="I2" s="7">
        <f t="shared" ref="I2:J65" si="0">D2-F2</f>
        <v>854.55154418945608</v>
      </c>
      <c r="J2" s="7">
        <f t="shared" si="0"/>
        <v>313.32180786132801</v>
      </c>
      <c r="K2" s="7">
        <f t="shared" ref="K2:K65" si="1">I2-0.7*J2</f>
        <v>635.22627868652648</v>
      </c>
      <c r="L2" s="8">
        <f t="shared" ref="L2:L65" si="2">K2/J2</f>
        <v>2.0273924851335883</v>
      </c>
      <c r="M2" s="8"/>
      <c r="N2" s="18">
        <f>LINEST(V64:V104,U64:U104)</f>
        <v>-4.8585025861654389E-3</v>
      </c>
      <c r="O2" s="9">
        <f>AVERAGE(M38:M45)</f>
        <v>1.9873465201548837</v>
      </c>
    </row>
    <row r="3" spans="1:16" x14ac:dyDescent="0.15">
      <c r="A3" s="6">
        <v>1</v>
      </c>
      <c r="B3" s="6">
        <v>1</v>
      </c>
      <c r="C3" s="6" t="s">
        <v>7</v>
      </c>
      <c r="D3">
        <v>1319.494140625</v>
      </c>
      <c r="E3">
        <v>772.08459472656295</v>
      </c>
      <c r="F3">
        <v>462.772705078125</v>
      </c>
      <c r="G3">
        <v>461.40887451171898</v>
      </c>
      <c r="I3" s="7">
        <f t="shared" si="0"/>
        <v>856.721435546875</v>
      </c>
      <c r="J3" s="7">
        <f t="shared" si="0"/>
        <v>310.67572021484398</v>
      </c>
      <c r="K3" s="7">
        <f t="shared" si="1"/>
        <v>639.24843139648419</v>
      </c>
      <c r="L3" s="8">
        <f t="shared" si="2"/>
        <v>2.057606661229979</v>
      </c>
      <c r="M3" s="8"/>
      <c r="N3" s="18"/>
    </row>
    <row r="4" spans="1:16" ht="15" x14ac:dyDescent="0.15">
      <c r="A4" s="6">
        <v>1.5</v>
      </c>
      <c r="B4" s="6">
        <v>2</v>
      </c>
      <c r="D4">
        <v>1254.88342285156</v>
      </c>
      <c r="E4">
        <v>754.449951171875</v>
      </c>
      <c r="F4">
        <v>463.197998046875</v>
      </c>
      <c r="G4">
        <v>461.73980712890602</v>
      </c>
      <c r="I4" s="7">
        <f t="shared" si="0"/>
        <v>791.685424804685</v>
      </c>
      <c r="J4" s="7">
        <f t="shared" si="0"/>
        <v>292.71014404296898</v>
      </c>
      <c r="K4" s="7">
        <f t="shared" si="1"/>
        <v>586.78832397460678</v>
      </c>
      <c r="L4" s="8">
        <f t="shared" si="2"/>
        <v>2.0046736880033373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1154.59362792969</v>
      </c>
      <c r="E5">
        <v>727.19372558593795</v>
      </c>
      <c r="F5">
        <v>463.51678466796898</v>
      </c>
      <c r="G5">
        <v>461.82510375976602</v>
      </c>
      <c r="I5" s="7">
        <f t="shared" si="0"/>
        <v>691.07684326172102</v>
      </c>
      <c r="J5" s="7">
        <f t="shared" si="0"/>
        <v>265.36862182617193</v>
      </c>
      <c r="K5" s="7">
        <f t="shared" si="1"/>
        <v>505.31880798340069</v>
      </c>
      <c r="L5" s="8">
        <f t="shared" si="2"/>
        <v>1.9042146147723773</v>
      </c>
      <c r="M5" s="8"/>
      <c r="N5" s="18">
        <f>RSQ(V64:V104,U64:U104)</f>
        <v>0.98317986978056215</v>
      </c>
    </row>
    <row r="6" spans="1:16" x14ac:dyDescent="0.15">
      <c r="A6" s="6">
        <v>2.5</v>
      </c>
      <c r="B6" s="6">
        <v>4</v>
      </c>
      <c r="C6" s="6" t="s">
        <v>5</v>
      </c>
      <c r="D6">
        <v>1197.69775390625</v>
      </c>
      <c r="E6">
        <v>746.38525390625</v>
      </c>
      <c r="F6">
        <v>463.41339111328102</v>
      </c>
      <c r="G6">
        <v>461.703369140625</v>
      </c>
      <c r="I6" s="7">
        <f t="shared" si="0"/>
        <v>734.28436279296898</v>
      </c>
      <c r="J6" s="7">
        <f t="shared" si="0"/>
        <v>284.681884765625</v>
      </c>
      <c r="K6" s="7">
        <f t="shared" si="1"/>
        <v>535.0070434570315</v>
      </c>
      <c r="L6" s="8">
        <f t="shared" si="2"/>
        <v>1.8793153765210457</v>
      </c>
      <c r="M6" s="8">
        <f t="shared" ref="M6:M22" si="3">L6+ABS($N$2)*A6</f>
        <v>1.8914616329864593</v>
      </c>
      <c r="P6" s="6">
        <f t="shared" ref="P6:P69" si="4">(M6-$O$2)/$O$2*100</f>
        <v>-4.8247694197261373</v>
      </c>
    </row>
    <row r="7" spans="1:16" x14ac:dyDescent="0.15">
      <c r="A7" s="6">
        <v>3</v>
      </c>
      <c r="B7" s="6">
        <v>5</v>
      </c>
      <c r="C7" s="6" t="s">
        <v>8</v>
      </c>
      <c r="D7">
        <v>1288.75122070313</v>
      </c>
      <c r="E7">
        <v>773.00714111328102</v>
      </c>
      <c r="F7">
        <v>463.11459350585898</v>
      </c>
      <c r="G7">
        <v>461.68692016601602</v>
      </c>
      <c r="I7" s="7">
        <f t="shared" si="0"/>
        <v>825.63662719727108</v>
      </c>
      <c r="J7" s="7">
        <f t="shared" si="0"/>
        <v>311.320220947265</v>
      </c>
      <c r="K7" s="7">
        <f t="shared" si="1"/>
        <v>607.71247253418562</v>
      </c>
      <c r="L7" s="8">
        <f t="shared" si="2"/>
        <v>1.9520494707509761</v>
      </c>
      <c r="M7" s="8">
        <f t="shared" si="3"/>
        <v>1.9666249785094725</v>
      </c>
      <c r="P7" s="6">
        <f t="shared" si="4"/>
        <v>-1.0426738082796074</v>
      </c>
    </row>
    <row r="8" spans="1:16" x14ac:dyDescent="0.15">
      <c r="A8" s="6">
        <v>3.5</v>
      </c>
      <c r="B8" s="6">
        <v>6</v>
      </c>
      <c r="D8">
        <v>1297.40673828125</v>
      </c>
      <c r="E8">
        <v>774.46453857421898</v>
      </c>
      <c r="F8">
        <v>463.59805297851602</v>
      </c>
      <c r="G8">
        <v>462.03240966796898</v>
      </c>
      <c r="I8" s="7">
        <f t="shared" si="0"/>
        <v>833.80868530273392</v>
      </c>
      <c r="J8" s="7">
        <f t="shared" si="0"/>
        <v>312.43212890625</v>
      </c>
      <c r="K8" s="7">
        <f t="shared" si="1"/>
        <v>615.10619506835894</v>
      </c>
      <c r="L8" s="8">
        <f t="shared" si="2"/>
        <v>1.9687674158918875</v>
      </c>
      <c r="M8" s="8">
        <f t="shared" si="3"/>
        <v>1.9857721749434665</v>
      </c>
      <c r="P8" s="6">
        <f t="shared" si="4"/>
        <v>-7.9218455133556562E-2</v>
      </c>
    </row>
    <row r="9" spans="1:16" x14ac:dyDescent="0.15">
      <c r="A9" s="6">
        <v>4</v>
      </c>
      <c r="B9" s="6">
        <v>7</v>
      </c>
      <c r="D9">
        <v>1301.89489746094</v>
      </c>
      <c r="E9">
        <v>771.40826416015602</v>
      </c>
      <c r="F9">
        <v>463.28234863281301</v>
      </c>
      <c r="G9">
        <v>461.69216918945301</v>
      </c>
      <c r="I9" s="7">
        <f t="shared" si="0"/>
        <v>838.61254882812705</v>
      </c>
      <c r="J9" s="7">
        <f t="shared" si="0"/>
        <v>309.71609497070301</v>
      </c>
      <c r="K9" s="7">
        <f t="shared" si="1"/>
        <v>621.8112823486349</v>
      </c>
      <c r="L9" s="8">
        <f t="shared" si="2"/>
        <v>2.0076815265524188</v>
      </c>
      <c r="M9" s="8">
        <f t="shared" si="3"/>
        <v>2.0271155368970808</v>
      </c>
      <c r="P9" s="6">
        <f t="shared" si="4"/>
        <v>2.001111348165781</v>
      </c>
    </row>
    <row r="10" spans="1:16" x14ac:dyDescent="0.15">
      <c r="A10" s="6">
        <v>4.5</v>
      </c>
      <c r="B10" s="6">
        <v>8</v>
      </c>
      <c r="D10">
        <v>1302.3671875</v>
      </c>
      <c r="E10">
        <v>770.21484375</v>
      </c>
      <c r="F10">
        <v>463.23086547851602</v>
      </c>
      <c r="G10">
        <v>462.20968627929699</v>
      </c>
      <c r="I10" s="7">
        <f t="shared" si="0"/>
        <v>839.13632202148392</v>
      </c>
      <c r="J10" s="7">
        <f t="shared" si="0"/>
        <v>308.00515747070301</v>
      </c>
      <c r="K10" s="7">
        <f t="shared" si="1"/>
        <v>623.5327117919918</v>
      </c>
      <c r="L10" s="8">
        <f t="shared" si="2"/>
        <v>2.024422957434735</v>
      </c>
      <c r="M10" s="8">
        <f t="shared" si="3"/>
        <v>2.0462862190724795</v>
      </c>
      <c r="P10" s="6">
        <f t="shared" si="4"/>
        <v>2.9657484650941703</v>
      </c>
    </row>
    <row r="11" spans="1:16" x14ac:dyDescent="0.15">
      <c r="A11" s="6">
        <v>5</v>
      </c>
      <c r="B11" s="6">
        <v>9</v>
      </c>
      <c r="D11">
        <v>1275.25341796875</v>
      </c>
      <c r="E11">
        <v>760.70831298828102</v>
      </c>
      <c r="F11">
        <v>463.60925292968801</v>
      </c>
      <c r="G11">
        <v>462.010498046875</v>
      </c>
      <c r="I11" s="7">
        <f t="shared" si="0"/>
        <v>811.64416503906205</v>
      </c>
      <c r="J11" s="7">
        <f t="shared" si="0"/>
        <v>298.69781494140602</v>
      </c>
      <c r="K11" s="7">
        <f t="shared" si="1"/>
        <v>602.5556945800779</v>
      </c>
      <c r="L11" s="8">
        <f t="shared" si="2"/>
        <v>2.0172752006849399</v>
      </c>
      <c r="M11" s="8">
        <f t="shared" si="3"/>
        <v>2.0415677136157671</v>
      </c>
      <c r="P11" s="6">
        <f t="shared" si="4"/>
        <v>2.728321050757553</v>
      </c>
    </row>
    <row r="12" spans="1:16" x14ac:dyDescent="0.15">
      <c r="A12" s="6">
        <v>5.5</v>
      </c>
      <c r="B12" s="6">
        <v>10</v>
      </c>
      <c r="D12">
        <v>1260.33862304688</v>
      </c>
      <c r="E12">
        <v>759.032958984375</v>
      </c>
      <c r="F12">
        <v>464.23873901367199</v>
      </c>
      <c r="G12">
        <v>462.38027954101602</v>
      </c>
      <c r="I12" s="7">
        <f t="shared" si="0"/>
        <v>796.09988403320801</v>
      </c>
      <c r="J12" s="7">
        <f t="shared" si="0"/>
        <v>296.65267944335898</v>
      </c>
      <c r="K12" s="7">
        <f t="shared" si="1"/>
        <v>588.44300842285679</v>
      </c>
      <c r="L12" s="8">
        <f t="shared" si="2"/>
        <v>1.9836092818275401</v>
      </c>
      <c r="M12" s="8">
        <f t="shared" si="3"/>
        <v>2.0103310460514501</v>
      </c>
      <c r="P12" s="6">
        <f t="shared" si="4"/>
        <v>1.1565434444102436</v>
      </c>
    </row>
    <row r="13" spans="1:16" x14ac:dyDescent="0.15">
      <c r="A13" s="6">
        <v>6</v>
      </c>
      <c r="B13" s="6">
        <v>11</v>
      </c>
      <c r="D13">
        <v>1252.74755859375</v>
      </c>
      <c r="E13">
        <v>757.019287109375</v>
      </c>
      <c r="F13">
        <v>464.10983276367199</v>
      </c>
      <c r="G13">
        <v>462.465576171875</v>
      </c>
      <c r="I13" s="7">
        <f t="shared" si="0"/>
        <v>788.63772583007801</v>
      </c>
      <c r="J13" s="7">
        <f t="shared" si="0"/>
        <v>294.5537109375</v>
      </c>
      <c r="K13" s="7">
        <f t="shared" si="1"/>
        <v>582.45012817382803</v>
      </c>
      <c r="L13" s="8">
        <f t="shared" si="2"/>
        <v>1.9773987104763229</v>
      </c>
      <c r="M13" s="8">
        <f t="shared" si="3"/>
        <v>2.0065497259933154</v>
      </c>
      <c r="P13" s="6">
        <f t="shared" si="4"/>
        <v>0.96627365402461951</v>
      </c>
    </row>
    <row r="14" spans="1:16" x14ac:dyDescent="0.15">
      <c r="A14" s="6">
        <v>6.5</v>
      </c>
      <c r="B14" s="6">
        <v>12</v>
      </c>
      <c r="D14">
        <v>1237.40234375</v>
      </c>
      <c r="E14">
        <v>755.43597412109398</v>
      </c>
      <c r="F14">
        <v>464.10101318359398</v>
      </c>
      <c r="G14">
        <v>462.45462036132801</v>
      </c>
      <c r="I14" s="7">
        <f t="shared" si="0"/>
        <v>773.30133056640602</v>
      </c>
      <c r="J14" s="7">
        <f t="shared" si="0"/>
        <v>292.98135375976597</v>
      </c>
      <c r="K14" s="7">
        <f t="shared" si="1"/>
        <v>568.21438293456981</v>
      </c>
      <c r="L14" s="8">
        <f t="shared" si="2"/>
        <v>1.9394216582140749</v>
      </c>
      <c r="M14" s="8">
        <f t="shared" si="3"/>
        <v>1.9710019250241502</v>
      </c>
      <c r="P14" s="6">
        <f t="shared" si="4"/>
        <v>-0.82243307671677113</v>
      </c>
    </row>
    <row r="15" spans="1:16" x14ac:dyDescent="0.15">
      <c r="A15" s="6">
        <v>7</v>
      </c>
      <c r="B15" s="6">
        <v>13</v>
      </c>
      <c r="D15">
        <v>1247.95703125</v>
      </c>
      <c r="E15">
        <v>754.27423095703102</v>
      </c>
      <c r="F15">
        <v>463.41244506835898</v>
      </c>
      <c r="G15">
        <v>461.99118041992199</v>
      </c>
      <c r="I15" s="7">
        <f t="shared" si="0"/>
        <v>784.54458618164108</v>
      </c>
      <c r="J15" s="7">
        <f t="shared" si="0"/>
        <v>292.28305053710903</v>
      </c>
      <c r="K15" s="7">
        <f t="shared" si="1"/>
        <v>579.94645080566477</v>
      </c>
      <c r="L15" s="8">
        <f t="shared" si="2"/>
        <v>1.9841946008840947</v>
      </c>
      <c r="M15" s="8">
        <f t="shared" si="3"/>
        <v>2.0182041189872528</v>
      </c>
      <c r="P15" s="6">
        <f t="shared" si="4"/>
        <v>1.5527034927942147</v>
      </c>
    </row>
    <row r="16" spans="1:16" x14ac:dyDescent="0.15">
      <c r="A16" s="6">
        <v>7.5</v>
      </c>
      <c r="B16" s="6">
        <v>14</v>
      </c>
      <c r="D16">
        <v>1255.12194824219</v>
      </c>
      <c r="E16">
        <v>755.74407958984398</v>
      </c>
      <c r="F16">
        <v>462.86563110351602</v>
      </c>
      <c r="G16">
        <v>461.40814208984398</v>
      </c>
      <c r="I16" s="7">
        <f t="shared" si="0"/>
        <v>792.25631713867392</v>
      </c>
      <c r="J16" s="7">
        <f t="shared" si="0"/>
        <v>294.3359375</v>
      </c>
      <c r="K16" s="7">
        <f t="shared" si="1"/>
        <v>586.22116088867392</v>
      </c>
      <c r="L16" s="8">
        <f t="shared" si="2"/>
        <v>1.991673751658932</v>
      </c>
      <c r="M16" s="8">
        <f t="shared" si="3"/>
        <v>2.0281125210551729</v>
      </c>
      <c r="P16" s="6">
        <f t="shared" si="4"/>
        <v>2.0512779470946092</v>
      </c>
    </row>
    <row r="17" spans="1:16" x14ac:dyDescent="0.15">
      <c r="A17" s="6">
        <v>8</v>
      </c>
      <c r="B17" s="6">
        <v>15</v>
      </c>
      <c r="D17">
        <v>1273.06689453125</v>
      </c>
      <c r="E17">
        <v>764.84014892578102</v>
      </c>
      <c r="F17">
        <v>463.11032104492199</v>
      </c>
      <c r="G17">
        <v>461.62567138671898</v>
      </c>
      <c r="I17" s="7">
        <f t="shared" si="0"/>
        <v>809.95657348632801</v>
      </c>
      <c r="J17" s="7">
        <f t="shared" si="0"/>
        <v>303.21447753906205</v>
      </c>
      <c r="K17" s="7">
        <f t="shared" si="1"/>
        <v>597.70643920898465</v>
      </c>
      <c r="L17" s="8">
        <f t="shared" si="2"/>
        <v>1.9712331814102915</v>
      </c>
      <c r="M17" s="8">
        <f t="shared" si="3"/>
        <v>2.010101202099615</v>
      </c>
      <c r="P17" s="6">
        <f t="shared" si="4"/>
        <v>1.1449780757387951</v>
      </c>
    </row>
    <row r="18" spans="1:16" x14ac:dyDescent="0.15">
      <c r="A18" s="6">
        <v>8.5</v>
      </c>
      <c r="B18" s="6">
        <v>16</v>
      </c>
      <c r="D18">
        <v>1187.05810546875</v>
      </c>
      <c r="E18">
        <v>733.81280517578102</v>
      </c>
      <c r="F18">
        <v>462.93472290039102</v>
      </c>
      <c r="G18">
        <v>461.52395629882801</v>
      </c>
      <c r="I18" s="7">
        <f t="shared" si="0"/>
        <v>724.12338256835892</v>
      </c>
      <c r="J18" s="7">
        <f t="shared" si="0"/>
        <v>272.28884887695301</v>
      </c>
      <c r="K18" s="7">
        <f t="shared" si="1"/>
        <v>533.52118835449187</v>
      </c>
      <c r="L18" s="8">
        <f t="shared" si="2"/>
        <v>1.9593941894976001</v>
      </c>
      <c r="M18" s="8">
        <f t="shared" si="3"/>
        <v>2.0006914614800064</v>
      </c>
      <c r="P18" s="6">
        <f t="shared" si="4"/>
        <v>0.67149544328498512</v>
      </c>
    </row>
    <row r="19" spans="1:16" x14ac:dyDescent="0.15">
      <c r="A19" s="6">
        <v>9</v>
      </c>
      <c r="B19" s="6">
        <v>17</v>
      </c>
      <c r="D19">
        <v>1151.2626953125</v>
      </c>
      <c r="E19">
        <v>718.55407714843795</v>
      </c>
      <c r="F19">
        <v>463.03884887695301</v>
      </c>
      <c r="G19">
        <v>461.57327270507801</v>
      </c>
      <c r="I19" s="7">
        <f t="shared" si="0"/>
        <v>688.22384643554699</v>
      </c>
      <c r="J19" s="7">
        <f t="shared" si="0"/>
        <v>256.98080444335994</v>
      </c>
      <c r="K19" s="7">
        <f t="shared" si="1"/>
        <v>508.33728332519502</v>
      </c>
      <c r="L19" s="8">
        <f t="shared" si="2"/>
        <v>1.9781138300438137</v>
      </c>
      <c r="M19" s="8">
        <f t="shared" si="3"/>
        <v>2.0218403533193028</v>
      </c>
      <c r="P19" s="6">
        <f t="shared" si="4"/>
        <v>1.7356728086720803</v>
      </c>
    </row>
    <row r="20" spans="1:16" x14ac:dyDescent="0.15">
      <c r="A20" s="6">
        <v>9.5</v>
      </c>
      <c r="B20" s="6">
        <v>18</v>
      </c>
      <c r="D20">
        <v>1172.00622558594</v>
      </c>
      <c r="E20">
        <v>726.78265380859398</v>
      </c>
      <c r="F20">
        <v>463.65426635742199</v>
      </c>
      <c r="G20">
        <v>462.06124877929699</v>
      </c>
      <c r="I20" s="7">
        <f t="shared" si="0"/>
        <v>708.35195922851801</v>
      </c>
      <c r="J20" s="7">
        <f t="shared" si="0"/>
        <v>264.72140502929699</v>
      </c>
      <c r="K20" s="7">
        <f t="shared" si="1"/>
        <v>523.04697570801011</v>
      </c>
      <c r="L20" s="8">
        <f t="shared" si="2"/>
        <v>1.9758393759285313</v>
      </c>
      <c r="M20" s="8">
        <f t="shared" si="3"/>
        <v>2.0219951504971032</v>
      </c>
      <c r="P20" s="6">
        <f t="shared" si="4"/>
        <v>1.7434619474171624</v>
      </c>
    </row>
    <row r="21" spans="1:16" x14ac:dyDescent="0.15">
      <c r="A21" s="6">
        <v>10</v>
      </c>
      <c r="B21" s="6">
        <v>19</v>
      </c>
      <c r="D21">
        <v>1208.94274902344</v>
      </c>
      <c r="E21">
        <v>738.94964599609398</v>
      </c>
      <c r="F21">
        <v>463.04025268554699</v>
      </c>
      <c r="G21">
        <v>461.65713500976602</v>
      </c>
      <c r="I21" s="7">
        <f t="shared" si="0"/>
        <v>745.90249633789301</v>
      </c>
      <c r="J21" s="7">
        <f t="shared" si="0"/>
        <v>277.29251098632795</v>
      </c>
      <c r="K21" s="7">
        <f t="shared" si="1"/>
        <v>551.79773864746346</v>
      </c>
      <c r="L21" s="8">
        <f t="shared" si="2"/>
        <v>1.9899482199671454</v>
      </c>
      <c r="M21" s="8">
        <f t="shared" si="3"/>
        <v>2.0385332458287997</v>
      </c>
      <c r="P21" s="6">
        <f t="shared" si="4"/>
        <v>2.5756316351879485</v>
      </c>
    </row>
    <row r="22" spans="1:16" x14ac:dyDescent="0.15">
      <c r="A22" s="6">
        <v>10.5</v>
      </c>
      <c r="B22" s="6">
        <v>20</v>
      </c>
      <c r="D22">
        <v>1237.45776367188</v>
      </c>
      <c r="E22">
        <v>752.20489501953102</v>
      </c>
      <c r="F22">
        <v>463.18322753906301</v>
      </c>
      <c r="G22">
        <v>461.52847290039102</v>
      </c>
      <c r="I22" s="7">
        <f t="shared" si="0"/>
        <v>774.27453613281705</v>
      </c>
      <c r="J22" s="7">
        <f t="shared" si="0"/>
        <v>290.67642211914</v>
      </c>
      <c r="K22" s="7">
        <f t="shared" si="1"/>
        <v>570.80104064941906</v>
      </c>
      <c r="L22" s="8">
        <f t="shared" si="2"/>
        <v>1.9636991417744365</v>
      </c>
      <c r="M22" s="8">
        <f t="shared" si="3"/>
        <v>2.0147134189291735</v>
      </c>
      <c r="P22" s="6">
        <f t="shared" si="4"/>
        <v>1.3770572216141272</v>
      </c>
    </row>
    <row r="23" spans="1:16" x14ac:dyDescent="0.15">
      <c r="A23" s="6">
        <v>11</v>
      </c>
      <c r="B23" s="6">
        <v>21</v>
      </c>
      <c r="D23">
        <v>1285.42846679688</v>
      </c>
      <c r="E23">
        <v>769.17224121093795</v>
      </c>
      <c r="F23">
        <v>463.14056396484398</v>
      </c>
      <c r="G23">
        <v>461.455810546875</v>
      </c>
      <c r="I23" s="7">
        <f t="shared" si="0"/>
        <v>822.28790283203602</v>
      </c>
      <c r="J23" s="7">
        <f t="shared" si="0"/>
        <v>307.71643066406295</v>
      </c>
      <c r="K23" s="7">
        <f t="shared" si="1"/>
        <v>606.88640136719198</v>
      </c>
      <c r="L23" s="8">
        <f t="shared" si="2"/>
        <v>1.9722261825847571</v>
      </c>
      <c r="M23" s="8">
        <f>L23+ABS($N$2)*A23</f>
        <v>2.025669711032577</v>
      </c>
      <c r="P23" s="6">
        <f t="shared" si="4"/>
        <v>1.9283597746560373</v>
      </c>
    </row>
    <row r="24" spans="1:16" x14ac:dyDescent="0.15">
      <c r="A24" s="6">
        <v>11.5</v>
      </c>
      <c r="B24" s="6">
        <v>22</v>
      </c>
      <c r="D24">
        <v>1331.48315429688</v>
      </c>
      <c r="E24">
        <v>787.67907714843795</v>
      </c>
      <c r="F24">
        <v>462.81414794921898</v>
      </c>
      <c r="G24">
        <v>461.49105834960898</v>
      </c>
      <c r="I24" s="7">
        <f t="shared" si="0"/>
        <v>868.66900634766102</v>
      </c>
      <c r="J24" s="7">
        <f t="shared" si="0"/>
        <v>326.18801879882898</v>
      </c>
      <c r="K24" s="7">
        <f t="shared" si="1"/>
        <v>640.33739318848075</v>
      </c>
      <c r="L24" s="8">
        <f t="shared" si="2"/>
        <v>1.9630929288773116</v>
      </c>
      <c r="M24" s="8">
        <f t="shared" ref="M24:M87" si="5">L24+ABS($N$2)*A24</f>
        <v>2.018965708618214</v>
      </c>
      <c r="P24" s="6">
        <f t="shared" si="4"/>
        <v>1.591025427254936</v>
      </c>
    </row>
    <row r="25" spans="1:16" x14ac:dyDescent="0.15">
      <c r="A25" s="6">
        <v>12</v>
      </c>
      <c r="B25" s="6">
        <v>23</v>
      </c>
      <c r="D25">
        <v>1355.19396972656</v>
      </c>
      <c r="E25">
        <v>799.673828125</v>
      </c>
      <c r="F25">
        <v>462.99142456054699</v>
      </c>
      <c r="G25">
        <v>461.18060302734398</v>
      </c>
      <c r="I25" s="7">
        <f t="shared" si="0"/>
        <v>892.20254516601301</v>
      </c>
      <c r="J25" s="7">
        <f t="shared" si="0"/>
        <v>338.49322509765602</v>
      </c>
      <c r="K25" s="7">
        <f t="shared" si="1"/>
        <v>655.25728759765377</v>
      </c>
      <c r="L25" s="8">
        <f t="shared" si="2"/>
        <v>1.9358062112132692</v>
      </c>
      <c r="M25" s="8">
        <f t="shared" si="5"/>
        <v>1.9941082422472545</v>
      </c>
      <c r="P25" s="6">
        <f t="shared" si="4"/>
        <v>0.3402387064256831</v>
      </c>
    </row>
    <row r="26" spans="1:16" x14ac:dyDescent="0.15">
      <c r="A26" s="6">
        <v>12.5</v>
      </c>
      <c r="B26" s="6">
        <v>24</v>
      </c>
      <c r="D26">
        <v>1237.42346191406</v>
      </c>
      <c r="E26">
        <v>752.372802734375</v>
      </c>
      <c r="F26">
        <v>462.84249877929699</v>
      </c>
      <c r="G26">
        <v>461.40457153320301</v>
      </c>
      <c r="I26" s="7">
        <f t="shared" si="0"/>
        <v>774.58096313476301</v>
      </c>
      <c r="J26" s="7">
        <f t="shared" si="0"/>
        <v>290.96823120117199</v>
      </c>
      <c r="K26" s="7">
        <f t="shared" si="1"/>
        <v>570.90320129394263</v>
      </c>
      <c r="L26" s="8">
        <f t="shared" si="2"/>
        <v>1.9620808736993247</v>
      </c>
      <c r="M26" s="8">
        <f t="shared" si="5"/>
        <v>2.0228121560263927</v>
      </c>
      <c r="P26" s="6">
        <f t="shared" si="4"/>
        <v>1.7845723185076485</v>
      </c>
    </row>
    <row r="27" spans="1:16" x14ac:dyDescent="0.15">
      <c r="A27" s="6">
        <v>13</v>
      </c>
      <c r="B27" s="6">
        <v>25</v>
      </c>
      <c r="D27">
        <v>1251.78015136719</v>
      </c>
      <c r="E27">
        <v>759.12841796875</v>
      </c>
      <c r="F27">
        <v>462.83416748046898</v>
      </c>
      <c r="G27">
        <v>461.54824829101602</v>
      </c>
      <c r="I27" s="7">
        <f t="shared" si="0"/>
        <v>788.94598388672102</v>
      </c>
      <c r="J27" s="7">
        <f t="shared" si="0"/>
        <v>297.58016967773398</v>
      </c>
      <c r="K27" s="7">
        <f t="shared" si="1"/>
        <v>580.63986511230723</v>
      </c>
      <c r="L27" s="8">
        <f t="shared" si="2"/>
        <v>1.9512048324359592</v>
      </c>
      <c r="M27" s="8">
        <f t="shared" si="5"/>
        <v>2.0143653660561101</v>
      </c>
      <c r="P27" s="6">
        <f t="shared" si="4"/>
        <v>1.3595437749386894</v>
      </c>
    </row>
    <row r="28" spans="1:16" x14ac:dyDescent="0.15">
      <c r="A28" s="6">
        <v>13.5</v>
      </c>
      <c r="B28" s="6">
        <v>26</v>
      </c>
      <c r="D28">
        <v>1252.33117675781</v>
      </c>
      <c r="E28">
        <v>758.30999755859398</v>
      </c>
      <c r="F28">
        <v>463.43148803710898</v>
      </c>
      <c r="G28">
        <v>462.00070190429699</v>
      </c>
      <c r="I28" s="7">
        <f t="shared" si="0"/>
        <v>788.89968872070108</v>
      </c>
      <c r="J28" s="7">
        <f t="shared" si="0"/>
        <v>296.30929565429699</v>
      </c>
      <c r="K28" s="7">
        <f t="shared" si="1"/>
        <v>581.48318176269322</v>
      </c>
      <c r="L28" s="8">
        <f t="shared" si="2"/>
        <v>1.9624196415393853</v>
      </c>
      <c r="M28" s="8">
        <f t="shared" si="5"/>
        <v>2.0280094264526189</v>
      </c>
      <c r="P28" s="6">
        <f t="shared" si="4"/>
        <v>2.0460903966846313</v>
      </c>
    </row>
    <row r="29" spans="1:16" x14ac:dyDescent="0.15">
      <c r="A29" s="6">
        <v>14</v>
      </c>
      <c r="B29" s="6">
        <v>27</v>
      </c>
      <c r="D29">
        <v>1256.44189453125</v>
      </c>
      <c r="E29">
        <v>762.62310791015602</v>
      </c>
      <c r="F29">
        <v>463.36572265625</v>
      </c>
      <c r="G29">
        <v>462.078857421875</v>
      </c>
      <c r="I29" s="7">
        <f t="shared" si="0"/>
        <v>793.076171875</v>
      </c>
      <c r="J29" s="7">
        <f t="shared" si="0"/>
        <v>300.54425048828102</v>
      </c>
      <c r="K29" s="7">
        <f t="shared" si="1"/>
        <v>582.69519653320333</v>
      </c>
      <c r="L29" s="8">
        <f t="shared" si="2"/>
        <v>1.9388000122661608</v>
      </c>
      <c r="M29" s="8">
        <f t="shared" si="5"/>
        <v>2.0068190484724768</v>
      </c>
      <c r="P29" s="6">
        <f t="shared" si="4"/>
        <v>0.97982551709580934</v>
      </c>
    </row>
    <row r="30" spans="1:16" x14ac:dyDescent="0.15">
      <c r="A30" s="6">
        <v>14.5</v>
      </c>
      <c r="B30" s="6">
        <v>28</v>
      </c>
      <c r="D30">
        <v>1246.40979003906</v>
      </c>
      <c r="E30">
        <v>760.390869140625</v>
      </c>
      <c r="F30">
        <v>463.57516479492199</v>
      </c>
      <c r="G30">
        <v>462.22634887695301</v>
      </c>
      <c r="I30" s="7">
        <f t="shared" si="0"/>
        <v>782.83462524413801</v>
      </c>
      <c r="J30" s="7">
        <f t="shared" si="0"/>
        <v>298.16452026367199</v>
      </c>
      <c r="K30" s="7">
        <f t="shared" si="1"/>
        <v>574.11946105956758</v>
      </c>
      <c r="L30" s="8">
        <f t="shared" si="2"/>
        <v>1.925512333096721</v>
      </c>
      <c r="M30" s="8">
        <f t="shared" si="5"/>
        <v>1.9959606205961198</v>
      </c>
      <c r="P30" s="6">
        <f t="shared" si="4"/>
        <v>0.43344733059259227</v>
      </c>
    </row>
    <row r="31" spans="1:16" x14ac:dyDescent="0.15">
      <c r="A31" s="6">
        <v>15</v>
      </c>
      <c r="B31" s="6">
        <v>29</v>
      </c>
      <c r="D31">
        <v>1243.39794921875</v>
      </c>
      <c r="E31">
        <v>759.74285888671898</v>
      </c>
      <c r="F31">
        <v>463.51345825195301</v>
      </c>
      <c r="G31">
        <v>462.31188964843801</v>
      </c>
      <c r="I31" s="7">
        <f t="shared" si="0"/>
        <v>779.88449096679699</v>
      </c>
      <c r="J31" s="7">
        <f t="shared" si="0"/>
        <v>297.43096923828097</v>
      </c>
      <c r="K31" s="7">
        <f t="shared" si="1"/>
        <v>571.6828125000003</v>
      </c>
      <c r="L31" s="8">
        <f t="shared" si="2"/>
        <v>1.9220688886704593</v>
      </c>
      <c r="M31" s="8">
        <f t="shared" si="5"/>
        <v>1.9949464274629409</v>
      </c>
      <c r="P31" s="6">
        <f t="shared" si="4"/>
        <v>0.3824148044129197</v>
      </c>
    </row>
    <row r="32" spans="1:16" x14ac:dyDescent="0.15">
      <c r="A32" s="6">
        <v>15.5</v>
      </c>
      <c r="B32" s="6">
        <v>30</v>
      </c>
      <c r="D32">
        <v>1228.17565917969</v>
      </c>
      <c r="E32">
        <v>749.84826660156295</v>
      </c>
      <c r="F32">
        <v>464.34906005859398</v>
      </c>
      <c r="G32">
        <v>462.70599365234398</v>
      </c>
      <c r="I32" s="7">
        <f t="shared" si="0"/>
        <v>763.82659912109602</v>
      </c>
      <c r="J32" s="7">
        <f t="shared" si="0"/>
        <v>287.14227294921898</v>
      </c>
      <c r="K32" s="7">
        <f t="shared" si="1"/>
        <v>562.82700805664274</v>
      </c>
      <c r="L32" s="8">
        <f t="shared" si="2"/>
        <v>1.9600980457383874</v>
      </c>
      <c r="M32" s="8">
        <f t="shared" si="5"/>
        <v>2.0354048358239516</v>
      </c>
      <c r="P32" s="6">
        <f t="shared" si="4"/>
        <v>2.4182152021139478</v>
      </c>
    </row>
    <row r="33" spans="1:16" x14ac:dyDescent="0.15">
      <c r="A33" s="6">
        <v>16</v>
      </c>
      <c r="B33" s="6">
        <v>31</v>
      </c>
      <c r="D33">
        <v>1206.78076171875</v>
      </c>
      <c r="E33">
        <v>744.92694091796898</v>
      </c>
      <c r="F33">
        <v>463.67642211914102</v>
      </c>
      <c r="G33">
        <v>462.24874877929699</v>
      </c>
      <c r="I33" s="7">
        <f t="shared" si="0"/>
        <v>743.10433959960892</v>
      </c>
      <c r="J33" s="7">
        <f t="shared" si="0"/>
        <v>282.67819213867199</v>
      </c>
      <c r="K33" s="7">
        <f t="shared" si="1"/>
        <v>545.22960510253847</v>
      </c>
      <c r="L33" s="8">
        <f t="shared" si="2"/>
        <v>1.9287996749146747</v>
      </c>
      <c r="M33" s="8">
        <f t="shared" si="5"/>
        <v>2.0065357162933219</v>
      </c>
      <c r="P33" s="6">
        <f t="shared" si="4"/>
        <v>0.9655687090212518</v>
      </c>
    </row>
    <row r="34" spans="1:16" x14ac:dyDescent="0.15">
      <c r="A34" s="6">
        <v>16.5</v>
      </c>
      <c r="B34" s="6">
        <v>32</v>
      </c>
      <c r="D34">
        <v>1233.26208496094</v>
      </c>
      <c r="E34">
        <v>753.38836669921898</v>
      </c>
      <c r="F34">
        <v>462.95068359375</v>
      </c>
      <c r="G34">
        <v>461.80532836914102</v>
      </c>
      <c r="I34" s="7">
        <f t="shared" si="0"/>
        <v>770.31140136719</v>
      </c>
      <c r="J34" s="7">
        <f t="shared" si="0"/>
        <v>291.58303833007795</v>
      </c>
      <c r="K34" s="7">
        <f t="shared" si="1"/>
        <v>566.2032745361355</v>
      </c>
      <c r="L34" s="8">
        <f t="shared" si="2"/>
        <v>1.9418251410604406</v>
      </c>
      <c r="M34" s="8">
        <f t="shared" si="5"/>
        <v>2.0219904337321704</v>
      </c>
      <c r="P34" s="6">
        <f t="shared" si="4"/>
        <v>1.7432246075831164</v>
      </c>
    </row>
    <row r="35" spans="1:16" x14ac:dyDescent="0.15">
      <c r="A35" s="6">
        <v>17</v>
      </c>
      <c r="B35" s="6">
        <v>33</v>
      </c>
      <c r="D35">
        <v>1298.59606933594</v>
      </c>
      <c r="E35">
        <v>776.50500488281295</v>
      </c>
      <c r="F35">
        <v>463.26901245117199</v>
      </c>
      <c r="G35">
        <v>462.10699462890602</v>
      </c>
      <c r="I35" s="7">
        <f t="shared" si="0"/>
        <v>835.32705688476801</v>
      </c>
      <c r="J35" s="7">
        <f t="shared" si="0"/>
        <v>314.39801025390693</v>
      </c>
      <c r="K35" s="7">
        <f t="shared" si="1"/>
        <v>615.24844970703316</v>
      </c>
      <c r="L35" s="8">
        <f t="shared" si="2"/>
        <v>1.9569094893767307</v>
      </c>
      <c r="M35" s="8">
        <f t="shared" si="5"/>
        <v>2.0395040333415433</v>
      </c>
      <c r="P35" s="6">
        <f t="shared" si="4"/>
        <v>2.6244800621179407</v>
      </c>
    </row>
    <row r="36" spans="1:16" x14ac:dyDescent="0.15">
      <c r="A36" s="6">
        <v>17.5</v>
      </c>
      <c r="B36" s="6">
        <v>34</v>
      </c>
      <c r="D36">
        <v>1306.77734375</v>
      </c>
      <c r="E36">
        <v>783.193115234375</v>
      </c>
      <c r="F36">
        <v>462.643798828125</v>
      </c>
      <c r="G36">
        <v>461.26589965820301</v>
      </c>
      <c r="I36" s="7">
        <f t="shared" si="0"/>
        <v>844.133544921875</v>
      </c>
      <c r="J36" s="7">
        <f t="shared" si="0"/>
        <v>321.92721557617199</v>
      </c>
      <c r="K36" s="7">
        <f t="shared" si="1"/>
        <v>618.7844940185546</v>
      </c>
      <c r="L36" s="8">
        <f t="shared" si="2"/>
        <v>1.9221254497265159</v>
      </c>
      <c r="M36" s="8">
        <f t="shared" si="5"/>
        <v>2.0071492449844111</v>
      </c>
      <c r="P36" s="6">
        <f t="shared" si="4"/>
        <v>0.99644046112220341</v>
      </c>
    </row>
    <row r="37" spans="1:16" x14ac:dyDescent="0.15">
      <c r="A37" s="6">
        <v>18</v>
      </c>
      <c r="B37" s="6">
        <v>35</v>
      </c>
      <c r="D37">
        <v>1310.10754394531</v>
      </c>
      <c r="E37">
        <v>785.20861816406295</v>
      </c>
      <c r="F37">
        <v>462.92947387695301</v>
      </c>
      <c r="G37">
        <v>461.673583984375</v>
      </c>
      <c r="I37" s="7">
        <f t="shared" si="0"/>
        <v>847.17807006835699</v>
      </c>
      <c r="J37" s="7">
        <f t="shared" si="0"/>
        <v>323.53503417968795</v>
      </c>
      <c r="K37" s="7">
        <f t="shared" si="1"/>
        <v>620.70354614257542</v>
      </c>
      <c r="L37" s="8">
        <f t="shared" si="2"/>
        <v>1.9185048930368487</v>
      </c>
      <c r="M37" s="8">
        <f t="shared" si="5"/>
        <v>2.0059579395878266</v>
      </c>
      <c r="P37" s="6">
        <f t="shared" si="4"/>
        <v>0.93649593788467744</v>
      </c>
    </row>
    <row r="38" spans="1:16" x14ac:dyDescent="0.15">
      <c r="A38" s="6">
        <v>18.5</v>
      </c>
      <c r="B38" s="6">
        <v>36</v>
      </c>
      <c r="D38">
        <v>1318.32934570313</v>
      </c>
      <c r="E38">
        <v>788.873779296875</v>
      </c>
      <c r="F38">
        <v>463.10198974609398</v>
      </c>
      <c r="G38">
        <v>461.47439575195301</v>
      </c>
      <c r="I38" s="7">
        <f t="shared" si="0"/>
        <v>855.22735595703602</v>
      </c>
      <c r="J38" s="7">
        <f t="shared" si="0"/>
        <v>327.39938354492199</v>
      </c>
      <c r="K38" s="7">
        <f t="shared" si="1"/>
        <v>626.04778747559067</v>
      </c>
      <c r="L38" s="8">
        <f t="shared" si="2"/>
        <v>1.912183769856401</v>
      </c>
      <c r="M38" s="8">
        <f t="shared" si="5"/>
        <v>2.0020660677004618</v>
      </c>
      <c r="P38" s="6">
        <f t="shared" si="4"/>
        <v>0.74066336173879588</v>
      </c>
    </row>
    <row r="39" spans="1:16" x14ac:dyDescent="0.15">
      <c r="A39" s="6">
        <v>19</v>
      </c>
      <c r="B39" s="6">
        <v>37</v>
      </c>
      <c r="D39">
        <v>1234.19494628906</v>
      </c>
      <c r="E39">
        <v>760.09857177734398</v>
      </c>
      <c r="F39">
        <v>462.76458740234398</v>
      </c>
      <c r="G39">
        <v>461.56326293945301</v>
      </c>
      <c r="I39" s="7">
        <f t="shared" si="0"/>
        <v>771.43035888671602</v>
      </c>
      <c r="J39" s="7">
        <f t="shared" si="0"/>
        <v>298.53530883789097</v>
      </c>
      <c r="K39" s="7">
        <f t="shared" si="1"/>
        <v>562.45564270019236</v>
      </c>
      <c r="L39" s="8">
        <f t="shared" si="2"/>
        <v>1.8840506501213028</v>
      </c>
      <c r="M39" s="8">
        <f t="shared" si="5"/>
        <v>1.9763621992584461</v>
      </c>
      <c r="P39" s="6">
        <f t="shared" si="4"/>
        <v>-0.55271291569129399</v>
      </c>
    </row>
    <row r="40" spans="1:16" x14ac:dyDescent="0.15">
      <c r="A40" s="6">
        <v>19.5</v>
      </c>
      <c r="B40" s="6">
        <v>38</v>
      </c>
      <c r="D40">
        <v>1180.10852050781</v>
      </c>
      <c r="E40">
        <v>738.78607177734398</v>
      </c>
      <c r="F40">
        <v>463.28259277343801</v>
      </c>
      <c r="G40">
        <v>461.98522949218801</v>
      </c>
      <c r="I40" s="7">
        <f t="shared" si="0"/>
        <v>716.82592773437204</v>
      </c>
      <c r="J40" s="7">
        <f t="shared" si="0"/>
        <v>276.80084228515597</v>
      </c>
      <c r="K40" s="7">
        <f t="shared" si="1"/>
        <v>523.0653381347629</v>
      </c>
      <c r="L40" s="8">
        <f t="shared" si="2"/>
        <v>1.8896811650446823</v>
      </c>
      <c r="M40" s="8">
        <f t="shared" si="5"/>
        <v>1.9844219654749085</v>
      </c>
      <c r="P40" s="6">
        <f t="shared" si="4"/>
        <v>-0.14715876925918717</v>
      </c>
    </row>
    <row r="41" spans="1:16" x14ac:dyDescent="0.15">
      <c r="A41" s="6">
        <v>20</v>
      </c>
      <c r="B41" s="6">
        <v>39</v>
      </c>
      <c r="D41">
        <v>1185.19372558594</v>
      </c>
      <c r="E41">
        <v>740.25189208984398</v>
      </c>
      <c r="F41">
        <v>463.22708129882801</v>
      </c>
      <c r="G41">
        <v>461.75769042968801</v>
      </c>
      <c r="I41" s="7">
        <f t="shared" si="0"/>
        <v>721.96664428711199</v>
      </c>
      <c r="J41" s="7">
        <f t="shared" si="0"/>
        <v>278.49420166015597</v>
      </c>
      <c r="K41" s="7">
        <f t="shared" si="1"/>
        <v>527.0207031250028</v>
      </c>
      <c r="L41" s="8">
        <f t="shared" si="2"/>
        <v>1.8923938092187698</v>
      </c>
      <c r="M41" s="8">
        <f t="shared" si="5"/>
        <v>1.9895638609420785</v>
      </c>
      <c r="P41" s="6">
        <f t="shared" si="4"/>
        <v>0.11157293228470358</v>
      </c>
    </row>
    <row r="42" spans="1:16" x14ac:dyDescent="0.15">
      <c r="A42" s="6">
        <v>20.5</v>
      </c>
      <c r="B42" s="6">
        <v>40</v>
      </c>
      <c r="D42">
        <v>1222.29138183594</v>
      </c>
      <c r="E42">
        <v>753.68096923828102</v>
      </c>
      <c r="F42">
        <v>463.06219482421898</v>
      </c>
      <c r="G42">
        <v>461.62353515625</v>
      </c>
      <c r="I42" s="7">
        <f t="shared" si="0"/>
        <v>759.22918701172102</v>
      </c>
      <c r="J42" s="7">
        <f t="shared" si="0"/>
        <v>292.05743408203102</v>
      </c>
      <c r="K42" s="7">
        <f t="shared" si="1"/>
        <v>554.78898315429933</v>
      </c>
      <c r="L42" s="8">
        <f t="shared" si="2"/>
        <v>1.899588637070865</v>
      </c>
      <c r="M42" s="8">
        <f t="shared" si="5"/>
        <v>1.9991879400872565</v>
      </c>
      <c r="P42" s="6">
        <f t="shared" si="4"/>
        <v>0.59584072592685078</v>
      </c>
    </row>
    <row r="43" spans="1:16" x14ac:dyDescent="0.15">
      <c r="A43" s="6">
        <v>21</v>
      </c>
      <c r="B43" s="6">
        <v>41</v>
      </c>
      <c r="D43">
        <v>1178.24719238281</v>
      </c>
      <c r="E43">
        <v>741.38000488281295</v>
      </c>
      <c r="F43">
        <v>463.108642578125</v>
      </c>
      <c r="G43">
        <v>461.93875122070301</v>
      </c>
      <c r="I43" s="7">
        <f t="shared" si="0"/>
        <v>715.138549804685</v>
      </c>
      <c r="J43" s="7">
        <f t="shared" si="0"/>
        <v>279.44125366210994</v>
      </c>
      <c r="K43" s="7">
        <f t="shared" si="1"/>
        <v>519.52967224120812</v>
      </c>
      <c r="L43" s="8">
        <f t="shared" si="2"/>
        <v>1.8591731372254872</v>
      </c>
      <c r="M43" s="8">
        <f t="shared" si="5"/>
        <v>1.9612016915349613</v>
      </c>
      <c r="P43" s="6">
        <f t="shared" si="4"/>
        <v>-1.315564666492324</v>
      </c>
    </row>
    <row r="44" spans="1:16" x14ac:dyDescent="0.15">
      <c r="A44" s="6">
        <v>21.5</v>
      </c>
      <c r="B44" s="6">
        <v>42</v>
      </c>
      <c r="D44">
        <v>1266.28796386719</v>
      </c>
      <c r="E44">
        <v>771.22979736328102</v>
      </c>
      <c r="F44">
        <v>463.06362915039102</v>
      </c>
      <c r="G44">
        <v>461.57208251953102</v>
      </c>
      <c r="I44" s="7">
        <f t="shared" si="0"/>
        <v>803.22433471679892</v>
      </c>
      <c r="J44" s="7">
        <f t="shared" si="0"/>
        <v>309.65771484375</v>
      </c>
      <c r="K44" s="7">
        <f t="shared" si="1"/>
        <v>586.4639343261739</v>
      </c>
      <c r="L44" s="8">
        <f t="shared" si="2"/>
        <v>1.8939102958313097</v>
      </c>
      <c r="M44" s="8">
        <f t="shared" si="5"/>
        <v>1.9983681014338666</v>
      </c>
      <c r="P44" s="6">
        <f t="shared" si="4"/>
        <v>0.55458779670310987</v>
      </c>
    </row>
    <row r="45" spans="1:16" x14ac:dyDescent="0.15">
      <c r="A45" s="6">
        <v>22</v>
      </c>
      <c r="B45" s="6">
        <v>43</v>
      </c>
      <c r="D45">
        <v>1239.31372070313</v>
      </c>
      <c r="E45">
        <v>762.55377197265602</v>
      </c>
      <c r="F45">
        <v>463.42221069335898</v>
      </c>
      <c r="G45">
        <v>461.90374755859398</v>
      </c>
      <c r="I45" s="7">
        <f t="shared" si="0"/>
        <v>775.89151000977108</v>
      </c>
      <c r="J45" s="7">
        <f t="shared" si="0"/>
        <v>300.65002441406205</v>
      </c>
      <c r="K45" s="7">
        <f t="shared" si="1"/>
        <v>565.43649291992767</v>
      </c>
      <c r="L45" s="8">
        <f t="shared" si="2"/>
        <v>1.8807132779114486</v>
      </c>
      <c r="M45" s="8">
        <f t="shared" si="5"/>
        <v>1.9876003348070883</v>
      </c>
      <c r="P45" s="6">
        <f t="shared" si="4"/>
        <v>1.2771534789255648E-2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1246.29260253906</v>
      </c>
      <c r="E46">
        <v>765.89489746093795</v>
      </c>
      <c r="F46">
        <v>463.32214355468801</v>
      </c>
      <c r="G46">
        <v>461.94161987304699</v>
      </c>
      <c r="I46" s="7">
        <f t="shared" si="0"/>
        <v>782.97045898437204</v>
      </c>
      <c r="J46" s="7">
        <f t="shared" si="0"/>
        <v>303.95327758789097</v>
      </c>
      <c r="K46" s="7">
        <f t="shared" si="1"/>
        <v>570.2031646728484</v>
      </c>
      <c r="L46" s="8">
        <f t="shared" si="2"/>
        <v>1.8759566246426436</v>
      </c>
      <c r="M46" s="8">
        <f t="shared" si="5"/>
        <v>1.9852729328313659</v>
      </c>
      <c r="P46" s="6">
        <f t="shared" si="4"/>
        <v>-0.10433949502456202</v>
      </c>
    </row>
    <row r="47" spans="1:16" x14ac:dyDescent="0.15">
      <c r="A47" s="6">
        <v>23</v>
      </c>
      <c r="B47" s="6">
        <v>45</v>
      </c>
      <c r="D47">
        <v>1228.49499511719</v>
      </c>
      <c r="E47">
        <v>761.50091552734398</v>
      </c>
      <c r="F47">
        <v>463.55801391601602</v>
      </c>
      <c r="G47">
        <v>461.84487915039102</v>
      </c>
      <c r="I47" s="7">
        <f t="shared" si="0"/>
        <v>764.93698120117392</v>
      </c>
      <c r="J47" s="7">
        <f t="shared" si="0"/>
        <v>299.65603637695295</v>
      </c>
      <c r="K47" s="7">
        <f t="shared" si="1"/>
        <v>555.17775573730682</v>
      </c>
      <c r="L47" s="8">
        <f t="shared" si="2"/>
        <v>1.8527167430023661</v>
      </c>
      <c r="M47" s="8">
        <f t="shared" si="5"/>
        <v>1.9644623024841712</v>
      </c>
      <c r="P47" s="6">
        <f t="shared" si="4"/>
        <v>-1.1514960998814132</v>
      </c>
    </row>
    <row r="48" spans="1:16" x14ac:dyDescent="0.15">
      <c r="A48" s="6">
        <v>23.5</v>
      </c>
      <c r="B48" s="6">
        <v>46</v>
      </c>
      <c r="D48">
        <v>1234.1806640625</v>
      </c>
      <c r="E48">
        <v>766.002197265625</v>
      </c>
      <c r="F48">
        <v>463.29330444335898</v>
      </c>
      <c r="G48">
        <v>461.73291015625</v>
      </c>
      <c r="I48" s="7">
        <f t="shared" si="0"/>
        <v>770.88735961914108</v>
      </c>
      <c r="J48" s="7">
        <f t="shared" si="0"/>
        <v>304.269287109375</v>
      </c>
      <c r="K48" s="7">
        <f t="shared" si="1"/>
        <v>557.8988586425786</v>
      </c>
      <c r="L48" s="8">
        <f t="shared" si="2"/>
        <v>1.8335694145890971</v>
      </c>
      <c r="M48" s="8">
        <f t="shared" si="5"/>
        <v>1.9477442253639849</v>
      </c>
      <c r="P48" s="6">
        <f t="shared" si="4"/>
        <v>-1.9927221744807904</v>
      </c>
    </row>
    <row r="49" spans="1:22" x14ac:dyDescent="0.15">
      <c r="A49" s="6">
        <v>24</v>
      </c>
      <c r="B49" s="6">
        <v>47</v>
      </c>
      <c r="D49">
        <v>1138.61633300781</v>
      </c>
      <c r="E49">
        <v>724.50500488281295</v>
      </c>
      <c r="F49">
        <v>463.12390136718801</v>
      </c>
      <c r="G49">
        <v>461.62091064453102</v>
      </c>
      <c r="I49" s="7">
        <f t="shared" si="0"/>
        <v>675.49243164062204</v>
      </c>
      <c r="J49" s="7">
        <f t="shared" si="0"/>
        <v>262.88409423828193</v>
      </c>
      <c r="K49" s="7">
        <f t="shared" si="1"/>
        <v>491.47356567382474</v>
      </c>
      <c r="L49" s="8">
        <f t="shared" si="2"/>
        <v>1.869544702192389</v>
      </c>
      <c r="M49" s="8">
        <f t="shared" si="5"/>
        <v>1.9861487642603595</v>
      </c>
      <c r="P49" s="6">
        <f t="shared" si="4"/>
        <v>-6.0269101657764869E-2</v>
      </c>
    </row>
    <row r="50" spans="1:22" x14ac:dyDescent="0.15">
      <c r="A50" s="6">
        <v>24.5</v>
      </c>
      <c r="B50" s="6">
        <v>48</v>
      </c>
      <c r="D50">
        <v>1171.64208984375</v>
      </c>
      <c r="E50">
        <v>742.26556396484398</v>
      </c>
      <c r="F50">
        <v>462.68048095703102</v>
      </c>
      <c r="G50">
        <v>461.24398803710898</v>
      </c>
      <c r="I50" s="7">
        <f t="shared" si="0"/>
        <v>708.96160888671898</v>
      </c>
      <c r="J50" s="7">
        <f t="shared" si="0"/>
        <v>281.021575927735</v>
      </c>
      <c r="K50" s="7">
        <f t="shared" si="1"/>
        <v>512.24650573730446</v>
      </c>
      <c r="L50" s="8">
        <f t="shared" si="2"/>
        <v>1.8228013420187679</v>
      </c>
      <c r="M50" s="8">
        <f t="shared" si="5"/>
        <v>1.9418346553798211</v>
      </c>
      <c r="P50" s="6">
        <f t="shared" si="4"/>
        <v>-2.2900819919173214</v>
      </c>
    </row>
    <row r="51" spans="1:22" x14ac:dyDescent="0.15">
      <c r="A51" s="6">
        <v>25</v>
      </c>
      <c r="B51" s="6">
        <v>49</v>
      </c>
      <c r="D51">
        <v>1183.80004882813</v>
      </c>
      <c r="E51">
        <v>745.09606933593795</v>
      </c>
      <c r="F51">
        <v>462.37765502929699</v>
      </c>
      <c r="G51">
        <v>461.078857421875</v>
      </c>
      <c r="I51" s="7">
        <f t="shared" si="0"/>
        <v>721.42239379883301</v>
      </c>
      <c r="J51" s="7">
        <f t="shared" si="0"/>
        <v>284.01721191406295</v>
      </c>
      <c r="K51" s="7">
        <f t="shared" si="1"/>
        <v>522.61034545898895</v>
      </c>
      <c r="L51" s="8">
        <f t="shared" si="2"/>
        <v>1.8400657549483965</v>
      </c>
      <c r="M51" s="8">
        <f t="shared" si="5"/>
        <v>1.9615283196025326</v>
      </c>
      <c r="P51" s="6">
        <f t="shared" si="4"/>
        <v>-1.2991292807023371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1154.31689453125</v>
      </c>
      <c r="E52">
        <v>734.9580078125</v>
      </c>
      <c r="F52">
        <v>462.36502075195301</v>
      </c>
      <c r="G52">
        <v>461.22088623046898</v>
      </c>
      <c r="I52" s="7">
        <f t="shared" si="0"/>
        <v>691.95187377929699</v>
      </c>
      <c r="J52" s="7">
        <f t="shared" si="0"/>
        <v>273.73712158203102</v>
      </c>
      <c r="K52" s="7">
        <f t="shared" si="1"/>
        <v>500.3358886718753</v>
      </c>
      <c r="L52" s="8">
        <f t="shared" si="2"/>
        <v>1.8277969965499883</v>
      </c>
      <c r="M52" s="8">
        <f t="shared" si="5"/>
        <v>1.9516888124972069</v>
      </c>
      <c r="P52" s="6">
        <f t="shared" si="4"/>
        <v>-1.7942370540844454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1212.64331054688</v>
      </c>
      <c r="E53">
        <v>753.326171875</v>
      </c>
      <c r="F53">
        <v>462.10388183593801</v>
      </c>
      <c r="G53">
        <v>460.87872314453102</v>
      </c>
      <c r="I53" s="7">
        <f t="shared" si="0"/>
        <v>750.53942871094205</v>
      </c>
      <c r="J53" s="7">
        <f t="shared" si="0"/>
        <v>292.44744873046898</v>
      </c>
      <c r="K53" s="7">
        <f t="shared" si="1"/>
        <v>545.82621459961376</v>
      </c>
      <c r="L53" s="8">
        <f t="shared" si="2"/>
        <v>1.8664078519716156</v>
      </c>
      <c r="M53" s="8">
        <f t="shared" si="5"/>
        <v>1.9927289192119171</v>
      </c>
      <c r="P53" s="6">
        <f t="shared" si="4"/>
        <v>0.2708334456244671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1236.95397949219</v>
      </c>
      <c r="E54">
        <v>766.12066650390602</v>
      </c>
      <c r="F54">
        <v>462.43960571289102</v>
      </c>
      <c r="G54">
        <v>461.069091796875</v>
      </c>
      <c r="I54" s="7">
        <f t="shared" si="0"/>
        <v>774.51437377929892</v>
      </c>
      <c r="J54" s="7">
        <f t="shared" si="0"/>
        <v>305.05157470703102</v>
      </c>
      <c r="K54" s="7">
        <f t="shared" si="1"/>
        <v>560.97827148437727</v>
      </c>
      <c r="L54" s="8">
        <f t="shared" si="2"/>
        <v>1.8389620575574348</v>
      </c>
      <c r="M54" s="8">
        <f t="shared" si="5"/>
        <v>1.9677123760908188</v>
      </c>
      <c r="P54" s="6">
        <f t="shared" si="4"/>
        <v>-0.98795775497343286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1180.9873046875</v>
      </c>
      <c r="E55">
        <v>754.84948730468795</v>
      </c>
      <c r="F55">
        <v>462.57922363281301</v>
      </c>
      <c r="G55">
        <v>461.22207641601602</v>
      </c>
      <c r="I55" s="7">
        <f t="shared" si="0"/>
        <v>718.40808105468705</v>
      </c>
      <c r="J55" s="7">
        <f t="shared" si="0"/>
        <v>293.62741088867193</v>
      </c>
      <c r="K55" s="7">
        <f t="shared" si="1"/>
        <v>512.86889343261669</v>
      </c>
      <c r="L55" s="8">
        <f t="shared" si="2"/>
        <v>1.7466655850705628</v>
      </c>
      <c r="M55" s="8">
        <f t="shared" si="5"/>
        <v>1.8778451548970296</v>
      </c>
      <c r="P55" s="6">
        <f t="shared" si="4"/>
        <v>-5.5099281452597433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1201.24938964844</v>
      </c>
      <c r="E56">
        <v>759.48785400390602</v>
      </c>
      <c r="F56">
        <v>463.00119018554699</v>
      </c>
      <c r="G56">
        <v>461.465576171875</v>
      </c>
      <c r="I56" s="7">
        <f t="shared" si="0"/>
        <v>738.24819946289301</v>
      </c>
      <c r="J56" s="7">
        <f t="shared" si="0"/>
        <v>298.02227783203102</v>
      </c>
      <c r="K56" s="7">
        <f t="shared" si="1"/>
        <v>529.63260498047134</v>
      </c>
      <c r="L56" s="8">
        <f t="shared" si="2"/>
        <v>1.777157764289617</v>
      </c>
      <c r="M56" s="8">
        <f t="shared" si="5"/>
        <v>1.9107665854091667</v>
      </c>
      <c r="P56" s="6">
        <f t="shared" si="4"/>
        <v>-3.8533760453485866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1189.54846191406</v>
      </c>
      <c r="E57">
        <v>756.49468994140602</v>
      </c>
      <c r="F57">
        <v>463.43029785156301</v>
      </c>
      <c r="G57">
        <v>462.10412597656301</v>
      </c>
      <c r="I57" s="7">
        <f t="shared" si="0"/>
        <v>726.11816406249704</v>
      </c>
      <c r="J57" s="7">
        <f t="shared" si="0"/>
        <v>294.39056396484301</v>
      </c>
      <c r="K57" s="7">
        <f t="shared" si="1"/>
        <v>520.04476928710699</v>
      </c>
      <c r="L57" s="8">
        <f t="shared" si="2"/>
        <v>1.7665130372494284</v>
      </c>
      <c r="M57" s="8">
        <f t="shared" si="5"/>
        <v>1.9025511096620606</v>
      </c>
      <c r="P57" s="6">
        <f t="shared" si="4"/>
        <v>-4.2667652386164896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1144.43103027344</v>
      </c>
      <c r="E58">
        <v>741.08459472656295</v>
      </c>
      <c r="F58">
        <v>463.79150390625</v>
      </c>
      <c r="G58">
        <v>462.6044921875</v>
      </c>
      <c r="I58" s="7">
        <f t="shared" si="0"/>
        <v>680.63952636719</v>
      </c>
      <c r="J58" s="7">
        <f t="shared" si="0"/>
        <v>278.48010253906295</v>
      </c>
      <c r="K58" s="7">
        <f t="shared" si="1"/>
        <v>485.70345458984593</v>
      </c>
      <c r="L58" s="8">
        <f t="shared" si="2"/>
        <v>1.7441226506361092</v>
      </c>
      <c r="M58" s="8">
        <f t="shared" si="5"/>
        <v>1.8825899743418242</v>
      </c>
      <c r="P58" s="6">
        <f t="shared" si="4"/>
        <v>-5.2711766544314225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1126.17163085938</v>
      </c>
      <c r="E59">
        <v>734.54229736328102</v>
      </c>
      <c r="F59">
        <v>463.33334350585898</v>
      </c>
      <c r="G59">
        <v>462.09124755859398</v>
      </c>
      <c r="I59" s="7">
        <f t="shared" si="0"/>
        <v>662.83828735352108</v>
      </c>
      <c r="J59" s="7">
        <f t="shared" si="0"/>
        <v>272.45104980468705</v>
      </c>
      <c r="K59" s="7">
        <f t="shared" si="1"/>
        <v>472.1225524902402</v>
      </c>
      <c r="L59" s="8">
        <f t="shared" si="2"/>
        <v>1.7328711077776811</v>
      </c>
      <c r="M59" s="8">
        <f t="shared" si="5"/>
        <v>1.8737676827764789</v>
      </c>
      <c r="P59" s="6">
        <f t="shared" si="4"/>
        <v>-5.7150998191071904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1135.23315429688</v>
      </c>
      <c r="E60">
        <v>739.86163330078102</v>
      </c>
      <c r="F60">
        <v>463.35263061523398</v>
      </c>
      <c r="G60">
        <v>461.93710327148398</v>
      </c>
      <c r="I60" s="7">
        <f t="shared" si="0"/>
        <v>671.88052368164608</v>
      </c>
      <c r="J60" s="7">
        <f t="shared" si="0"/>
        <v>277.92453002929705</v>
      </c>
      <c r="K60" s="7">
        <f t="shared" si="1"/>
        <v>477.33335266113818</v>
      </c>
      <c r="L60" s="8">
        <f t="shared" si="2"/>
        <v>1.7174927042633505</v>
      </c>
      <c r="M60" s="8">
        <f t="shared" si="5"/>
        <v>1.8608185305552309</v>
      </c>
      <c r="P60" s="6">
        <f t="shared" si="4"/>
        <v>-6.3666798072935844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1138.42321777344</v>
      </c>
      <c r="E61">
        <v>739.41046142578102</v>
      </c>
      <c r="F61">
        <v>463.24255371093801</v>
      </c>
      <c r="G61">
        <v>461.85345458984398</v>
      </c>
      <c r="I61" s="7">
        <f t="shared" si="0"/>
        <v>675.18066406250205</v>
      </c>
      <c r="J61" s="7">
        <f t="shared" si="0"/>
        <v>277.55700683593705</v>
      </c>
      <c r="K61" s="7">
        <f t="shared" si="1"/>
        <v>480.89075927734609</v>
      </c>
      <c r="L61" s="8">
        <f t="shared" si="2"/>
        <v>1.7325837483238133</v>
      </c>
      <c r="M61" s="8">
        <f t="shared" si="5"/>
        <v>1.8783388259087765</v>
      </c>
      <c r="P61" s="6">
        <f t="shared" si="4"/>
        <v>-5.4850874339524651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1120.18029785156</v>
      </c>
      <c r="E62">
        <v>732.34356689453102</v>
      </c>
      <c r="F62">
        <v>462.33737182617199</v>
      </c>
      <c r="G62">
        <v>461.03048706054699</v>
      </c>
      <c r="I62" s="7">
        <f t="shared" si="0"/>
        <v>657.84292602538801</v>
      </c>
      <c r="J62" s="7">
        <f t="shared" si="0"/>
        <v>271.31307983398403</v>
      </c>
      <c r="K62" s="7">
        <f t="shared" si="1"/>
        <v>467.92377014159922</v>
      </c>
      <c r="L62" s="8">
        <f t="shared" si="2"/>
        <v>1.7246635157727039</v>
      </c>
      <c r="M62" s="8">
        <f t="shared" si="5"/>
        <v>1.8728478446507499</v>
      </c>
      <c r="P62" s="6">
        <f t="shared" si="4"/>
        <v>-5.7613845568919855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1114.47448730469</v>
      </c>
      <c r="E63">
        <v>730.97265625</v>
      </c>
      <c r="F63">
        <v>462.22991943359398</v>
      </c>
      <c r="G63">
        <v>461.05432128906301</v>
      </c>
      <c r="I63" s="7">
        <f t="shared" si="0"/>
        <v>652.24456787109602</v>
      </c>
      <c r="J63" s="7">
        <f t="shared" si="0"/>
        <v>269.91833496093699</v>
      </c>
      <c r="K63" s="7">
        <f t="shared" si="1"/>
        <v>463.30173339844015</v>
      </c>
      <c r="L63" s="8">
        <f t="shared" si="2"/>
        <v>1.7164515091777293</v>
      </c>
      <c r="M63" s="8">
        <f t="shared" si="5"/>
        <v>1.8670650893488578</v>
      </c>
      <c r="P63" s="6">
        <f t="shared" si="4"/>
        <v>-6.0523632686186861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1126.36071777344</v>
      </c>
      <c r="E64">
        <v>733.5419921875</v>
      </c>
      <c r="F64">
        <v>462.36096191406301</v>
      </c>
      <c r="G64">
        <v>460.94137573242199</v>
      </c>
      <c r="I64" s="7">
        <f t="shared" si="0"/>
        <v>663.99975585937705</v>
      </c>
      <c r="J64" s="7">
        <f t="shared" si="0"/>
        <v>272.60061645507801</v>
      </c>
      <c r="K64" s="7">
        <f t="shared" si="1"/>
        <v>473.17932434082246</v>
      </c>
      <c r="L64" s="8">
        <f t="shared" si="2"/>
        <v>1.7357969710196819</v>
      </c>
      <c r="M64" s="8">
        <f t="shared" si="5"/>
        <v>1.8888398024838933</v>
      </c>
      <c r="P64" s="6">
        <f t="shared" si="4"/>
        <v>-4.9566956075336721</v>
      </c>
      <c r="R64" s="29"/>
      <c r="S64" s="29"/>
      <c r="T64" s="29"/>
      <c r="U64" s="18">
        <v>12.5</v>
      </c>
      <c r="V64" s="20">
        <f t="shared" ref="V64:V83" si="6">L26</f>
        <v>1.9620808736993247</v>
      </c>
    </row>
    <row r="65" spans="1:22" x14ac:dyDescent="0.15">
      <c r="A65" s="6">
        <v>32</v>
      </c>
      <c r="B65" s="6">
        <v>63</v>
      </c>
      <c r="D65">
        <v>1127.09240722656</v>
      </c>
      <c r="E65">
        <v>732.66949462890602</v>
      </c>
      <c r="F65">
        <v>462.01333618164102</v>
      </c>
      <c r="G65">
        <v>460.97378540039102</v>
      </c>
      <c r="I65" s="7">
        <f t="shared" si="0"/>
        <v>665.07907104491892</v>
      </c>
      <c r="J65" s="7">
        <f t="shared" si="0"/>
        <v>271.695709228515</v>
      </c>
      <c r="K65" s="7">
        <f t="shared" si="1"/>
        <v>474.89207458495844</v>
      </c>
      <c r="L65" s="8">
        <f t="shared" si="2"/>
        <v>1.7478821286262609</v>
      </c>
      <c r="M65" s="8">
        <f t="shared" si="5"/>
        <v>1.9033542113835549</v>
      </c>
      <c r="P65" s="6">
        <f t="shared" si="4"/>
        <v>-4.2263544842085645</v>
      </c>
      <c r="U65" s="18">
        <v>13</v>
      </c>
      <c r="V65" s="20">
        <f t="shared" si="6"/>
        <v>1.9512048324359592</v>
      </c>
    </row>
    <row r="66" spans="1:22" x14ac:dyDescent="0.15">
      <c r="A66" s="6">
        <v>32.5</v>
      </c>
      <c r="B66" s="6">
        <v>64</v>
      </c>
      <c r="D66">
        <v>1109.93908691406</v>
      </c>
      <c r="E66">
        <v>725.57958984375</v>
      </c>
      <c r="F66">
        <v>461.83273315429699</v>
      </c>
      <c r="G66">
        <v>460.46939086914102</v>
      </c>
      <c r="I66" s="7">
        <f t="shared" ref="I66:J129" si="7">D66-F66</f>
        <v>648.10635375976301</v>
      </c>
      <c r="J66" s="7">
        <f t="shared" si="7"/>
        <v>265.11019897460898</v>
      </c>
      <c r="K66" s="7">
        <f t="shared" ref="K66:K129" si="8">I66-0.7*J66</f>
        <v>462.5292144775367</v>
      </c>
      <c r="L66" s="8">
        <f t="shared" ref="L66:L129" si="9">K66/J66</f>
        <v>1.7446677504920722</v>
      </c>
      <c r="M66" s="8">
        <f t="shared" si="5"/>
        <v>1.902569084542449</v>
      </c>
      <c r="P66" s="6">
        <f t="shared" si="4"/>
        <v>-4.2658607722737525</v>
      </c>
      <c r="U66" s="18">
        <v>13.5</v>
      </c>
      <c r="V66" s="20">
        <f t="shared" si="6"/>
        <v>1.9624196415393853</v>
      </c>
    </row>
    <row r="67" spans="1:22" x14ac:dyDescent="0.15">
      <c r="A67" s="6">
        <v>33</v>
      </c>
      <c r="B67" s="6">
        <v>65</v>
      </c>
      <c r="D67">
        <v>1055.51403808594</v>
      </c>
      <c r="E67">
        <v>705.63092041015602</v>
      </c>
      <c r="F67">
        <v>461.87301635742199</v>
      </c>
      <c r="G67">
        <v>460.71170043945301</v>
      </c>
      <c r="I67" s="7">
        <f t="shared" si="7"/>
        <v>593.64102172851801</v>
      </c>
      <c r="J67" s="7">
        <f t="shared" si="7"/>
        <v>244.91921997070301</v>
      </c>
      <c r="K67" s="7">
        <f t="shared" si="8"/>
        <v>422.19756774902589</v>
      </c>
      <c r="L67" s="8">
        <f t="shared" si="9"/>
        <v>1.7238237480893852</v>
      </c>
      <c r="M67" s="8">
        <f t="shared" si="5"/>
        <v>1.8841543334328448</v>
      </c>
      <c r="P67" s="6">
        <f t="shared" si="4"/>
        <v>-5.1924606844103165</v>
      </c>
      <c r="U67" s="18">
        <v>14</v>
      </c>
      <c r="V67" s="20">
        <f t="shared" si="6"/>
        <v>1.9388000122661608</v>
      </c>
    </row>
    <row r="68" spans="1:22" x14ac:dyDescent="0.15">
      <c r="A68" s="6">
        <v>33.5</v>
      </c>
      <c r="B68" s="6">
        <v>66</v>
      </c>
      <c r="D68">
        <v>1192.72045898438</v>
      </c>
      <c r="E68">
        <v>757.798828125</v>
      </c>
      <c r="F68">
        <v>462.06576538085898</v>
      </c>
      <c r="G68">
        <v>460.74792480468801</v>
      </c>
      <c r="I68" s="7">
        <f t="shared" si="7"/>
        <v>730.65469360352108</v>
      </c>
      <c r="J68" s="7">
        <f t="shared" si="7"/>
        <v>297.05090332031199</v>
      </c>
      <c r="K68" s="7">
        <f t="shared" si="8"/>
        <v>522.71906127930265</v>
      </c>
      <c r="L68" s="8">
        <f t="shared" si="9"/>
        <v>1.7596952422516325</v>
      </c>
      <c r="M68" s="8">
        <f t="shared" si="5"/>
        <v>1.9224550788881747</v>
      </c>
      <c r="P68" s="6">
        <f t="shared" si="4"/>
        <v>-3.265230326397818</v>
      </c>
      <c r="U68" s="18">
        <v>14.5</v>
      </c>
      <c r="V68" s="20">
        <f t="shared" si="6"/>
        <v>1.925512333096721</v>
      </c>
    </row>
    <row r="69" spans="1:22" x14ac:dyDescent="0.15">
      <c r="A69" s="6">
        <v>34</v>
      </c>
      <c r="B69" s="6">
        <v>67</v>
      </c>
      <c r="D69">
        <v>1205.92504882813</v>
      </c>
      <c r="E69">
        <v>762.17193603515602</v>
      </c>
      <c r="F69">
        <v>462.57873535156301</v>
      </c>
      <c r="G69">
        <v>461.41195678710898</v>
      </c>
      <c r="I69" s="7">
        <f t="shared" si="7"/>
        <v>743.34631347656705</v>
      </c>
      <c r="J69" s="7">
        <f t="shared" si="7"/>
        <v>300.75997924804705</v>
      </c>
      <c r="K69" s="7">
        <f t="shared" si="8"/>
        <v>532.81432800293419</v>
      </c>
      <c r="L69" s="8">
        <f t="shared" si="9"/>
        <v>1.7715599307296932</v>
      </c>
      <c r="M69" s="8">
        <f t="shared" si="5"/>
        <v>1.9367490186593181</v>
      </c>
      <c r="P69" s="6">
        <f t="shared" si="4"/>
        <v>-2.5459828460927998</v>
      </c>
      <c r="U69" s="18">
        <v>15</v>
      </c>
      <c r="V69" s="20">
        <f t="shared" si="6"/>
        <v>1.9220688886704593</v>
      </c>
    </row>
    <row r="70" spans="1:22" x14ac:dyDescent="0.15">
      <c r="A70" s="6">
        <v>34.5</v>
      </c>
      <c r="B70" s="6">
        <v>68</v>
      </c>
      <c r="D70">
        <v>1181.77392578125</v>
      </c>
      <c r="E70">
        <v>754.80316162109398</v>
      </c>
      <c r="F70">
        <v>463.23348999023398</v>
      </c>
      <c r="G70">
        <v>462.09579467773398</v>
      </c>
      <c r="I70" s="7">
        <f t="shared" si="7"/>
        <v>718.54043579101608</v>
      </c>
      <c r="J70" s="7">
        <f t="shared" si="7"/>
        <v>292.70736694336</v>
      </c>
      <c r="K70" s="7">
        <f t="shared" si="8"/>
        <v>513.64527893066406</v>
      </c>
      <c r="L70" s="8">
        <f t="shared" si="9"/>
        <v>1.7548081699974993</v>
      </c>
      <c r="M70" s="8">
        <f t="shared" si="5"/>
        <v>1.9224265092202071</v>
      </c>
      <c r="P70" s="6">
        <f t="shared" ref="P70:P133" si="10">(M70-$O$2)/$O$2*100</f>
        <v>-3.2666679049820186</v>
      </c>
      <c r="U70" s="18">
        <v>15.5</v>
      </c>
      <c r="V70" s="20">
        <f t="shared" si="6"/>
        <v>1.9600980457383874</v>
      </c>
    </row>
    <row r="71" spans="1:22" x14ac:dyDescent="0.15">
      <c r="A71" s="6">
        <v>35</v>
      </c>
      <c r="B71" s="6">
        <v>69</v>
      </c>
      <c r="D71">
        <v>1207.15490722656</v>
      </c>
      <c r="E71">
        <v>763.20959472656295</v>
      </c>
      <c r="F71">
        <v>462.97451782226602</v>
      </c>
      <c r="G71">
        <v>461.58184814453102</v>
      </c>
      <c r="I71" s="7">
        <f t="shared" si="7"/>
        <v>744.18038940429392</v>
      </c>
      <c r="J71" s="7">
        <f t="shared" si="7"/>
        <v>301.62774658203193</v>
      </c>
      <c r="K71" s="7">
        <f t="shared" si="8"/>
        <v>533.04096679687154</v>
      </c>
      <c r="L71" s="8">
        <f t="shared" si="9"/>
        <v>1.7672146307398928</v>
      </c>
      <c r="M71" s="8">
        <f t="shared" si="5"/>
        <v>1.9372622212556831</v>
      </c>
      <c r="P71" s="6">
        <f t="shared" si="10"/>
        <v>-2.5201593376527613</v>
      </c>
      <c r="U71" s="18">
        <v>16</v>
      </c>
      <c r="V71" s="20">
        <f t="shared" si="6"/>
        <v>1.9287996749146747</v>
      </c>
    </row>
    <row r="72" spans="1:22" x14ac:dyDescent="0.15">
      <c r="A72" s="6">
        <v>35.5</v>
      </c>
      <c r="B72" s="6">
        <v>70</v>
      </c>
      <c r="D72">
        <v>1196.91540527344</v>
      </c>
      <c r="E72">
        <v>760.02111816406295</v>
      </c>
      <c r="F72">
        <v>463.15631103515602</v>
      </c>
      <c r="G72">
        <v>461.63165283203102</v>
      </c>
      <c r="I72" s="7">
        <f t="shared" si="7"/>
        <v>733.75909423828398</v>
      </c>
      <c r="J72" s="7">
        <f t="shared" si="7"/>
        <v>298.38946533203193</v>
      </c>
      <c r="K72" s="7">
        <f t="shared" si="8"/>
        <v>524.88646850586167</v>
      </c>
      <c r="L72" s="8">
        <f t="shared" si="9"/>
        <v>1.7590650123046265</v>
      </c>
      <c r="M72" s="8">
        <f t="shared" si="5"/>
        <v>1.9315418541134997</v>
      </c>
      <c r="P72" s="6">
        <f t="shared" si="10"/>
        <v>-2.8079987800534596</v>
      </c>
      <c r="U72" s="18">
        <v>16.5</v>
      </c>
      <c r="V72" s="20">
        <f t="shared" si="6"/>
        <v>1.9418251410604406</v>
      </c>
    </row>
    <row r="73" spans="1:22" x14ac:dyDescent="0.15">
      <c r="A73" s="6">
        <v>36</v>
      </c>
      <c r="B73" s="6">
        <v>71</v>
      </c>
      <c r="D73">
        <v>1184.67565917969</v>
      </c>
      <c r="E73">
        <v>755.80908203125</v>
      </c>
      <c r="F73">
        <v>462.77673339843801</v>
      </c>
      <c r="G73">
        <v>461.39599609375</v>
      </c>
      <c r="I73" s="7">
        <f t="shared" si="7"/>
        <v>721.89892578125205</v>
      </c>
      <c r="J73" s="7">
        <f t="shared" si="7"/>
        <v>294.4130859375</v>
      </c>
      <c r="K73" s="7">
        <f t="shared" si="8"/>
        <v>515.809765625002</v>
      </c>
      <c r="L73" s="8">
        <f t="shared" si="9"/>
        <v>1.7519933395029241</v>
      </c>
      <c r="M73" s="8">
        <f t="shared" si="5"/>
        <v>1.9268994326048798</v>
      </c>
      <c r="P73" s="6">
        <f t="shared" si="10"/>
        <v>-3.0415977755752879</v>
      </c>
      <c r="U73" s="18">
        <v>17</v>
      </c>
      <c r="V73" s="20">
        <f t="shared" si="6"/>
        <v>1.9569094893767307</v>
      </c>
    </row>
    <row r="74" spans="1:22" x14ac:dyDescent="0.15">
      <c r="A74" s="6">
        <v>36.5</v>
      </c>
      <c r="B74" s="6">
        <v>72</v>
      </c>
      <c r="D74">
        <v>1173.38928222656</v>
      </c>
      <c r="E74">
        <v>749.48693847656295</v>
      </c>
      <c r="F74">
        <v>462.09243774414102</v>
      </c>
      <c r="G74">
        <v>460.80938720703102</v>
      </c>
      <c r="I74" s="7">
        <f t="shared" si="7"/>
        <v>711.29684448241892</v>
      </c>
      <c r="J74" s="7">
        <f t="shared" si="7"/>
        <v>288.67755126953193</v>
      </c>
      <c r="K74" s="7">
        <f t="shared" si="8"/>
        <v>509.22255859374661</v>
      </c>
      <c r="L74" s="8">
        <f t="shared" si="9"/>
        <v>1.7639839203093994</v>
      </c>
      <c r="M74" s="8">
        <f t="shared" si="5"/>
        <v>1.9413192647044379</v>
      </c>
      <c r="P74" s="6">
        <f t="shared" si="10"/>
        <v>-2.3160156008856769</v>
      </c>
      <c r="U74" s="18">
        <v>17.5</v>
      </c>
      <c r="V74" s="20">
        <f t="shared" si="6"/>
        <v>1.9221254497265159</v>
      </c>
    </row>
    <row r="75" spans="1:22" x14ac:dyDescent="0.15">
      <c r="A75" s="6">
        <v>37</v>
      </c>
      <c r="B75" s="6">
        <v>73</v>
      </c>
      <c r="D75">
        <v>1188.10107421875</v>
      </c>
      <c r="E75">
        <v>755.80908203125</v>
      </c>
      <c r="F75">
        <v>461.75076293945301</v>
      </c>
      <c r="G75">
        <v>460.44961547851602</v>
      </c>
      <c r="I75" s="7">
        <f t="shared" si="7"/>
        <v>726.35031127929699</v>
      </c>
      <c r="J75" s="7">
        <f t="shared" si="7"/>
        <v>295.35946655273398</v>
      </c>
      <c r="K75" s="7">
        <f t="shared" si="8"/>
        <v>519.59868469238324</v>
      </c>
      <c r="L75" s="8">
        <f t="shared" si="9"/>
        <v>1.759207824813745</v>
      </c>
      <c r="M75" s="8">
        <f t="shared" si="5"/>
        <v>1.9389724205018664</v>
      </c>
      <c r="P75" s="6">
        <f t="shared" si="10"/>
        <v>-2.4341049314966612</v>
      </c>
      <c r="U75" s="18">
        <v>18</v>
      </c>
      <c r="V75" s="20">
        <f t="shared" si="6"/>
        <v>1.9185048930368487</v>
      </c>
    </row>
    <row r="76" spans="1:22" x14ac:dyDescent="0.15">
      <c r="A76" s="6">
        <v>37.5</v>
      </c>
      <c r="B76" s="6">
        <v>74</v>
      </c>
      <c r="D76">
        <v>1174.5341796875</v>
      </c>
      <c r="E76">
        <v>749.494384765625</v>
      </c>
      <c r="F76">
        <v>461.94854736328102</v>
      </c>
      <c r="G76">
        <v>460.81533813476602</v>
      </c>
      <c r="I76" s="7">
        <f t="shared" si="7"/>
        <v>712.58563232421898</v>
      </c>
      <c r="J76" s="7">
        <f t="shared" si="7"/>
        <v>288.67904663085898</v>
      </c>
      <c r="K76" s="7">
        <f t="shared" si="8"/>
        <v>510.5102996826177</v>
      </c>
      <c r="L76" s="8">
        <f t="shared" si="9"/>
        <v>1.7684355883834542</v>
      </c>
      <c r="M76" s="8">
        <f t="shared" si="5"/>
        <v>1.950629435364658</v>
      </c>
      <c r="P76" s="6">
        <f t="shared" si="10"/>
        <v>-1.8475431646094651</v>
      </c>
      <c r="U76" s="18">
        <v>18.5</v>
      </c>
      <c r="V76" s="20">
        <f t="shared" si="6"/>
        <v>1.912183769856401</v>
      </c>
    </row>
    <row r="77" spans="1:22" x14ac:dyDescent="0.15">
      <c r="A77" s="6">
        <v>38</v>
      </c>
      <c r="B77" s="6">
        <v>75</v>
      </c>
      <c r="D77">
        <v>1176.11193847656</v>
      </c>
      <c r="E77">
        <v>747.67102050781295</v>
      </c>
      <c r="F77">
        <v>462.38955688476602</v>
      </c>
      <c r="G77">
        <v>461.009521484375</v>
      </c>
      <c r="I77" s="7">
        <f t="shared" si="7"/>
        <v>713.72238159179392</v>
      </c>
      <c r="J77" s="7">
        <f t="shared" si="7"/>
        <v>286.66149902343795</v>
      </c>
      <c r="K77" s="7">
        <f t="shared" si="8"/>
        <v>513.05933227538731</v>
      </c>
      <c r="L77" s="8">
        <f t="shared" si="9"/>
        <v>1.7897741204284943</v>
      </c>
      <c r="M77" s="8">
        <f t="shared" si="5"/>
        <v>1.974397218702781</v>
      </c>
      <c r="P77" s="6">
        <f t="shared" si="10"/>
        <v>-0.65158749723694442</v>
      </c>
      <c r="U77" s="18">
        <v>19</v>
      </c>
      <c r="V77" s="20">
        <f t="shared" si="6"/>
        <v>1.8840506501213028</v>
      </c>
    </row>
    <row r="78" spans="1:22" x14ac:dyDescent="0.15">
      <c r="A78" s="6">
        <v>38.5</v>
      </c>
      <c r="B78" s="6">
        <v>76</v>
      </c>
      <c r="D78">
        <v>1175.76208496094</v>
      </c>
      <c r="E78">
        <v>748.557861328125</v>
      </c>
      <c r="F78">
        <v>461.78936767578102</v>
      </c>
      <c r="G78">
        <v>460.712646484375</v>
      </c>
      <c r="I78" s="7">
        <f t="shared" si="7"/>
        <v>713.97271728515898</v>
      </c>
      <c r="J78" s="7">
        <f t="shared" si="7"/>
        <v>287.84521484375</v>
      </c>
      <c r="K78" s="7">
        <f t="shared" si="8"/>
        <v>512.48106689453402</v>
      </c>
      <c r="L78" s="8">
        <f t="shared" si="9"/>
        <v>1.7804050248767287</v>
      </c>
      <c r="M78" s="8">
        <f t="shared" si="5"/>
        <v>1.9674573744440982</v>
      </c>
      <c r="P78" s="6">
        <f t="shared" si="10"/>
        <v>-1.0007890173695237</v>
      </c>
      <c r="U78" s="18">
        <v>19.5</v>
      </c>
      <c r="V78" s="20">
        <f t="shared" si="6"/>
        <v>1.8896811650446823</v>
      </c>
    </row>
    <row r="79" spans="1:22" x14ac:dyDescent="0.15">
      <c r="A79" s="6">
        <v>39</v>
      </c>
      <c r="B79" s="6">
        <v>77</v>
      </c>
      <c r="D79">
        <v>1153.67260742188</v>
      </c>
      <c r="E79">
        <v>740.46423339843795</v>
      </c>
      <c r="F79">
        <v>461.93899536132801</v>
      </c>
      <c r="G79">
        <v>460.76913452148398</v>
      </c>
      <c r="I79" s="7">
        <f t="shared" si="7"/>
        <v>691.73361206055199</v>
      </c>
      <c r="J79" s="7">
        <f t="shared" si="7"/>
        <v>279.69509887695398</v>
      </c>
      <c r="K79" s="7">
        <f t="shared" si="8"/>
        <v>495.94704284668421</v>
      </c>
      <c r="L79" s="8">
        <f t="shared" si="9"/>
        <v>1.773170301653608</v>
      </c>
      <c r="M79" s="8">
        <f t="shared" si="5"/>
        <v>1.9626519025140601</v>
      </c>
      <c r="P79" s="6">
        <f t="shared" si="10"/>
        <v>-1.242592441246684</v>
      </c>
      <c r="U79" s="18">
        <v>20</v>
      </c>
      <c r="V79" s="20">
        <f t="shared" si="6"/>
        <v>1.8923938092187698</v>
      </c>
    </row>
    <row r="80" spans="1:22" x14ac:dyDescent="0.15">
      <c r="A80" s="6">
        <v>39.5</v>
      </c>
      <c r="B80" s="6">
        <v>78</v>
      </c>
      <c r="D80">
        <v>1159.7431640625</v>
      </c>
      <c r="E80">
        <v>743.63995361328102</v>
      </c>
      <c r="F80">
        <v>462.49130249023398</v>
      </c>
      <c r="G80">
        <v>461.29043579101602</v>
      </c>
      <c r="I80" s="7">
        <f t="shared" si="7"/>
        <v>697.25186157226608</v>
      </c>
      <c r="J80" s="7">
        <f t="shared" si="7"/>
        <v>282.349517822265</v>
      </c>
      <c r="K80" s="7">
        <f t="shared" si="8"/>
        <v>499.60719909668057</v>
      </c>
      <c r="L80" s="8">
        <f t="shared" si="9"/>
        <v>1.7694636171157769</v>
      </c>
      <c r="M80" s="8">
        <f t="shared" si="5"/>
        <v>1.9613744692693118</v>
      </c>
      <c r="P80" s="6">
        <f t="shared" si="10"/>
        <v>-1.3068707757894045</v>
      </c>
      <c r="U80" s="18">
        <v>20.5</v>
      </c>
      <c r="V80" s="20">
        <f t="shared" si="6"/>
        <v>1.899588637070865</v>
      </c>
    </row>
    <row r="81" spans="1:22" x14ac:dyDescent="0.15">
      <c r="A81" s="6">
        <v>40</v>
      </c>
      <c r="B81" s="6">
        <v>79</v>
      </c>
      <c r="D81">
        <v>1154.22424316406</v>
      </c>
      <c r="E81">
        <v>741.12841796875</v>
      </c>
      <c r="F81">
        <v>462.74053955078102</v>
      </c>
      <c r="G81">
        <v>461.44436645507801</v>
      </c>
      <c r="I81" s="7">
        <f t="shared" si="7"/>
        <v>691.48370361327898</v>
      </c>
      <c r="J81" s="7">
        <f t="shared" si="7"/>
        <v>279.68405151367199</v>
      </c>
      <c r="K81" s="7">
        <f t="shared" si="8"/>
        <v>495.7048675537086</v>
      </c>
      <c r="L81" s="8">
        <f t="shared" si="9"/>
        <v>1.7723744520680211</v>
      </c>
      <c r="M81" s="8">
        <f t="shared" si="5"/>
        <v>1.9667145555146388</v>
      </c>
      <c r="P81" s="6">
        <f t="shared" si="10"/>
        <v>-1.0381664410812921</v>
      </c>
      <c r="U81" s="18">
        <v>21</v>
      </c>
      <c r="V81" s="20">
        <f t="shared" si="6"/>
        <v>1.8591731372254872</v>
      </c>
    </row>
    <row r="82" spans="1:22" x14ac:dyDescent="0.15">
      <c r="A82" s="6">
        <v>40.5</v>
      </c>
      <c r="B82" s="6">
        <v>80</v>
      </c>
      <c r="D82">
        <v>1193.75439453125</v>
      </c>
      <c r="E82">
        <v>755.79040527343795</v>
      </c>
      <c r="F82">
        <v>462.93637084960898</v>
      </c>
      <c r="G82">
        <v>461.61569213867199</v>
      </c>
      <c r="I82" s="7">
        <f t="shared" si="7"/>
        <v>730.81802368164108</v>
      </c>
      <c r="J82" s="7">
        <f t="shared" si="7"/>
        <v>294.17471313476597</v>
      </c>
      <c r="K82" s="7">
        <f t="shared" si="8"/>
        <v>524.89572448730496</v>
      </c>
      <c r="L82" s="8">
        <f t="shared" si="9"/>
        <v>1.784299265201772</v>
      </c>
      <c r="M82" s="8">
        <f t="shared" si="5"/>
        <v>1.9810686199414722</v>
      </c>
      <c r="P82" s="6">
        <f t="shared" si="10"/>
        <v>-0.31589358724024585</v>
      </c>
      <c r="U82" s="18">
        <v>21.5</v>
      </c>
      <c r="V82" s="20">
        <f t="shared" si="6"/>
        <v>1.8939102958313097</v>
      </c>
    </row>
    <row r="83" spans="1:22" x14ac:dyDescent="0.15">
      <c r="A83" s="6">
        <v>41</v>
      </c>
      <c r="B83" s="6">
        <v>81</v>
      </c>
      <c r="D83">
        <v>1204.81872558594</v>
      </c>
      <c r="E83">
        <v>761.647705078125</v>
      </c>
      <c r="F83">
        <v>463.24160766601602</v>
      </c>
      <c r="G83">
        <v>461.66500854492199</v>
      </c>
      <c r="I83" s="7">
        <f t="shared" si="7"/>
        <v>741.57711791992392</v>
      </c>
      <c r="J83" s="7">
        <f t="shared" si="7"/>
        <v>299.98269653320301</v>
      </c>
      <c r="K83" s="7">
        <f t="shared" si="8"/>
        <v>531.5892303466818</v>
      </c>
      <c r="L83" s="8">
        <f t="shared" si="9"/>
        <v>1.7720663107908421</v>
      </c>
      <c r="M83" s="8">
        <f t="shared" si="5"/>
        <v>1.9712649168236251</v>
      </c>
      <c r="P83" s="6">
        <f t="shared" si="10"/>
        <v>-0.80919976300887886</v>
      </c>
      <c r="U83" s="18">
        <v>22</v>
      </c>
      <c r="V83" s="20">
        <f t="shared" si="6"/>
        <v>1.8807132779114486</v>
      </c>
    </row>
    <row r="84" spans="1:22" x14ac:dyDescent="0.15">
      <c r="A84" s="6">
        <v>41.5</v>
      </c>
      <c r="B84" s="6">
        <v>82</v>
      </c>
      <c r="D84">
        <v>1221.35815429688</v>
      </c>
      <c r="E84">
        <v>770.06097412109398</v>
      </c>
      <c r="F84">
        <v>462.95187377929699</v>
      </c>
      <c r="G84">
        <v>461.89300537109398</v>
      </c>
      <c r="I84" s="7">
        <f t="shared" si="7"/>
        <v>758.40628051758301</v>
      </c>
      <c r="J84" s="7">
        <f t="shared" si="7"/>
        <v>308.16796875</v>
      </c>
      <c r="K84" s="7">
        <f t="shared" si="8"/>
        <v>542.68870239258308</v>
      </c>
      <c r="L84" s="8">
        <f t="shared" si="9"/>
        <v>1.76101593099975</v>
      </c>
      <c r="M84" s="8">
        <f t="shared" si="5"/>
        <v>1.9626437883256156</v>
      </c>
      <c r="P84" s="6">
        <f t="shared" si="10"/>
        <v>-1.2430007338298945</v>
      </c>
      <c r="U84" s="18">
        <v>65</v>
      </c>
      <c r="V84" s="20">
        <f t="shared" ref="V84:V104" si="11">L131</f>
        <v>1.7091449368444409</v>
      </c>
    </row>
    <row r="85" spans="1:22" x14ac:dyDescent="0.15">
      <c r="A85" s="6">
        <v>42</v>
      </c>
      <c r="B85" s="6">
        <v>83</v>
      </c>
      <c r="D85">
        <v>1225.19555664063</v>
      </c>
      <c r="E85">
        <v>773.2783203125</v>
      </c>
      <c r="F85">
        <v>462.18942260742199</v>
      </c>
      <c r="G85">
        <v>460.93853759765602</v>
      </c>
      <c r="I85" s="7">
        <f t="shared" si="7"/>
        <v>763.00613403320801</v>
      </c>
      <c r="J85" s="7">
        <f t="shared" si="7"/>
        <v>312.33978271484398</v>
      </c>
      <c r="K85" s="7">
        <f t="shared" si="8"/>
        <v>544.36828613281727</v>
      </c>
      <c r="L85" s="8">
        <f t="shared" si="9"/>
        <v>1.7428720779696762</v>
      </c>
      <c r="M85" s="8">
        <f t="shared" si="5"/>
        <v>1.9469291865886247</v>
      </c>
      <c r="P85" s="6">
        <f t="shared" si="10"/>
        <v>-2.0337335817564952</v>
      </c>
      <c r="U85" s="18">
        <v>65.5</v>
      </c>
      <c r="V85" s="20">
        <f t="shared" si="11"/>
        <v>1.6862889578874902</v>
      </c>
    </row>
    <row r="86" spans="1:22" x14ac:dyDescent="0.15">
      <c r="A86" s="6">
        <v>42.5</v>
      </c>
      <c r="B86" s="6">
        <v>84</v>
      </c>
      <c r="D86">
        <v>1228.98291015625</v>
      </c>
      <c r="E86">
        <v>774.55163574218795</v>
      </c>
      <c r="F86">
        <v>461.15011596679699</v>
      </c>
      <c r="G86">
        <v>460.16702270507801</v>
      </c>
      <c r="I86" s="7">
        <f t="shared" si="7"/>
        <v>767.83279418945301</v>
      </c>
      <c r="J86" s="7">
        <f t="shared" si="7"/>
        <v>314.38461303710994</v>
      </c>
      <c r="K86" s="7">
        <f t="shared" si="8"/>
        <v>547.76356506347611</v>
      </c>
      <c r="L86" s="8">
        <f t="shared" si="9"/>
        <v>1.7423357961822963</v>
      </c>
      <c r="M86" s="8">
        <f t="shared" si="5"/>
        <v>1.9488221560943275</v>
      </c>
      <c r="P86" s="6">
        <f t="shared" si="10"/>
        <v>-1.9384824775074332</v>
      </c>
      <c r="U86" s="18">
        <v>66</v>
      </c>
      <c r="V86" s="20">
        <f t="shared" si="11"/>
        <v>1.6754386593155843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1241.09729003906</v>
      </c>
      <c r="E87">
        <v>780.627197265625</v>
      </c>
      <c r="F87">
        <v>461.72384643554699</v>
      </c>
      <c r="G87">
        <v>460.68667602539102</v>
      </c>
      <c r="I87" s="7">
        <f t="shared" si="7"/>
        <v>779.37344360351301</v>
      </c>
      <c r="J87" s="7">
        <f t="shared" si="7"/>
        <v>319.94052124023398</v>
      </c>
      <c r="K87" s="7">
        <f t="shared" si="8"/>
        <v>555.4150787353492</v>
      </c>
      <c r="L87" s="8">
        <f t="shared" si="9"/>
        <v>1.7359947923517456</v>
      </c>
      <c r="M87" s="8">
        <f t="shared" si="5"/>
        <v>1.9449104035568594</v>
      </c>
      <c r="P87" s="6">
        <f t="shared" si="10"/>
        <v>-2.1353154151857225</v>
      </c>
      <c r="U87" s="18">
        <v>66.5</v>
      </c>
      <c r="V87" s="20">
        <f t="shared" si="11"/>
        <v>1.6884047946780925</v>
      </c>
    </row>
    <row r="88" spans="1:22" x14ac:dyDescent="0.15">
      <c r="A88" s="6">
        <v>43.5</v>
      </c>
      <c r="B88" s="6">
        <v>86</v>
      </c>
      <c r="D88">
        <v>1245.04663085938</v>
      </c>
      <c r="E88">
        <v>780.08831787109398</v>
      </c>
      <c r="F88">
        <v>461.82797241210898</v>
      </c>
      <c r="G88">
        <v>460.59591674804699</v>
      </c>
      <c r="I88" s="7">
        <f t="shared" si="7"/>
        <v>783.21865844727108</v>
      </c>
      <c r="J88" s="7">
        <f t="shared" si="7"/>
        <v>319.49240112304699</v>
      </c>
      <c r="K88" s="7">
        <f t="shared" si="8"/>
        <v>559.5739776611382</v>
      </c>
      <c r="L88" s="8">
        <f t="shared" si="9"/>
        <v>1.7514469067000686</v>
      </c>
      <c r="M88" s="8">
        <f t="shared" ref="M88:M151" si="12">L88+ABS($N$2)*A88</f>
        <v>1.9627917691982653</v>
      </c>
      <c r="P88" s="6">
        <f t="shared" si="10"/>
        <v>-1.2355545803207353</v>
      </c>
      <c r="U88" s="18">
        <v>67</v>
      </c>
      <c r="V88" s="20">
        <f t="shared" si="11"/>
        <v>1.6997831992789521</v>
      </c>
    </row>
    <row r="89" spans="1:22" x14ac:dyDescent="0.15">
      <c r="A89" s="6">
        <v>44</v>
      </c>
      <c r="B89" s="6">
        <v>87</v>
      </c>
      <c r="D89">
        <v>1240.53601074219</v>
      </c>
      <c r="E89">
        <v>779.60260009765602</v>
      </c>
      <c r="F89">
        <v>461.75125122070301</v>
      </c>
      <c r="G89">
        <v>460.78411865234398</v>
      </c>
      <c r="I89" s="7">
        <f t="shared" si="7"/>
        <v>778.78475952148699</v>
      </c>
      <c r="J89" s="7">
        <f t="shared" si="7"/>
        <v>318.81848144531205</v>
      </c>
      <c r="K89" s="7">
        <f t="shared" si="8"/>
        <v>555.61182250976856</v>
      </c>
      <c r="L89" s="8">
        <f t="shared" si="9"/>
        <v>1.742721500933673</v>
      </c>
      <c r="M89" s="8">
        <f t="shared" si="12"/>
        <v>1.9564956147249521</v>
      </c>
      <c r="P89" s="6">
        <f t="shared" si="10"/>
        <v>-1.5523666918201642</v>
      </c>
      <c r="U89" s="18">
        <v>67.5</v>
      </c>
      <c r="V89" s="20">
        <f t="shared" si="11"/>
        <v>1.6971173633628174</v>
      </c>
    </row>
    <row r="90" spans="1:22" x14ac:dyDescent="0.15">
      <c r="A90" s="6">
        <v>44.5</v>
      </c>
      <c r="B90" s="6">
        <v>88</v>
      </c>
      <c r="D90">
        <v>1188.84265136719</v>
      </c>
      <c r="E90">
        <v>756.208984375</v>
      </c>
      <c r="F90">
        <v>462.21157836914102</v>
      </c>
      <c r="G90">
        <v>461.03741455078102</v>
      </c>
      <c r="I90" s="7">
        <f t="shared" si="7"/>
        <v>726.63107299804892</v>
      </c>
      <c r="J90" s="7">
        <f t="shared" si="7"/>
        <v>295.17156982421898</v>
      </c>
      <c r="K90" s="7">
        <f t="shared" si="8"/>
        <v>520.01097412109561</v>
      </c>
      <c r="L90" s="8">
        <f t="shared" si="9"/>
        <v>1.7617244588656467</v>
      </c>
      <c r="M90" s="8">
        <f t="shared" si="12"/>
        <v>1.9779278239500087</v>
      </c>
      <c r="P90" s="6">
        <f t="shared" si="10"/>
        <v>-0.47393326273774161</v>
      </c>
      <c r="U90" s="18">
        <v>68</v>
      </c>
      <c r="V90" s="20">
        <f t="shared" si="11"/>
        <v>1.6913712393227862</v>
      </c>
    </row>
    <row r="91" spans="1:22" x14ac:dyDescent="0.15">
      <c r="A91" s="6">
        <v>45</v>
      </c>
      <c r="B91" s="6">
        <v>89</v>
      </c>
      <c r="D91">
        <v>1159.201171875</v>
      </c>
      <c r="E91">
        <v>745.435302734375</v>
      </c>
      <c r="F91">
        <v>461.47604370117199</v>
      </c>
      <c r="G91">
        <v>460.54824829101602</v>
      </c>
      <c r="I91" s="7">
        <f t="shared" si="7"/>
        <v>697.72512817382801</v>
      </c>
      <c r="J91" s="7">
        <f t="shared" si="7"/>
        <v>284.88705444335898</v>
      </c>
      <c r="K91" s="7">
        <f t="shared" si="8"/>
        <v>498.30419006347677</v>
      </c>
      <c r="L91" s="8">
        <f t="shared" si="9"/>
        <v>1.7491289347531558</v>
      </c>
      <c r="M91" s="8">
        <f t="shared" si="12"/>
        <v>1.9677615511306006</v>
      </c>
      <c r="P91" s="6">
        <f t="shared" si="10"/>
        <v>-0.98548334805531201</v>
      </c>
      <c r="U91" s="18">
        <v>68.5</v>
      </c>
      <c r="V91" s="20">
        <f t="shared" si="11"/>
        <v>1.6870073208678051</v>
      </c>
    </row>
    <row r="92" spans="1:22" x14ac:dyDescent="0.15">
      <c r="A92" s="6">
        <v>45.5</v>
      </c>
      <c r="B92" s="6">
        <v>90</v>
      </c>
      <c r="D92">
        <v>1182.60546875</v>
      </c>
      <c r="E92">
        <v>754.07122802734398</v>
      </c>
      <c r="F92">
        <v>461.14080810546898</v>
      </c>
      <c r="G92">
        <v>460.00787353515602</v>
      </c>
      <c r="I92" s="7">
        <f t="shared" si="7"/>
        <v>721.46466064453102</v>
      </c>
      <c r="J92" s="7">
        <f t="shared" si="7"/>
        <v>294.06335449218795</v>
      </c>
      <c r="K92" s="7">
        <f t="shared" si="8"/>
        <v>515.6203124999995</v>
      </c>
      <c r="L92" s="8">
        <f t="shared" si="9"/>
        <v>1.7534327369366161</v>
      </c>
      <c r="M92" s="8">
        <f t="shared" si="12"/>
        <v>1.9744946046071434</v>
      </c>
      <c r="P92" s="6">
        <f t="shared" si="10"/>
        <v>-0.64668719910700934</v>
      </c>
      <c r="U92" s="18">
        <v>69</v>
      </c>
      <c r="V92" s="20">
        <f t="shared" si="11"/>
        <v>1.6910450259312888</v>
      </c>
    </row>
    <row r="93" spans="1:22" x14ac:dyDescent="0.15">
      <c r="A93" s="6">
        <v>46</v>
      </c>
      <c r="B93" s="6">
        <v>91</v>
      </c>
      <c r="D93">
        <v>1145.93347167969</v>
      </c>
      <c r="E93">
        <v>737.89367675781295</v>
      </c>
      <c r="F93">
        <v>461.81344604492199</v>
      </c>
      <c r="G93">
        <v>460.61709594726602</v>
      </c>
      <c r="I93" s="7">
        <f t="shared" si="7"/>
        <v>684.12002563476801</v>
      </c>
      <c r="J93" s="7">
        <f t="shared" si="7"/>
        <v>277.27658081054693</v>
      </c>
      <c r="K93" s="7">
        <f t="shared" si="8"/>
        <v>490.02641906738518</v>
      </c>
      <c r="L93" s="8">
        <f t="shared" si="9"/>
        <v>1.767283834916453</v>
      </c>
      <c r="M93" s="8">
        <f t="shared" si="12"/>
        <v>1.9907749538800632</v>
      </c>
      <c r="P93" s="6">
        <f t="shared" si="10"/>
        <v>0.17251313197822901</v>
      </c>
      <c r="U93" s="18">
        <v>69.5</v>
      </c>
      <c r="V93" s="20">
        <f t="shared" si="11"/>
        <v>1.6840233376505265</v>
      </c>
    </row>
    <row r="94" spans="1:22" x14ac:dyDescent="0.15">
      <c r="A94" s="6">
        <v>46.5</v>
      </c>
      <c r="B94" s="6">
        <v>92</v>
      </c>
      <c r="D94">
        <v>1150.95959472656</v>
      </c>
      <c r="E94">
        <v>740.79913330078102</v>
      </c>
      <c r="F94">
        <v>461.70977783203102</v>
      </c>
      <c r="G94">
        <v>460.46246337890602</v>
      </c>
      <c r="I94" s="7">
        <f t="shared" si="7"/>
        <v>689.24981689452898</v>
      </c>
      <c r="J94" s="7">
        <f t="shared" si="7"/>
        <v>280.336669921875</v>
      </c>
      <c r="K94" s="7">
        <f t="shared" si="8"/>
        <v>493.01414794921652</v>
      </c>
      <c r="L94" s="8">
        <f t="shared" si="9"/>
        <v>1.7586502261249342</v>
      </c>
      <c r="M94" s="8">
        <f t="shared" si="12"/>
        <v>1.9845705963816271</v>
      </c>
      <c r="P94" s="6">
        <f t="shared" si="10"/>
        <v>-0.13967990710750264</v>
      </c>
      <c r="U94" s="18">
        <v>70</v>
      </c>
      <c r="V94" s="20">
        <f t="shared" si="11"/>
        <v>1.6609458130684669</v>
      </c>
    </row>
    <row r="95" spans="1:22" x14ac:dyDescent="0.15">
      <c r="A95" s="6">
        <v>47</v>
      </c>
      <c r="B95" s="6">
        <v>93</v>
      </c>
      <c r="D95">
        <v>1145.78454589844</v>
      </c>
      <c r="E95">
        <v>740.56188964843795</v>
      </c>
      <c r="F95">
        <v>461.69955444335898</v>
      </c>
      <c r="G95">
        <v>460.47463989257801</v>
      </c>
      <c r="I95" s="7">
        <f t="shared" si="7"/>
        <v>684.08499145508108</v>
      </c>
      <c r="J95" s="7">
        <f t="shared" si="7"/>
        <v>280.08724975585994</v>
      </c>
      <c r="K95" s="7">
        <f t="shared" si="8"/>
        <v>488.02391662597915</v>
      </c>
      <c r="L95" s="8">
        <f t="shared" si="9"/>
        <v>1.7423996167314604</v>
      </c>
      <c r="M95" s="8">
        <f t="shared" si="12"/>
        <v>1.9707492382812359</v>
      </c>
      <c r="P95" s="6">
        <f t="shared" si="10"/>
        <v>-0.83514785697031946</v>
      </c>
      <c r="U95" s="18">
        <v>70.5</v>
      </c>
      <c r="V95" s="20">
        <f t="shared" si="11"/>
        <v>1.6628073016911022</v>
      </c>
    </row>
    <row r="96" spans="1:22" x14ac:dyDescent="0.15">
      <c r="A96" s="6">
        <v>47.5</v>
      </c>
      <c r="B96" s="6">
        <v>94</v>
      </c>
      <c r="D96">
        <v>1174.6875</v>
      </c>
      <c r="E96">
        <v>751.87066650390602</v>
      </c>
      <c r="F96">
        <v>461.9501953125</v>
      </c>
      <c r="G96">
        <v>460.70169067382801</v>
      </c>
      <c r="I96" s="7">
        <f t="shared" si="7"/>
        <v>712.7373046875</v>
      </c>
      <c r="J96" s="7">
        <f t="shared" si="7"/>
        <v>291.16897583007801</v>
      </c>
      <c r="K96" s="7">
        <f t="shared" si="8"/>
        <v>508.91902160644543</v>
      </c>
      <c r="L96" s="8">
        <f t="shared" si="9"/>
        <v>1.747847689320593</v>
      </c>
      <c r="M96" s="8">
        <f t="shared" si="12"/>
        <v>1.9786265621634513</v>
      </c>
      <c r="P96" s="6">
        <f t="shared" si="10"/>
        <v>-0.43877390797216059</v>
      </c>
      <c r="U96" s="18">
        <v>71</v>
      </c>
      <c r="V96" s="20">
        <f t="shared" si="11"/>
        <v>1.6575660109100527</v>
      </c>
    </row>
    <row r="97" spans="1:22" x14ac:dyDescent="0.15">
      <c r="A97" s="6">
        <v>48</v>
      </c>
      <c r="B97" s="6">
        <v>95</v>
      </c>
      <c r="D97">
        <v>1177.2490234375</v>
      </c>
      <c r="E97">
        <v>754.14831542968795</v>
      </c>
      <c r="F97">
        <v>461.85607910156301</v>
      </c>
      <c r="G97">
        <v>460.76770019531301</v>
      </c>
      <c r="I97" s="7">
        <f t="shared" si="7"/>
        <v>715.39294433593705</v>
      </c>
      <c r="J97" s="7">
        <f t="shared" si="7"/>
        <v>293.38061523437494</v>
      </c>
      <c r="K97" s="7">
        <f t="shared" si="8"/>
        <v>510.02651367187457</v>
      </c>
      <c r="L97" s="8">
        <f t="shared" si="9"/>
        <v>1.7384465339144042</v>
      </c>
      <c r="M97" s="8">
        <f t="shared" si="12"/>
        <v>1.9716546580503453</v>
      </c>
      <c r="P97" s="6">
        <f t="shared" si="10"/>
        <v>-0.78958862711649203</v>
      </c>
      <c r="U97" s="18">
        <v>71.5</v>
      </c>
      <c r="V97" s="20">
        <f t="shared" si="11"/>
        <v>1.6436151107100208</v>
      </c>
    </row>
    <row r="98" spans="1:22" x14ac:dyDescent="0.15">
      <c r="A98" s="6">
        <v>48.5</v>
      </c>
      <c r="B98" s="6">
        <v>96</v>
      </c>
      <c r="D98">
        <v>1197.55407714844</v>
      </c>
      <c r="E98">
        <v>761.63684082031295</v>
      </c>
      <c r="F98">
        <v>462.06265258789102</v>
      </c>
      <c r="G98">
        <v>461.20730590820301</v>
      </c>
      <c r="I98" s="7">
        <f t="shared" si="7"/>
        <v>735.49142456054892</v>
      </c>
      <c r="J98" s="7">
        <f t="shared" si="7"/>
        <v>300.42953491210994</v>
      </c>
      <c r="K98" s="7">
        <f t="shared" si="8"/>
        <v>525.1907501220719</v>
      </c>
      <c r="L98" s="8">
        <f t="shared" si="9"/>
        <v>1.748132886720726</v>
      </c>
      <c r="M98" s="8">
        <f t="shared" si="12"/>
        <v>1.9837702621497497</v>
      </c>
      <c r="P98" s="6">
        <f t="shared" si="10"/>
        <v>-0.17995140600116544</v>
      </c>
      <c r="U98" s="18">
        <v>72</v>
      </c>
      <c r="V98" s="20">
        <f t="shared" si="11"/>
        <v>1.6581387081590209</v>
      </c>
    </row>
    <row r="99" spans="1:22" x14ac:dyDescent="0.15">
      <c r="A99" s="6">
        <v>49</v>
      </c>
      <c r="B99" s="6">
        <v>97</v>
      </c>
      <c r="D99">
        <v>1212.84240722656</v>
      </c>
      <c r="E99">
        <v>770.70245361328102</v>
      </c>
      <c r="F99">
        <v>462.45770263671898</v>
      </c>
      <c r="G99">
        <v>461.33905029296898</v>
      </c>
      <c r="I99" s="7">
        <f t="shared" si="7"/>
        <v>750.38470458984102</v>
      </c>
      <c r="J99" s="7">
        <f t="shared" si="7"/>
        <v>309.36340332031205</v>
      </c>
      <c r="K99" s="7">
        <f t="shared" si="8"/>
        <v>533.83032226562261</v>
      </c>
      <c r="L99" s="8">
        <f t="shared" si="9"/>
        <v>1.7255768346745901</v>
      </c>
      <c r="M99" s="8">
        <f t="shared" si="12"/>
        <v>1.9636434613966967</v>
      </c>
      <c r="P99" s="6">
        <f t="shared" si="10"/>
        <v>-1.1926988332331554</v>
      </c>
      <c r="U99" s="18">
        <v>72.5</v>
      </c>
      <c r="V99" s="20">
        <f t="shared" si="11"/>
        <v>1.6526924762632491</v>
      </c>
    </row>
    <row r="100" spans="1:22" x14ac:dyDescent="0.15">
      <c r="A100" s="6">
        <v>49.5</v>
      </c>
      <c r="B100" s="6">
        <v>98</v>
      </c>
      <c r="D100">
        <v>1148.03955078125</v>
      </c>
      <c r="E100">
        <v>745.699951171875</v>
      </c>
      <c r="F100">
        <v>462.54849243164102</v>
      </c>
      <c r="G100">
        <v>461.42102050781301</v>
      </c>
      <c r="I100" s="7">
        <f t="shared" si="7"/>
        <v>685.49105834960892</v>
      </c>
      <c r="J100" s="7">
        <f t="shared" si="7"/>
        <v>284.27893066406199</v>
      </c>
      <c r="K100" s="7">
        <f t="shared" si="8"/>
        <v>486.49580688476556</v>
      </c>
      <c r="L100" s="8">
        <f t="shared" si="9"/>
        <v>1.7113326188062359</v>
      </c>
      <c r="M100" s="8">
        <f t="shared" si="12"/>
        <v>1.9518284968214252</v>
      </c>
      <c r="P100" s="6">
        <f t="shared" si="10"/>
        <v>-1.7872083692123477</v>
      </c>
      <c r="U100" s="18">
        <v>73</v>
      </c>
      <c r="V100" s="20">
        <f t="shared" si="11"/>
        <v>1.64402066261891</v>
      </c>
    </row>
    <row r="101" spans="1:22" x14ac:dyDescent="0.15">
      <c r="A101" s="6">
        <v>50</v>
      </c>
      <c r="B101" s="6">
        <v>99</v>
      </c>
      <c r="D101">
        <v>1118.38745117188</v>
      </c>
      <c r="E101">
        <v>731.58801269531295</v>
      </c>
      <c r="F101">
        <v>462.54895019531301</v>
      </c>
      <c r="G101">
        <v>461.32379150390602</v>
      </c>
      <c r="I101" s="7">
        <f t="shared" si="7"/>
        <v>655.83850097656705</v>
      </c>
      <c r="J101" s="7">
        <f t="shared" si="7"/>
        <v>270.26422119140693</v>
      </c>
      <c r="K101" s="7">
        <f t="shared" si="8"/>
        <v>466.65354614258217</v>
      </c>
      <c r="L101" s="8">
        <f t="shared" si="9"/>
        <v>1.7266567660544607</v>
      </c>
      <c r="M101" s="8">
        <f t="shared" si="12"/>
        <v>1.9695818953627326</v>
      </c>
      <c r="P101" s="6">
        <f t="shared" si="10"/>
        <v>-0.89388662782203343</v>
      </c>
      <c r="U101" s="18">
        <v>73.5</v>
      </c>
      <c r="V101" s="20">
        <f t="shared" si="11"/>
        <v>1.6283681353585286</v>
      </c>
    </row>
    <row r="102" spans="1:22" x14ac:dyDescent="0.15">
      <c r="A102" s="6">
        <v>50.5</v>
      </c>
      <c r="B102" s="6">
        <v>100</v>
      </c>
      <c r="D102">
        <v>1115.97509765625</v>
      </c>
      <c r="E102">
        <v>728.873779296875</v>
      </c>
      <c r="F102">
        <v>462.37121582031301</v>
      </c>
      <c r="G102">
        <v>461.28234863281301</v>
      </c>
      <c r="I102" s="7">
        <f t="shared" si="7"/>
        <v>653.60388183593705</v>
      </c>
      <c r="J102" s="7">
        <f t="shared" si="7"/>
        <v>267.59143066406199</v>
      </c>
      <c r="K102" s="7">
        <f t="shared" si="8"/>
        <v>466.28988037109366</v>
      </c>
      <c r="L102" s="8">
        <f t="shared" si="9"/>
        <v>1.7425441435622073</v>
      </c>
      <c r="M102" s="8">
        <f t="shared" si="12"/>
        <v>1.9878985241635621</v>
      </c>
      <c r="P102" s="6">
        <f t="shared" si="10"/>
        <v>2.7775931528808865E-2</v>
      </c>
      <c r="U102" s="18">
        <v>74</v>
      </c>
      <c r="V102" s="20">
        <f t="shared" si="11"/>
        <v>1.6340227105072238</v>
      </c>
    </row>
    <row r="103" spans="1:22" x14ac:dyDescent="0.15">
      <c r="A103" s="6">
        <v>51</v>
      </c>
      <c r="B103" s="6">
        <v>101</v>
      </c>
      <c r="D103">
        <v>1114.45361328125</v>
      </c>
      <c r="E103">
        <v>730.34356689453102</v>
      </c>
      <c r="F103">
        <v>461.94830322265602</v>
      </c>
      <c r="G103">
        <v>461.10198974609398</v>
      </c>
      <c r="I103" s="7">
        <f t="shared" si="7"/>
        <v>652.50531005859398</v>
      </c>
      <c r="J103" s="7">
        <f t="shared" si="7"/>
        <v>269.24157714843705</v>
      </c>
      <c r="K103" s="7">
        <f t="shared" si="8"/>
        <v>464.03620605468802</v>
      </c>
      <c r="L103" s="8">
        <f t="shared" si="9"/>
        <v>1.7234938636496608</v>
      </c>
      <c r="M103" s="8">
        <f t="shared" si="12"/>
        <v>1.9712774955440981</v>
      </c>
      <c r="P103" s="6">
        <f t="shared" si="10"/>
        <v>-0.80856682253546719</v>
      </c>
      <c r="U103" s="18">
        <v>74.5</v>
      </c>
      <c r="V103" s="20">
        <f t="shared" si="11"/>
        <v>1.6247756675053109</v>
      </c>
    </row>
    <row r="104" spans="1:22" x14ac:dyDescent="0.15">
      <c r="A104" s="6">
        <v>51.5</v>
      </c>
      <c r="B104" s="6">
        <v>102</v>
      </c>
      <c r="D104">
        <v>1122.44494628906</v>
      </c>
      <c r="E104">
        <v>733.03076171875</v>
      </c>
      <c r="F104">
        <v>461.85369873046898</v>
      </c>
      <c r="G104">
        <v>460.78771972656301</v>
      </c>
      <c r="I104" s="7">
        <f t="shared" si="7"/>
        <v>660.59124755859102</v>
      </c>
      <c r="J104" s="7">
        <f t="shared" si="7"/>
        <v>272.24304199218699</v>
      </c>
      <c r="K104" s="7">
        <f t="shared" si="8"/>
        <v>470.02111816406011</v>
      </c>
      <c r="L104" s="8">
        <f t="shared" si="9"/>
        <v>1.7264761469185652</v>
      </c>
      <c r="M104" s="8">
        <f t="shared" si="12"/>
        <v>1.9766890301060853</v>
      </c>
      <c r="P104" s="6">
        <f t="shared" si="10"/>
        <v>-0.53626732634265295</v>
      </c>
      <c r="U104" s="18">
        <v>75</v>
      </c>
      <c r="V104" s="20">
        <f t="shared" si="11"/>
        <v>1.6149789176217095</v>
      </c>
    </row>
    <row r="105" spans="1:22" x14ac:dyDescent="0.15">
      <c r="A105" s="6">
        <v>52</v>
      </c>
      <c r="B105" s="6">
        <v>103</v>
      </c>
      <c r="D105">
        <v>1115.44055175781</v>
      </c>
      <c r="E105">
        <v>731.19342041015602</v>
      </c>
      <c r="F105">
        <v>461.63925170898398</v>
      </c>
      <c r="G105">
        <v>460.5048828125</v>
      </c>
      <c r="I105" s="7">
        <f t="shared" si="7"/>
        <v>653.80130004882608</v>
      </c>
      <c r="J105" s="7">
        <f t="shared" si="7"/>
        <v>270.68853759765602</v>
      </c>
      <c r="K105" s="7">
        <f t="shared" si="8"/>
        <v>464.31932373046686</v>
      </c>
      <c r="L105" s="8">
        <f t="shared" si="9"/>
        <v>1.7153268766061247</v>
      </c>
      <c r="M105" s="8">
        <f t="shared" si="12"/>
        <v>1.9679690110867276</v>
      </c>
      <c r="P105" s="6">
        <f t="shared" si="10"/>
        <v>-0.97504430513939089</v>
      </c>
      <c r="U105" s="18"/>
      <c r="V105" s="20"/>
    </row>
    <row r="106" spans="1:22" x14ac:dyDescent="0.15">
      <c r="A106" s="6">
        <v>52.5</v>
      </c>
      <c r="B106" s="6">
        <v>104</v>
      </c>
      <c r="D106">
        <v>1117.55908203125</v>
      </c>
      <c r="E106">
        <v>733.37902832031295</v>
      </c>
      <c r="F106">
        <v>461.11770629882801</v>
      </c>
      <c r="G106">
        <v>459.871337890625</v>
      </c>
      <c r="I106" s="7">
        <f t="shared" si="7"/>
        <v>656.44137573242199</v>
      </c>
      <c r="J106" s="7">
        <f t="shared" si="7"/>
        <v>273.50769042968795</v>
      </c>
      <c r="K106" s="7">
        <f t="shared" si="8"/>
        <v>464.9859924316404</v>
      </c>
      <c r="L106" s="8">
        <f t="shared" si="9"/>
        <v>1.7000837954542882</v>
      </c>
      <c r="M106" s="8">
        <f t="shared" si="12"/>
        <v>1.9551551812279737</v>
      </c>
      <c r="P106" s="6">
        <f t="shared" si="10"/>
        <v>-1.6198150951753056</v>
      </c>
    </row>
    <row r="107" spans="1:22" x14ac:dyDescent="0.15">
      <c r="A107" s="6">
        <v>53</v>
      </c>
      <c r="B107" s="6">
        <v>105</v>
      </c>
      <c r="D107">
        <v>1160.32897949219</v>
      </c>
      <c r="E107">
        <v>751.081787109375</v>
      </c>
      <c r="F107">
        <v>461.415771484375</v>
      </c>
      <c r="G107">
        <v>460.18511962890602</v>
      </c>
      <c r="I107" s="7">
        <f t="shared" si="7"/>
        <v>698.913208007815</v>
      </c>
      <c r="J107" s="7">
        <f t="shared" si="7"/>
        <v>290.89666748046898</v>
      </c>
      <c r="K107" s="7">
        <f t="shared" si="8"/>
        <v>495.28554077148669</v>
      </c>
      <c r="L107" s="8">
        <f t="shared" si="9"/>
        <v>1.7026167575630289</v>
      </c>
      <c r="M107" s="8">
        <f t="shared" si="12"/>
        <v>1.9601173946297972</v>
      </c>
      <c r="P107" s="6">
        <f t="shared" si="10"/>
        <v>-1.3701246988856477</v>
      </c>
    </row>
    <row r="108" spans="1:22" x14ac:dyDescent="0.15">
      <c r="A108" s="6">
        <v>53.5</v>
      </c>
      <c r="B108" s="6">
        <v>106</v>
      </c>
      <c r="D108">
        <v>1186.46484375</v>
      </c>
      <c r="E108">
        <v>764.23010253906295</v>
      </c>
      <c r="F108">
        <v>461.26327514648398</v>
      </c>
      <c r="G108">
        <v>460.36264038085898</v>
      </c>
      <c r="I108" s="7">
        <f t="shared" si="7"/>
        <v>725.20156860351608</v>
      </c>
      <c r="J108" s="7">
        <f t="shared" si="7"/>
        <v>303.86746215820398</v>
      </c>
      <c r="K108" s="7">
        <f t="shared" si="8"/>
        <v>512.4943450927733</v>
      </c>
      <c r="L108" s="8">
        <f t="shared" si="9"/>
        <v>1.6865719727041748</v>
      </c>
      <c r="M108" s="8">
        <f t="shared" si="12"/>
        <v>1.9465018610640259</v>
      </c>
      <c r="P108" s="6">
        <f t="shared" si="10"/>
        <v>-2.0552358975461686</v>
      </c>
    </row>
    <row r="109" spans="1:22" x14ac:dyDescent="0.15">
      <c r="A109" s="6">
        <v>54</v>
      </c>
      <c r="B109" s="6">
        <v>107</v>
      </c>
      <c r="D109">
        <v>1193.22229003906</v>
      </c>
      <c r="E109">
        <v>767.15704345703102</v>
      </c>
      <c r="F109">
        <v>461.7421875</v>
      </c>
      <c r="G109">
        <v>461.039306640625</v>
      </c>
      <c r="I109" s="7">
        <f t="shared" si="7"/>
        <v>731.48010253906</v>
      </c>
      <c r="J109" s="7">
        <f t="shared" si="7"/>
        <v>306.11773681640602</v>
      </c>
      <c r="K109" s="7">
        <f t="shared" si="8"/>
        <v>517.19768676757576</v>
      </c>
      <c r="L109" s="8">
        <f t="shared" si="9"/>
        <v>1.6895384506183151</v>
      </c>
      <c r="M109" s="8">
        <f t="shared" si="12"/>
        <v>1.9518975902712488</v>
      </c>
      <c r="P109" s="6">
        <f t="shared" si="10"/>
        <v>-1.7837317007439748</v>
      </c>
    </row>
    <row r="110" spans="1:22" x14ac:dyDescent="0.15">
      <c r="A110" s="6">
        <v>54.5</v>
      </c>
      <c r="B110" s="6">
        <v>108</v>
      </c>
      <c r="D110">
        <v>1200.96020507813</v>
      </c>
      <c r="E110">
        <v>770.58612060546898</v>
      </c>
      <c r="F110">
        <v>462.77365112304699</v>
      </c>
      <c r="G110">
        <v>461.45983886718801</v>
      </c>
      <c r="I110" s="7">
        <f t="shared" si="7"/>
        <v>738.18655395508301</v>
      </c>
      <c r="J110" s="7">
        <f t="shared" si="7"/>
        <v>309.12628173828097</v>
      </c>
      <c r="K110" s="7">
        <f t="shared" si="8"/>
        <v>521.79815673828637</v>
      </c>
      <c r="L110" s="8">
        <f t="shared" si="9"/>
        <v>1.6879773334189105</v>
      </c>
      <c r="M110" s="8">
        <f t="shared" si="12"/>
        <v>1.952765724364927</v>
      </c>
      <c r="P110" s="6">
        <f t="shared" si="10"/>
        <v>-1.7400486245982709</v>
      </c>
    </row>
    <row r="111" spans="1:22" x14ac:dyDescent="0.15">
      <c r="A111" s="6">
        <v>55</v>
      </c>
      <c r="B111" s="6">
        <v>109</v>
      </c>
      <c r="D111">
        <v>1171.90856933594</v>
      </c>
      <c r="E111">
        <v>756.88995361328102</v>
      </c>
      <c r="F111">
        <v>462.43649291992199</v>
      </c>
      <c r="G111">
        <v>461.19631958007801</v>
      </c>
      <c r="I111" s="7">
        <f t="shared" si="7"/>
        <v>709.47207641601801</v>
      </c>
      <c r="J111" s="7">
        <f t="shared" si="7"/>
        <v>295.69363403320301</v>
      </c>
      <c r="K111" s="7">
        <f t="shared" si="8"/>
        <v>502.48653259277592</v>
      </c>
      <c r="L111" s="8">
        <f t="shared" si="9"/>
        <v>1.6993484970878758</v>
      </c>
      <c r="M111" s="8">
        <f t="shared" si="12"/>
        <v>1.9665661393269751</v>
      </c>
      <c r="P111" s="6">
        <f t="shared" si="10"/>
        <v>-1.0456344989241757</v>
      </c>
    </row>
    <row r="112" spans="1:22" x14ac:dyDescent="0.15">
      <c r="A112" s="6">
        <v>55.5</v>
      </c>
      <c r="B112" s="6">
        <v>110</v>
      </c>
      <c r="D112">
        <v>1122.12463378906</v>
      </c>
      <c r="E112">
        <v>734.37188720703102</v>
      </c>
      <c r="F112">
        <v>462.45150756835898</v>
      </c>
      <c r="G112">
        <v>461.24398803710898</v>
      </c>
      <c r="I112" s="7">
        <f t="shared" si="7"/>
        <v>659.67312622070108</v>
      </c>
      <c r="J112" s="7">
        <f t="shared" si="7"/>
        <v>273.12789916992205</v>
      </c>
      <c r="K112" s="7">
        <f t="shared" si="8"/>
        <v>468.48359680175565</v>
      </c>
      <c r="L112" s="8">
        <f t="shared" si="9"/>
        <v>1.7152535432138196</v>
      </c>
      <c r="M112" s="8">
        <f t="shared" si="12"/>
        <v>1.9849004367460015</v>
      </c>
      <c r="P112" s="6">
        <f t="shared" si="10"/>
        <v>-0.12308288383907798</v>
      </c>
    </row>
    <row r="113" spans="1:16" x14ac:dyDescent="0.15">
      <c r="A113" s="6">
        <v>56</v>
      </c>
      <c r="B113" s="6">
        <v>111</v>
      </c>
      <c r="D113">
        <v>1168.70056152344</v>
      </c>
      <c r="E113">
        <v>755.04290771484398</v>
      </c>
      <c r="F113">
        <v>461.81845092773398</v>
      </c>
      <c r="G113">
        <v>460.56732177734398</v>
      </c>
      <c r="I113" s="7">
        <f t="shared" si="7"/>
        <v>706.88211059570608</v>
      </c>
      <c r="J113" s="7">
        <f t="shared" si="7"/>
        <v>294.4755859375</v>
      </c>
      <c r="K113" s="7">
        <f t="shared" si="8"/>
        <v>500.7492004394561</v>
      </c>
      <c r="L113" s="8">
        <f t="shared" si="9"/>
        <v>1.7004778132803715</v>
      </c>
      <c r="M113" s="8">
        <f t="shared" si="12"/>
        <v>1.9725539581056362</v>
      </c>
      <c r="P113" s="6">
        <f t="shared" si="10"/>
        <v>-0.74433733117134737</v>
      </c>
    </row>
    <row r="114" spans="1:16" x14ac:dyDescent="0.15">
      <c r="A114" s="6">
        <v>56.5</v>
      </c>
      <c r="B114" s="6">
        <v>112</v>
      </c>
      <c r="D114">
        <v>1157.82678222656</v>
      </c>
      <c r="E114">
        <v>750.41851806640602</v>
      </c>
      <c r="F114">
        <v>461.52966308593801</v>
      </c>
      <c r="G114">
        <v>460.34573364257801</v>
      </c>
      <c r="I114" s="7">
        <f t="shared" si="7"/>
        <v>696.29711914062204</v>
      </c>
      <c r="J114" s="7">
        <f t="shared" si="7"/>
        <v>290.07278442382801</v>
      </c>
      <c r="K114" s="7">
        <f t="shared" si="8"/>
        <v>493.24617004394247</v>
      </c>
      <c r="L114" s="8">
        <f t="shared" si="9"/>
        <v>1.7004220889721799</v>
      </c>
      <c r="M114" s="8">
        <f t="shared" si="12"/>
        <v>1.9749274850905272</v>
      </c>
      <c r="P114" s="6">
        <f t="shared" si="10"/>
        <v>-0.62490536695073251</v>
      </c>
    </row>
    <row r="115" spans="1:16" x14ac:dyDescent="0.15">
      <c r="A115" s="6">
        <v>57</v>
      </c>
      <c r="B115" s="6">
        <v>113</v>
      </c>
      <c r="D115">
        <v>1167.66381835938</v>
      </c>
      <c r="E115">
        <v>754.0625</v>
      </c>
      <c r="F115">
        <v>461.20657348632801</v>
      </c>
      <c r="G115">
        <v>459.979736328125</v>
      </c>
      <c r="I115" s="7">
        <f t="shared" si="7"/>
        <v>706.45724487305199</v>
      </c>
      <c r="J115" s="7">
        <f t="shared" si="7"/>
        <v>294.082763671875</v>
      </c>
      <c r="K115" s="7">
        <f t="shared" si="8"/>
        <v>500.59931030273947</v>
      </c>
      <c r="L115" s="8">
        <f t="shared" si="9"/>
        <v>1.7022395466239797</v>
      </c>
      <c r="M115" s="8">
        <f t="shared" si="12"/>
        <v>1.9791741940354097</v>
      </c>
      <c r="P115" s="6">
        <f t="shared" si="10"/>
        <v>-0.41121797515397712</v>
      </c>
    </row>
    <row r="116" spans="1:16" x14ac:dyDescent="0.15">
      <c r="A116" s="6">
        <v>57.5</v>
      </c>
      <c r="B116" s="6">
        <v>114</v>
      </c>
      <c r="D116">
        <v>1213.96826171875</v>
      </c>
      <c r="E116">
        <v>770.21673583984398</v>
      </c>
      <c r="F116">
        <v>461.32214355468801</v>
      </c>
      <c r="G116">
        <v>459.98046875</v>
      </c>
      <c r="I116" s="7">
        <f t="shared" si="7"/>
        <v>752.64611816406205</v>
      </c>
      <c r="J116" s="7">
        <f t="shared" si="7"/>
        <v>310.23626708984398</v>
      </c>
      <c r="K116" s="7">
        <f t="shared" si="8"/>
        <v>535.48073120117124</v>
      </c>
      <c r="L116" s="8">
        <f t="shared" si="9"/>
        <v>1.7260416914638055</v>
      </c>
      <c r="M116" s="8">
        <f t="shared" si="12"/>
        <v>2.0054055901683183</v>
      </c>
      <c r="P116" s="6">
        <f t="shared" si="10"/>
        <v>0.90870262585244677</v>
      </c>
    </row>
    <row r="117" spans="1:16" x14ac:dyDescent="0.15">
      <c r="A117" s="6">
        <v>58</v>
      </c>
      <c r="B117" s="6">
        <v>115</v>
      </c>
      <c r="D117">
        <v>1218.84448242188</v>
      </c>
      <c r="E117">
        <v>772.31060791015602</v>
      </c>
      <c r="F117">
        <v>461.57897949218801</v>
      </c>
      <c r="G117">
        <v>460.45938110351602</v>
      </c>
      <c r="I117" s="7">
        <f t="shared" si="7"/>
        <v>757.26550292969205</v>
      </c>
      <c r="J117" s="7">
        <f t="shared" si="7"/>
        <v>311.85122680664</v>
      </c>
      <c r="K117" s="7">
        <f t="shared" si="8"/>
        <v>538.96964416504409</v>
      </c>
      <c r="L117" s="8">
        <f t="shared" si="9"/>
        <v>1.7282909215528801</v>
      </c>
      <c r="M117" s="8">
        <f t="shared" si="12"/>
        <v>2.0100840715504757</v>
      </c>
      <c r="P117" s="6">
        <f t="shared" si="10"/>
        <v>1.1441160947523148</v>
      </c>
    </row>
    <row r="118" spans="1:16" x14ac:dyDescent="0.15">
      <c r="A118" s="6">
        <v>58.5</v>
      </c>
      <c r="B118" s="6">
        <v>116</v>
      </c>
      <c r="D118">
        <v>1202.39526367188</v>
      </c>
      <c r="E118">
        <v>769.52392578125</v>
      </c>
      <c r="F118">
        <v>462.51821899414102</v>
      </c>
      <c r="G118">
        <v>461.31259155273398</v>
      </c>
      <c r="I118" s="7">
        <f t="shared" si="7"/>
        <v>739.87704467773892</v>
      </c>
      <c r="J118" s="7">
        <f t="shared" si="7"/>
        <v>308.21133422851602</v>
      </c>
      <c r="K118" s="7">
        <f t="shared" si="8"/>
        <v>524.12911071777773</v>
      </c>
      <c r="L118" s="8">
        <f t="shared" si="9"/>
        <v>1.7005510586744828</v>
      </c>
      <c r="M118" s="8">
        <f t="shared" si="12"/>
        <v>1.984773459965161</v>
      </c>
      <c r="P118" s="6">
        <f t="shared" si="10"/>
        <v>-0.12947214608160867</v>
      </c>
    </row>
    <row r="119" spans="1:16" x14ac:dyDescent="0.15">
      <c r="A119" s="6">
        <v>59</v>
      </c>
      <c r="B119" s="6">
        <v>117</v>
      </c>
      <c r="D119">
        <v>1212.92785644531</v>
      </c>
      <c r="E119">
        <v>771.86724853515602</v>
      </c>
      <c r="F119">
        <v>462.53228759765602</v>
      </c>
      <c r="G119">
        <v>461.16845703125</v>
      </c>
      <c r="I119" s="7">
        <f t="shared" si="7"/>
        <v>750.39556884765398</v>
      </c>
      <c r="J119" s="7">
        <f t="shared" si="7"/>
        <v>310.69879150390602</v>
      </c>
      <c r="K119" s="7">
        <f t="shared" si="8"/>
        <v>532.90641479491978</v>
      </c>
      <c r="L119" s="8">
        <f t="shared" si="9"/>
        <v>1.7151866353114549</v>
      </c>
      <c r="M119" s="8">
        <f t="shared" si="12"/>
        <v>2.0018382878952159</v>
      </c>
      <c r="P119" s="6">
        <f t="shared" si="10"/>
        <v>0.72920185752018796</v>
      </c>
    </row>
    <row r="120" spans="1:16" x14ac:dyDescent="0.15">
      <c r="A120" s="6">
        <v>59.5</v>
      </c>
      <c r="B120" s="6">
        <v>118</v>
      </c>
      <c r="D120">
        <v>1190.65393066406</v>
      </c>
      <c r="E120">
        <v>762.11535644531295</v>
      </c>
      <c r="F120">
        <v>462.25588989257801</v>
      </c>
      <c r="G120">
        <v>461.28259277343801</v>
      </c>
      <c r="I120" s="7">
        <f t="shared" si="7"/>
        <v>728.39804077148199</v>
      </c>
      <c r="J120" s="7">
        <f t="shared" si="7"/>
        <v>300.83276367187494</v>
      </c>
      <c r="K120" s="7">
        <f t="shared" si="8"/>
        <v>517.81510620116956</v>
      </c>
      <c r="L120" s="8">
        <f t="shared" si="9"/>
        <v>1.7212723105052552</v>
      </c>
      <c r="M120" s="8">
        <f t="shared" si="12"/>
        <v>2.010353214382099</v>
      </c>
      <c r="P120" s="6">
        <f t="shared" si="10"/>
        <v>1.1576589182556007</v>
      </c>
    </row>
    <row r="121" spans="1:16" x14ac:dyDescent="0.15">
      <c r="A121" s="6">
        <v>60</v>
      </c>
      <c r="B121" s="6">
        <v>119</v>
      </c>
      <c r="D121">
        <v>1160.73071289063</v>
      </c>
      <c r="E121">
        <v>748.772705078125</v>
      </c>
      <c r="F121">
        <v>462.09555053710898</v>
      </c>
      <c r="G121">
        <v>460.73956298828102</v>
      </c>
      <c r="I121" s="7">
        <f t="shared" si="7"/>
        <v>698.63516235352108</v>
      </c>
      <c r="J121" s="7">
        <f t="shared" si="7"/>
        <v>288.03314208984398</v>
      </c>
      <c r="K121" s="7">
        <f t="shared" si="8"/>
        <v>497.01196289063034</v>
      </c>
      <c r="L121" s="8">
        <f t="shared" si="9"/>
        <v>1.7255374131064445</v>
      </c>
      <c r="M121" s="8">
        <f t="shared" si="12"/>
        <v>2.0170475682763707</v>
      </c>
      <c r="P121" s="6">
        <f t="shared" si="10"/>
        <v>1.4945077680349499</v>
      </c>
    </row>
    <row r="122" spans="1:16" x14ac:dyDescent="0.15">
      <c r="A122" s="6">
        <v>60.5</v>
      </c>
      <c r="B122" s="6">
        <v>120</v>
      </c>
      <c r="D122">
        <v>1193.34729003906</v>
      </c>
      <c r="E122">
        <v>765.0693359375</v>
      </c>
      <c r="F122">
        <v>462.25494384765602</v>
      </c>
      <c r="G122">
        <v>460.75173950195301</v>
      </c>
      <c r="I122" s="7">
        <f t="shared" si="7"/>
        <v>731.09234619140398</v>
      </c>
      <c r="J122" s="7">
        <f t="shared" si="7"/>
        <v>304.31759643554699</v>
      </c>
      <c r="K122" s="7">
        <f t="shared" si="8"/>
        <v>518.07002868652103</v>
      </c>
      <c r="L122" s="8">
        <f t="shared" si="9"/>
        <v>1.7023991867530597</v>
      </c>
      <c r="M122" s="8">
        <f t="shared" si="12"/>
        <v>1.9963385932160687</v>
      </c>
      <c r="P122" s="6">
        <f t="shared" si="10"/>
        <v>0.45246628959725632</v>
      </c>
    </row>
    <row r="123" spans="1:16" x14ac:dyDescent="0.15">
      <c r="A123" s="6">
        <v>61</v>
      </c>
      <c r="B123" s="6">
        <v>121</v>
      </c>
      <c r="D123">
        <v>1188.01586914063</v>
      </c>
      <c r="E123">
        <v>759.7294921875</v>
      </c>
      <c r="F123">
        <v>461.51275634765602</v>
      </c>
      <c r="G123">
        <v>460.51177978515602</v>
      </c>
      <c r="I123" s="7">
        <f t="shared" si="7"/>
        <v>726.50311279297398</v>
      </c>
      <c r="J123" s="7">
        <f t="shared" si="7"/>
        <v>299.21771240234398</v>
      </c>
      <c r="K123" s="7">
        <f t="shared" si="8"/>
        <v>517.05071411133326</v>
      </c>
      <c r="L123" s="8">
        <f t="shared" si="9"/>
        <v>1.7280083787823346</v>
      </c>
      <c r="M123" s="8">
        <f t="shared" si="12"/>
        <v>2.0243770365384264</v>
      </c>
      <c r="P123" s="6">
        <f t="shared" si="10"/>
        <v>1.8633145255743693</v>
      </c>
    </row>
    <row r="124" spans="1:16" x14ac:dyDescent="0.15">
      <c r="A124" s="6">
        <v>61.5</v>
      </c>
      <c r="B124" s="6">
        <v>122</v>
      </c>
      <c r="D124">
        <v>1220.60693359375</v>
      </c>
      <c r="E124">
        <v>772.38122558593795</v>
      </c>
      <c r="F124">
        <v>461.46224975585898</v>
      </c>
      <c r="G124">
        <v>460.41864013671898</v>
      </c>
      <c r="I124" s="7">
        <f t="shared" si="7"/>
        <v>759.14468383789108</v>
      </c>
      <c r="J124" s="7">
        <f t="shared" si="7"/>
        <v>311.96258544921898</v>
      </c>
      <c r="K124" s="7">
        <f t="shared" si="8"/>
        <v>540.77087402343784</v>
      </c>
      <c r="L124" s="8">
        <f t="shared" si="9"/>
        <v>1.7334478531928441</v>
      </c>
      <c r="M124" s="8">
        <f t="shared" si="12"/>
        <v>2.0322457622420185</v>
      </c>
      <c r="P124" s="6">
        <f t="shared" si="10"/>
        <v>2.2592558284015607</v>
      </c>
    </row>
    <row r="125" spans="1:16" x14ac:dyDescent="0.15">
      <c r="A125" s="6">
        <v>62</v>
      </c>
      <c r="B125" s="6">
        <v>123</v>
      </c>
      <c r="D125">
        <v>1204.91455078125</v>
      </c>
      <c r="E125">
        <v>767.69866943359398</v>
      </c>
      <c r="F125">
        <v>462.11221313476602</v>
      </c>
      <c r="G125">
        <v>460.88372802734398</v>
      </c>
      <c r="I125" s="7">
        <f t="shared" si="7"/>
        <v>742.80233764648392</v>
      </c>
      <c r="J125" s="7">
        <f t="shared" si="7"/>
        <v>306.81494140625</v>
      </c>
      <c r="K125" s="7">
        <f t="shared" si="8"/>
        <v>528.03187866210897</v>
      </c>
      <c r="L125" s="8">
        <f t="shared" si="9"/>
        <v>1.7210109658999568</v>
      </c>
      <c r="M125" s="8">
        <f t="shared" si="12"/>
        <v>2.0222381262422142</v>
      </c>
      <c r="P125" s="6">
        <f t="shared" si="10"/>
        <v>1.755688086273514</v>
      </c>
    </row>
    <row r="126" spans="1:16" x14ac:dyDescent="0.15">
      <c r="A126" s="6">
        <v>62.5</v>
      </c>
      <c r="B126" s="6">
        <v>124</v>
      </c>
      <c r="D126">
        <v>1230.52648925781</v>
      </c>
      <c r="E126">
        <v>778.53485107421898</v>
      </c>
      <c r="F126">
        <v>462.51083374023398</v>
      </c>
      <c r="G126">
        <v>461.07577514648398</v>
      </c>
      <c r="I126" s="7">
        <f t="shared" si="7"/>
        <v>768.01565551757608</v>
      </c>
      <c r="J126" s="7">
        <f t="shared" si="7"/>
        <v>317.459075927735</v>
      </c>
      <c r="K126" s="7">
        <f t="shared" si="8"/>
        <v>545.79430236816165</v>
      </c>
      <c r="L126" s="8">
        <f t="shared" si="9"/>
        <v>1.7192587761844424</v>
      </c>
      <c r="M126" s="8">
        <f t="shared" si="12"/>
        <v>2.0229151878197822</v>
      </c>
      <c r="P126" s="6">
        <f t="shared" si="10"/>
        <v>1.7897567084640318</v>
      </c>
    </row>
    <row r="127" spans="1:16" x14ac:dyDescent="0.15">
      <c r="A127" s="6">
        <v>63</v>
      </c>
      <c r="B127" s="6">
        <v>125</v>
      </c>
      <c r="D127">
        <v>1227.45300292969</v>
      </c>
      <c r="E127">
        <v>777.01739501953102</v>
      </c>
      <c r="F127">
        <v>462.73623657226602</v>
      </c>
      <c r="G127">
        <v>461.26922607421898</v>
      </c>
      <c r="I127" s="7">
        <f t="shared" si="7"/>
        <v>764.71676635742392</v>
      </c>
      <c r="J127" s="7">
        <f t="shared" si="7"/>
        <v>315.74816894531205</v>
      </c>
      <c r="K127" s="7">
        <f t="shared" si="8"/>
        <v>543.69304809570554</v>
      </c>
      <c r="L127" s="8">
        <f t="shared" si="9"/>
        <v>1.7219198765642685</v>
      </c>
      <c r="M127" s="8">
        <f t="shared" si="12"/>
        <v>2.0280055394926912</v>
      </c>
      <c r="P127" s="6">
        <f t="shared" si="10"/>
        <v>2.0458948112701969</v>
      </c>
    </row>
    <row r="128" spans="1:16" x14ac:dyDescent="0.15">
      <c r="A128" s="6">
        <v>63.5</v>
      </c>
      <c r="B128" s="6">
        <v>126</v>
      </c>
      <c r="D128">
        <v>1214.46740722656</v>
      </c>
      <c r="E128">
        <v>772.22637939453102</v>
      </c>
      <c r="F128">
        <v>461.58898925781301</v>
      </c>
      <c r="G128">
        <v>460.31570434570301</v>
      </c>
      <c r="I128" s="7">
        <f t="shared" si="7"/>
        <v>752.87841796874704</v>
      </c>
      <c r="J128" s="7">
        <f t="shared" si="7"/>
        <v>311.91067504882801</v>
      </c>
      <c r="K128" s="7">
        <f t="shared" si="8"/>
        <v>534.54094543456745</v>
      </c>
      <c r="L128" s="8">
        <f t="shared" si="9"/>
        <v>1.7137629077648202</v>
      </c>
      <c r="M128" s="8">
        <f t="shared" si="12"/>
        <v>2.0222778219863256</v>
      </c>
      <c r="P128" s="6">
        <f t="shared" si="10"/>
        <v>1.7576855106637126</v>
      </c>
    </row>
    <row r="129" spans="1:16" x14ac:dyDescent="0.15">
      <c r="A129" s="6">
        <v>64</v>
      </c>
      <c r="B129" s="6">
        <v>127</v>
      </c>
      <c r="D129">
        <v>1204.73693847656</v>
      </c>
      <c r="E129">
        <v>768.759033203125</v>
      </c>
      <c r="F129">
        <v>461.22302246093801</v>
      </c>
      <c r="G129">
        <v>460.09362792968801</v>
      </c>
      <c r="I129" s="7">
        <f t="shared" si="7"/>
        <v>743.51391601562204</v>
      </c>
      <c r="J129" s="7">
        <f t="shared" si="7"/>
        <v>308.66540527343699</v>
      </c>
      <c r="K129" s="7">
        <f t="shared" si="8"/>
        <v>527.4481323242162</v>
      </c>
      <c r="L129" s="8">
        <f t="shared" si="9"/>
        <v>1.7088022282800577</v>
      </c>
      <c r="M129" s="8">
        <f t="shared" si="12"/>
        <v>2.0197463937946458</v>
      </c>
      <c r="P129" s="6">
        <f t="shared" si="10"/>
        <v>1.6303082180774933</v>
      </c>
    </row>
    <row r="130" spans="1:16" x14ac:dyDescent="0.15">
      <c r="A130" s="6">
        <v>64.5</v>
      </c>
      <c r="B130" s="6">
        <v>128</v>
      </c>
      <c r="D130">
        <v>1215.16015625</v>
      </c>
      <c r="E130">
        <v>770.887451171875</v>
      </c>
      <c r="F130">
        <v>461.098876953125</v>
      </c>
      <c r="G130">
        <v>460.00070190429699</v>
      </c>
      <c r="I130" s="7">
        <f t="shared" ref="I130:J151" si="13">D130-F130</f>
        <v>754.061279296875</v>
      </c>
      <c r="J130" s="7">
        <f t="shared" si="13"/>
        <v>310.88674926757801</v>
      </c>
      <c r="K130" s="7">
        <f t="shared" ref="K130:K151" si="14">I130-0.7*J130</f>
        <v>536.44055480957036</v>
      </c>
      <c r="L130" s="8">
        <f t="shared" ref="L130:L151" si="15">K130/J130</f>
        <v>1.7255175914489034</v>
      </c>
      <c r="M130" s="8">
        <f t="shared" si="12"/>
        <v>2.0388910082565741</v>
      </c>
      <c r="P130" s="6">
        <f t="shared" si="10"/>
        <v>2.5936336506465576</v>
      </c>
    </row>
    <row r="131" spans="1:16" x14ac:dyDescent="0.15">
      <c r="A131" s="6">
        <v>65</v>
      </c>
      <c r="B131" s="6">
        <v>129</v>
      </c>
      <c r="D131">
        <v>1227.369140625</v>
      </c>
      <c r="E131">
        <v>778.29974365234398</v>
      </c>
      <c r="F131">
        <v>461.66857910156301</v>
      </c>
      <c r="G131">
        <v>460.46890258789102</v>
      </c>
      <c r="I131" s="7">
        <f t="shared" si="13"/>
        <v>765.70056152343705</v>
      </c>
      <c r="J131" s="7">
        <f t="shared" si="13"/>
        <v>317.83084106445295</v>
      </c>
      <c r="K131" s="7">
        <f t="shared" si="14"/>
        <v>543.21897277831999</v>
      </c>
      <c r="L131" s="8">
        <f t="shared" si="15"/>
        <v>1.7091449368444409</v>
      </c>
      <c r="M131" s="8">
        <f t="shared" si="12"/>
        <v>2.0249476049451944</v>
      </c>
      <c r="P131" s="6">
        <f t="shared" si="10"/>
        <v>1.892024587004602</v>
      </c>
    </row>
    <row r="132" spans="1:16" x14ac:dyDescent="0.15">
      <c r="A132" s="6">
        <v>65.5</v>
      </c>
      <c r="B132" s="6">
        <v>130</v>
      </c>
      <c r="D132">
        <v>1223.15893554688</v>
      </c>
      <c r="E132">
        <v>779.59326171875</v>
      </c>
      <c r="F132">
        <v>461.57803344726602</v>
      </c>
      <c r="G132">
        <v>460.44461059570301</v>
      </c>
      <c r="I132" s="7">
        <f t="shared" si="13"/>
        <v>761.58090209961392</v>
      </c>
      <c r="J132" s="7">
        <f t="shared" si="13"/>
        <v>319.14865112304699</v>
      </c>
      <c r="K132" s="7">
        <f t="shared" si="14"/>
        <v>538.17684631348106</v>
      </c>
      <c r="L132" s="8">
        <f t="shared" si="15"/>
        <v>1.6862889578874902</v>
      </c>
      <c r="M132" s="8">
        <f t="shared" si="12"/>
        <v>2.0045208772813266</v>
      </c>
      <c r="P132" s="6">
        <f t="shared" si="10"/>
        <v>0.86418533216363314</v>
      </c>
    </row>
    <row r="133" spans="1:16" x14ac:dyDescent="0.15">
      <c r="A133" s="6">
        <v>66</v>
      </c>
      <c r="B133" s="6">
        <v>131</v>
      </c>
      <c r="D133">
        <v>1231.48596191406</v>
      </c>
      <c r="E133">
        <v>784.89117431640602</v>
      </c>
      <c r="F133">
        <v>462.22348022460898</v>
      </c>
      <c r="G133">
        <v>461.05099487304699</v>
      </c>
      <c r="I133" s="7">
        <f t="shared" si="13"/>
        <v>769.26248168945108</v>
      </c>
      <c r="J133" s="7">
        <f t="shared" si="13"/>
        <v>323.84017944335903</v>
      </c>
      <c r="K133" s="7">
        <f t="shared" si="14"/>
        <v>542.57435607909974</v>
      </c>
      <c r="L133" s="8">
        <f t="shared" si="15"/>
        <v>1.6754386593155843</v>
      </c>
      <c r="M133" s="8">
        <f t="shared" si="12"/>
        <v>1.9960998300025032</v>
      </c>
      <c r="P133" s="6">
        <f t="shared" si="10"/>
        <v>0.4404521183823234</v>
      </c>
    </row>
    <row r="134" spans="1:16" x14ac:dyDescent="0.15">
      <c r="A134" s="6">
        <v>66.5</v>
      </c>
      <c r="B134" s="6">
        <v>132</v>
      </c>
      <c r="D134">
        <v>1226.61010742188</v>
      </c>
      <c r="E134">
        <v>781.00030517578102</v>
      </c>
      <c r="F134">
        <v>462.18441772460898</v>
      </c>
      <c r="G134">
        <v>460.94329833984398</v>
      </c>
      <c r="I134" s="7">
        <f t="shared" si="13"/>
        <v>764.42568969727108</v>
      </c>
      <c r="J134" s="7">
        <f t="shared" si="13"/>
        <v>320.05700683593705</v>
      </c>
      <c r="K134" s="7">
        <f t="shared" si="14"/>
        <v>540.38578491211513</v>
      </c>
      <c r="L134" s="8">
        <f t="shared" si="15"/>
        <v>1.6884047946780925</v>
      </c>
      <c r="M134" s="8">
        <f t="shared" si="12"/>
        <v>2.0114952166580942</v>
      </c>
      <c r="P134" s="6">
        <f t="shared" ref="P134:P151" si="16">(M134-$O$2)/$O$2*100</f>
        <v>1.2151225897599616</v>
      </c>
    </row>
    <row r="135" spans="1:16" x14ac:dyDescent="0.15">
      <c r="A135" s="6">
        <v>67</v>
      </c>
      <c r="B135" s="6">
        <v>133</v>
      </c>
      <c r="D135">
        <v>1246.17065429688</v>
      </c>
      <c r="E135">
        <v>787.42474365234398</v>
      </c>
      <c r="F135">
        <v>461.59329223632801</v>
      </c>
      <c r="G135">
        <v>460.48797607421898</v>
      </c>
      <c r="I135" s="7">
        <f t="shared" si="13"/>
        <v>784.57736206055199</v>
      </c>
      <c r="J135" s="7">
        <f t="shared" si="13"/>
        <v>326.936767578125</v>
      </c>
      <c r="K135" s="7">
        <f t="shared" si="14"/>
        <v>555.72162475586447</v>
      </c>
      <c r="L135" s="8">
        <f t="shared" si="15"/>
        <v>1.6997831992789521</v>
      </c>
      <c r="M135" s="8">
        <f t="shared" si="12"/>
        <v>2.0253028725520363</v>
      </c>
      <c r="P135" s="6">
        <f t="shared" si="16"/>
        <v>1.9099010671875454</v>
      </c>
    </row>
    <row r="136" spans="1:16" x14ac:dyDescent="0.15">
      <c r="A136" s="6">
        <v>67.5</v>
      </c>
      <c r="B136" s="6">
        <v>134</v>
      </c>
      <c r="D136">
        <v>1238.68872070313</v>
      </c>
      <c r="E136">
        <v>784.45959472656295</v>
      </c>
      <c r="F136">
        <v>461.039794921875</v>
      </c>
      <c r="G136">
        <v>460.049560546875</v>
      </c>
      <c r="I136" s="7">
        <f t="shared" si="13"/>
        <v>777.648925781255</v>
      </c>
      <c r="J136" s="7">
        <f t="shared" si="13"/>
        <v>324.41003417968795</v>
      </c>
      <c r="K136" s="7">
        <f t="shared" si="14"/>
        <v>550.56190185547348</v>
      </c>
      <c r="L136" s="8">
        <f t="shared" si="15"/>
        <v>1.6971173633628174</v>
      </c>
      <c r="M136" s="8">
        <f t="shared" si="12"/>
        <v>2.0250662879289845</v>
      </c>
      <c r="P136" s="6">
        <f t="shared" si="16"/>
        <v>1.8979965190550219</v>
      </c>
    </row>
    <row r="137" spans="1:16" x14ac:dyDescent="0.15">
      <c r="A137" s="6">
        <v>68</v>
      </c>
      <c r="B137" s="6">
        <v>135</v>
      </c>
      <c r="D137">
        <v>1225.01062011719</v>
      </c>
      <c r="E137">
        <v>779.18719482421898</v>
      </c>
      <c r="F137">
        <v>460.54919433593801</v>
      </c>
      <c r="G137">
        <v>459.51226806640602</v>
      </c>
      <c r="I137" s="7">
        <f t="shared" si="13"/>
        <v>764.46142578125205</v>
      </c>
      <c r="J137" s="7">
        <f t="shared" si="13"/>
        <v>319.67492675781295</v>
      </c>
      <c r="K137" s="7">
        <f t="shared" si="14"/>
        <v>540.68897705078302</v>
      </c>
      <c r="L137" s="8">
        <f t="shared" si="15"/>
        <v>1.6913712393227862</v>
      </c>
      <c r="M137" s="8">
        <f t="shared" si="12"/>
        <v>2.0217494151820361</v>
      </c>
      <c r="P137" s="6">
        <f t="shared" si="16"/>
        <v>1.731096951550817</v>
      </c>
    </row>
    <row r="138" spans="1:16" x14ac:dyDescent="0.15">
      <c r="A138" s="6">
        <v>68.5</v>
      </c>
      <c r="B138" s="6">
        <v>136</v>
      </c>
      <c r="D138">
        <v>1226.18688964844</v>
      </c>
      <c r="E138">
        <v>780.6669921875</v>
      </c>
      <c r="F138">
        <v>461.019775390625</v>
      </c>
      <c r="G138">
        <v>460.11199951171898</v>
      </c>
      <c r="I138" s="7">
        <f t="shared" si="13"/>
        <v>765.167114257815</v>
      </c>
      <c r="J138" s="7">
        <f t="shared" si="13"/>
        <v>320.55499267578102</v>
      </c>
      <c r="K138" s="7">
        <f t="shared" si="14"/>
        <v>540.77861938476826</v>
      </c>
      <c r="L138" s="8">
        <f t="shared" si="15"/>
        <v>1.6870073208678051</v>
      </c>
      <c r="M138" s="8">
        <f t="shared" si="12"/>
        <v>2.0198147480201376</v>
      </c>
      <c r="P138" s="6">
        <f t="shared" si="16"/>
        <v>1.6337476899963843</v>
      </c>
    </row>
    <row r="139" spans="1:16" x14ac:dyDescent="0.15">
      <c r="A139" s="6">
        <v>69</v>
      </c>
      <c r="B139" s="6">
        <v>137</v>
      </c>
      <c r="D139">
        <v>1242.16918945313</v>
      </c>
      <c r="E139">
        <v>787.026123046875</v>
      </c>
      <c r="F139">
        <v>461.79486083984398</v>
      </c>
      <c r="G139">
        <v>460.65237426757801</v>
      </c>
      <c r="I139" s="7">
        <f t="shared" si="13"/>
        <v>780.37432861328602</v>
      </c>
      <c r="J139" s="7">
        <f t="shared" si="13"/>
        <v>326.37374877929699</v>
      </c>
      <c r="K139" s="7">
        <f t="shared" si="14"/>
        <v>551.91270446777821</v>
      </c>
      <c r="L139" s="8">
        <f t="shared" si="15"/>
        <v>1.6910450259312888</v>
      </c>
      <c r="M139" s="8">
        <f t="shared" si="12"/>
        <v>2.0262817043767041</v>
      </c>
      <c r="P139" s="6">
        <f t="shared" si="16"/>
        <v>1.959154270629462</v>
      </c>
    </row>
    <row r="140" spans="1:16" x14ac:dyDescent="0.15">
      <c r="A140" s="6">
        <v>69.5</v>
      </c>
      <c r="B140" s="6">
        <v>138</v>
      </c>
      <c r="D140">
        <v>1239.26684570313</v>
      </c>
      <c r="E140">
        <v>786.78857421875</v>
      </c>
      <c r="F140">
        <v>461.86752319335898</v>
      </c>
      <c r="G140">
        <v>460.70144653320301</v>
      </c>
      <c r="I140" s="7">
        <f t="shared" si="13"/>
        <v>777.39932250977108</v>
      </c>
      <c r="J140" s="7">
        <f t="shared" si="13"/>
        <v>326.08712768554699</v>
      </c>
      <c r="K140" s="7">
        <f t="shared" si="14"/>
        <v>549.13833312988822</v>
      </c>
      <c r="L140" s="8">
        <f t="shared" si="15"/>
        <v>1.6840233376505265</v>
      </c>
      <c r="M140" s="8">
        <f t="shared" si="12"/>
        <v>2.0216892673890245</v>
      </c>
      <c r="P140" s="6">
        <f t="shared" si="16"/>
        <v>1.7280704137829159</v>
      </c>
    </row>
    <row r="141" spans="1:16" x14ac:dyDescent="0.15">
      <c r="A141" s="6">
        <v>70</v>
      </c>
      <c r="B141" s="6">
        <v>139</v>
      </c>
      <c r="D141">
        <v>1246.41015625</v>
      </c>
      <c r="E141">
        <v>793.20831298828102</v>
      </c>
      <c r="F141">
        <v>461.85989379882801</v>
      </c>
      <c r="G141">
        <v>460.90493774414102</v>
      </c>
      <c r="I141" s="7">
        <f t="shared" si="13"/>
        <v>784.55026245117199</v>
      </c>
      <c r="J141" s="7">
        <f t="shared" si="13"/>
        <v>332.30337524414</v>
      </c>
      <c r="K141" s="7">
        <f t="shared" si="14"/>
        <v>551.93789978027394</v>
      </c>
      <c r="L141" s="8">
        <f t="shared" si="15"/>
        <v>1.6609458130684669</v>
      </c>
      <c r="M141" s="8">
        <f t="shared" si="12"/>
        <v>2.0010409941000478</v>
      </c>
      <c r="P141" s="6">
        <f t="shared" si="16"/>
        <v>0.689083348388424</v>
      </c>
    </row>
    <row r="142" spans="1:16" x14ac:dyDescent="0.15">
      <c r="A142" s="6">
        <v>70.5</v>
      </c>
      <c r="B142" s="6">
        <v>140</v>
      </c>
      <c r="D142">
        <v>1252.19311523438</v>
      </c>
      <c r="E142">
        <v>795.1591796875</v>
      </c>
      <c r="F142">
        <v>461.50894165039102</v>
      </c>
      <c r="G142">
        <v>460.52157592773398</v>
      </c>
      <c r="I142" s="7">
        <f t="shared" si="13"/>
        <v>790.68417358398892</v>
      </c>
      <c r="J142" s="7">
        <f t="shared" si="13"/>
        <v>334.63760375976602</v>
      </c>
      <c r="K142" s="7">
        <f t="shared" si="14"/>
        <v>556.43785095215276</v>
      </c>
      <c r="L142" s="8">
        <f t="shared" si="15"/>
        <v>1.6628073016911022</v>
      </c>
      <c r="M142" s="8">
        <f t="shared" si="12"/>
        <v>2.0053317340157655</v>
      </c>
      <c r="P142" s="6">
        <f t="shared" si="16"/>
        <v>0.90498630603585606</v>
      </c>
    </row>
    <row r="143" spans="1:16" x14ac:dyDescent="0.15">
      <c r="A143" s="6">
        <v>71</v>
      </c>
      <c r="B143" s="6">
        <v>141</v>
      </c>
      <c r="D143">
        <v>1262.17846679688</v>
      </c>
      <c r="E143">
        <v>799.53143310546898</v>
      </c>
      <c r="F143">
        <v>461.01525878906301</v>
      </c>
      <c r="G143">
        <v>459.70501708984398</v>
      </c>
      <c r="I143" s="7">
        <f t="shared" si="13"/>
        <v>801.16320800781705</v>
      </c>
      <c r="J143" s="7">
        <f t="shared" si="13"/>
        <v>339.826416015625</v>
      </c>
      <c r="K143" s="7">
        <f t="shared" si="14"/>
        <v>563.28471679687959</v>
      </c>
      <c r="L143" s="8">
        <f t="shared" si="15"/>
        <v>1.6575660109100527</v>
      </c>
      <c r="M143" s="8">
        <f t="shared" si="12"/>
        <v>2.0025196945277988</v>
      </c>
      <c r="P143" s="6">
        <f t="shared" si="16"/>
        <v>0.76348911571458511</v>
      </c>
    </row>
    <row r="144" spans="1:16" x14ac:dyDescent="0.15">
      <c r="A144" s="6">
        <v>71.5</v>
      </c>
      <c r="B144" s="6">
        <v>142</v>
      </c>
      <c r="D144">
        <v>1251.96020507813</v>
      </c>
      <c r="E144">
        <v>797.2919921875</v>
      </c>
      <c r="F144">
        <v>460.73434448242199</v>
      </c>
      <c r="G144">
        <v>459.682861328125</v>
      </c>
      <c r="I144" s="7">
        <f t="shared" si="13"/>
        <v>791.22586059570801</v>
      </c>
      <c r="J144" s="7">
        <f t="shared" si="13"/>
        <v>337.609130859375</v>
      </c>
      <c r="K144" s="7">
        <f t="shared" si="14"/>
        <v>554.89946899414554</v>
      </c>
      <c r="L144" s="8">
        <f t="shared" si="15"/>
        <v>1.6436151107100208</v>
      </c>
      <c r="M144" s="8">
        <f t="shared" si="12"/>
        <v>1.9909980456208496</v>
      </c>
      <c r="P144" s="6">
        <f t="shared" si="16"/>
        <v>0.18373874052328529</v>
      </c>
    </row>
    <row r="145" spans="1:16" x14ac:dyDescent="0.15">
      <c r="A145" s="6">
        <v>72</v>
      </c>
      <c r="B145" s="6">
        <v>143</v>
      </c>
      <c r="D145">
        <v>1256.54260253906</v>
      </c>
      <c r="E145">
        <v>797.22479248046898</v>
      </c>
      <c r="F145">
        <v>461.36978149414102</v>
      </c>
      <c r="G145">
        <v>460.02120971679699</v>
      </c>
      <c r="I145" s="7">
        <f t="shared" si="13"/>
        <v>795.17282104491892</v>
      </c>
      <c r="J145" s="7">
        <f t="shared" si="13"/>
        <v>337.20358276367199</v>
      </c>
      <c r="K145" s="7">
        <f t="shared" si="14"/>
        <v>559.13031311034854</v>
      </c>
      <c r="L145" s="8">
        <f t="shared" si="15"/>
        <v>1.6581387081590209</v>
      </c>
      <c r="M145" s="8">
        <f t="shared" si="12"/>
        <v>2.0079508943629323</v>
      </c>
      <c r="P145" s="6">
        <f t="shared" si="16"/>
        <v>1.0367781360264647</v>
      </c>
    </row>
    <row r="146" spans="1:16" x14ac:dyDescent="0.15">
      <c r="A146" s="6">
        <v>72.5</v>
      </c>
      <c r="B146" s="6">
        <v>144</v>
      </c>
      <c r="D146">
        <v>1249.22009277344</v>
      </c>
      <c r="E146">
        <v>795.40264892578102</v>
      </c>
      <c r="F146">
        <v>461.91519165039102</v>
      </c>
      <c r="G146">
        <v>460.7626953125</v>
      </c>
      <c r="I146" s="7">
        <f t="shared" si="13"/>
        <v>787.30490112304892</v>
      </c>
      <c r="J146" s="7">
        <f t="shared" si="13"/>
        <v>334.63995361328102</v>
      </c>
      <c r="K146" s="7">
        <f t="shared" si="14"/>
        <v>553.05693359375221</v>
      </c>
      <c r="L146" s="8">
        <f t="shared" si="15"/>
        <v>1.6526924762632491</v>
      </c>
      <c r="M146" s="8">
        <f t="shared" si="12"/>
        <v>2.0049339137602433</v>
      </c>
      <c r="P146" s="6">
        <f t="shared" si="16"/>
        <v>0.88496864673549658</v>
      </c>
    </row>
    <row r="147" spans="1:16" x14ac:dyDescent="0.15">
      <c r="A147" s="6">
        <v>73</v>
      </c>
      <c r="B147" s="6">
        <v>145</v>
      </c>
      <c r="D147">
        <v>1258.67041015625</v>
      </c>
      <c r="E147">
        <v>800.59326171875</v>
      </c>
      <c r="F147">
        <v>461.99667358398398</v>
      </c>
      <c r="G147">
        <v>460.71838378906301</v>
      </c>
      <c r="I147" s="7">
        <f t="shared" si="13"/>
        <v>796.67373657226608</v>
      </c>
      <c r="J147" s="7">
        <f t="shared" si="13"/>
        <v>339.87487792968699</v>
      </c>
      <c r="K147" s="7">
        <f t="shared" si="14"/>
        <v>558.76132202148517</v>
      </c>
      <c r="L147" s="8">
        <f t="shared" si="15"/>
        <v>1.64402066261891</v>
      </c>
      <c r="M147" s="8">
        <f t="shared" si="12"/>
        <v>1.998691351408987</v>
      </c>
      <c r="P147" s="6">
        <f t="shared" si="16"/>
        <v>0.57085320245103455</v>
      </c>
    </row>
    <row r="148" spans="1:16" x14ac:dyDescent="0.15">
      <c r="A148" s="6">
        <v>73.5</v>
      </c>
      <c r="B148" s="6">
        <v>146</v>
      </c>
      <c r="D148">
        <v>1262.27893066406</v>
      </c>
      <c r="E148">
        <v>804.23162841796898</v>
      </c>
      <c r="F148">
        <v>461.51107788085898</v>
      </c>
      <c r="G148">
        <v>460.31356811523398</v>
      </c>
      <c r="I148" s="7">
        <f t="shared" si="13"/>
        <v>800.76785278320108</v>
      </c>
      <c r="J148" s="7">
        <f t="shared" si="13"/>
        <v>343.918060302735</v>
      </c>
      <c r="K148" s="7">
        <f t="shared" si="14"/>
        <v>560.02521057128661</v>
      </c>
      <c r="L148" s="8">
        <f t="shared" si="15"/>
        <v>1.6283681353585286</v>
      </c>
      <c r="M148" s="8">
        <f t="shared" si="12"/>
        <v>1.9854680754416885</v>
      </c>
      <c r="P148" s="6">
        <f t="shared" si="16"/>
        <v>-9.4520240639705239E-2</v>
      </c>
    </row>
    <row r="149" spans="1:16" x14ac:dyDescent="0.15">
      <c r="A149" s="6">
        <v>74</v>
      </c>
      <c r="B149" s="6">
        <v>147</v>
      </c>
      <c r="D149">
        <v>1249.72045898438</v>
      </c>
      <c r="E149">
        <v>797.897705078125</v>
      </c>
      <c r="F149">
        <v>461.32928466796898</v>
      </c>
      <c r="G149">
        <v>460.11557006835898</v>
      </c>
      <c r="I149" s="7">
        <f t="shared" si="13"/>
        <v>788.39117431641102</v>
      </c>
      <c r="J149" s="7">
        <f t="shared" si="13"/>
        <v>337.78213500976602</v>
      </c>
      <c r="K149" s="7">
        <f t="shared" si="14"/>
        <v>551.94367980957486</v>
      </c>
      <c r="L149" s="8">
        <f t="shared" si="15"/>
        <v>1.6340227105072238</v>
      </c>
      <c r="M149" s="8">
        <f t="shared" si="12"/>
        <v>1.9935519018834662</v>
      </c>
      <c r="P149" s="6">
        <f t="shared" si="16"/>
        <v>0.31224457665787048</v>
      </c>
    </row>
    <row r="150" spans="1:16" x14ac:dyDescent="0.15">
      <c r="A150" s="6">
        <v>74.5</v>
      </c>
      <c r="B150" s="6">
        <v>148</v>
      </c>
      <c r="D150">
        <v>1249.05187988281</v>
      </c>
      <c r="E150">
        <v>798.81652832031295</v>
      </c>
      <c r="F150">
        <v>461.06814575195301</v>
      </c>
      <c r="G150">
        <v>459.86608886718801</v>
      </c>
      <c r="I150" s="7">
        <f t="shared" si="13"/>
        <v>787.98373413085699</v>
      </c>
      <c r="J150" s="7">
        <f t="shared" si="13"/>
        <v>338.95043945312494</v>
      </c>
      <c r="K150" s="7">
        <f t="shared" si="14"/>
        <v>550.71842651366956</v>
      </c>
      <c r="L150" s="8">
        <f t="shared" si="15"/>
        <v>1.6247756675053109</v>
      </c>
      <c r="M150" s="8">
        <f t="shared" si="12"/>
        <v>1.9867341101746361</v>
      </c>
      <c r="P150" s="6">
        <f t="shared" si="16"/>
        <v>-3.0815460416025366E-2</v>
      </c>
    </row>
    <row r="151" spans="1:16" x14ac:dyDescent="0.15">
      <c r="A151" s="6">
        <v>75</v>
      </c>
      <c r="B151" s="6">
        <v>149</v>
      </c>
      <c r="D151">
        <v>1251.72204589844</v>
      </c>
      <c r="E151">
        <v>801.72448730468795</v>
      </c>
      <c r="F151">
        <v>461.18203735351602</v>
      </c>
      <c r="G151">
        <v>460.23541259765602</v>
      </c>
      <c r="I151" s="7">
        <f t="shared" si="13"/>
        <v>790.54000854492392</v>
      </c>
      <c r="J151" s="7">
        <f t="shared" si="13"/>
        <v>341.48907470703193</v>
      </c>
      <c r="K151" s="7">
        <f t="shared" si="14"/>
        <v>551.49765625000157</v>
      </c>
      <c r="L151" s="8">
        <f t="shared" si="15"/>
        <v>1.6149789176217095</v>
      </c>
      <c r="M151" s="8">
        <f t="shared" si="12"/>
        <v>1.9793666115841175</v>
      </c>
      <c r="P151" s="6">
        <f t="shared" si="16"/>
        <v>-0.40153584137628012</v>
      </c>
    </row>
    <row r="152" spans="1:16" x14ac:dyDescent="0.15">
      <c r="A152" s="18">
        <v>75.5</v>
      </c>
      <c r="B152" s="18">
        <v>150</v>
      </c>
      <c r="D152">
        <v>1247.22009277344</v>
      </c>
      <c r="E152">
        <v>800.04010009765602</v>
      </c>
      <c r="F152">
        <v>462.06362915039102</v>
      </c>
      <c r="G152">
        <v>460.95306396484398</v>
      </c>
      <c r="I152" s="19">
        <f t="shared" ref="I152:I189" si="17">D152-F152</f>
        <v>785.15646362304892</v>
      </c>
      <c r="J152" s="19">
        <f t="shared" ref="J152:J189" si="18">E152-G152</f>
        <v>339.08703613281205</v>
      </c>
      <c r="K152" s="19">
        <f t="shared" ref="K152:K189" si="19">I152-0.7*J152</f>
        <v>547.79553833008049</v>
      </c>
      <c r="L152" s="20">
        <f t="shared" ref="L152:L189" si="20">K152/J152</f>
        <v>1.6155012724093718</v>
      </c>
      <c r="M152" s="20">
        <f t="shared" ref="M152:M189" si="21">L152+ABS($N$2)*A152</f>
        <v>1.9823182176648624</v>
      </c>
      <c r="N152" s="18"/>
      <c r="O152" s="18"/>
      <c r="P152" s="18">
        <f t="shared" ref="P152:P189" si="22">(M152-$O$2)/$O$2*100</f>
        <v>-0.25301589023485471</v>
      </c>
    </row>
    <row r="153" spans="1:16" x14ac:dyDescent="0.15">
      <c r="A153" s="18">
        <v>76</v>
      </c>
      <c r="B153" s="18">
        <v>151</v>
      </c>
      <c r="D153">
        <v>1274.20056152344</v>
      </c>
      <c r="E153">
        <v>812.70739746093795</v>
      </c>
      <c r="F153">
        <v>461.91519165039102</v>
      </c>
      <c r="G153">
        <v>460.73934936523398</v>
      </c>
      <c r="I153" s="19">
        <f t="shared" si="17"/>
        <v>812.28536987304892</v>
      </c>
      <c r="J153" s="19">
        <f t="shared" si="18"/>
        <v>351.96804809570398</v>
      </c>
      <c r="K153" s="19">
        <f t="shared" si="19"/>
        <v>565.90773620605614</v>
      </c>
      <c r="L153" s="20">
        <f t="shared" si="20"/>
        <v>1.6078383798411713</v>
      </c>
      <c r="M153" s="20">
        <f t="shared" si="21"/>
        <v>1.9770845763897447</v>
      </c>
      <c r="N153" s="18"/>
      <c r="O153" s="18"/>
      <c r="P153" s="18">
        <f t="shared" si="22"/>
        <v>-0.51636408955692537</v>
      </c>
    </row>
    <row r="154" spans="1:16" x14ac:dyDescent="0.15">
      <c r="A154" s="18">
        <v>76.5</v>
      </c>
      <c r="B154" s="18">
        <v>152</v>
      </c>
      <c r="D154">
        <v>1221.35974121094</v>
      </c>
      <c r="E154">
        <v>789.24938964843795</v>
      </c>
      <c r="F154">
        <v>461.69931030273398</v>
      </c>
      <c r="G154">
        <v>460.27902221679699</v>
      </c>
      <c r="I154" s="19">
        <f t="shared" si="17"/>
        <v>759.66043090820608</v>
      </c>
      <c r="J154" s="19">
        <f t="shared" si="18"/>
        <v>328.97036743164097</v>
      </c>
      <c r="K154" s="19">
        <f t="shared" si="19"/>
        <v>529.38117370605744</v>
      </c>
      <c r="L154" s="20">
        <f t="shared" si="20"/>
        <v>1.6092062572050998</v>
      </c>
      <c r="M154" s="20">
        <f t="shared" si="21"/>
        <v>1.9808817050467558</v>
      </c>
      <c r="N154" s="18"/>
      <c r="O154" s="18"/>
      <c r="P154" s="18">
        <f t="shared" si="22"/>
        <v>-0.3252988365423094</v>
      </c>
    </row>
    <row r="155" spans="1:16" x14ac:dyDescent="0.15">
      <c r="A155" s="18">
        <v>77</v>
      </c>
      <c r="B155" s="18">
        <v>153</v>
      </c>
      <c r="D155">
        <v>1203.23352050781</v>
      </c>
      <c r="E155">
        <v>784.18377685546898</v>
      </c>
      <c r="F155">
        <v>460.68835449218801</v>
      </c>
      <c r="G155">
        <v>459.85037231445301</v>
      </c>
      <c r="I155" s="19">
        <f t="shared" si="17"/>
        <v>742.54516601562204</v>
      </c>
      <c r="J155" s="19">
        <f t="shared" si="18"/>
        <v>324.33340454101597</v>
      </c>
      <c r="K155" s="19">
        <f t="shared" si="19"/>
        <v>515.51178283691092</v>
      </c>
      <c r="L155" s="20">
        <f t="shared" si="20"/>
        <v>1.5894501633787712</v>
      </c>
      <c r="M155" s="20">
        <f t="shared" si="21"/>
        <v>1.96355486251351</v>
      </c>
      <c r="N155" s="18"/>
      <c r="O155" s="18"/>
      <c r="P155" s="18">
        <f t="shared" si="22"/>
        <v>-1.1971569829462603</v>
      </c>
    </row>
    <row r="156" spans="1:16" x14ac:dyDescent="0.15">
      <c r="A156" s="18">
        <v>77.5</v>
      </c>
      <c r="B156" s="18">
        <v>154</v>
      </c>
      <c r="D156">
        <v>1222.88366699219</v>
      </c>
      <c r="E156">
        <v>794.45178222656295</v>
      </c>
      <c r="F156">
        <v>460.74337768554699</v>
      </c>
      <c r="G156">
        <v>459.67785644531301</v>
      </c>
      <c r="I156" s="19">
        <f t="shared" si="17"/>
        <v>762.14028930664301</v>
      </c>
      <c r="J156" s="19">
        <f t="shared" si="18"/>
        <v>334.77392578124994</v>
      </c>
      <c r="K156" s="19">
        <f t="shared" si="19"/>
        <v>527.79854125976806</v>
      </c>
      <c r="L156" s="20">
        <f t="shared" si="20"/>
        <v>1.5765819874653124</v>
      </c>
      <c r="M156" s="20">
        <f t="shared" si="21"/>
        <v>1.953115937893134</v>
      </c>
      <c r="N156" s="18"/>
      <c r="O156" s="18"/>
      <c r="P156" s="18">
        <f t="shared" si="22"/>
        <v>-1.7224264573186727</v>
      </c>
    </row>
    <row r="157" spans="1:16" x14ac:dyDescent="0.15">
      <c r="A157" s="18">
        <v>78</v>
      </c>
      <c r="B157" s="18">
        <v>155</v>
      </c>
      <c r="D157">
        <v>1221.12963867188</v>
      </c>
      <c r="E157">
        <v>794.44464111328102</v>
      </c>
      <c r="F157">
        <v>461.46676635742199</v>
      </c>
      <c r="G157">
        <v>460.09197998046898</v>
      </c>
      <c r="I157" s="19">
        <f t="shared" si="17"/>
        <v>759.66287231445801</v>
      </c>
      <c r="J157" s="19">
        <f t="shared" si="18"/>
        <v>334.35266113281205</v>
      </c>
      <c r="K157" s="19">
        <f t="shared" si="19"/>
        <v>525.61600952148956</v>
      </c>
      <c r="L157" s="20">
        <f t="shared" si="20"/>
        <v>1.5720407540369585</v>
      </c>
      <c r="M157" s="20">
        <f t="shared" si="21"/>
        <v>1.9510039557578627</v>
      </c>
      <c r="N157" s="18"/>
      <c r="O157" s="18"/>
      <c r="P157" s="18">
        <f t="shared" si="22"/>
        <v>-1.8286979159622672</v>
      </c>
    </row>
    <row r="158" spans="1:16" x14ac:dyDescent="0.15">
      <c r="A158" s="18">
        <v>78.5</v>
      </c>
      <c r="B158" s="18">
        <v>156</v>
      </c>
      <c r="D158">
        <v>1211.58081054688</v>
      </c>
      <c r="E158">
        <v>789.71484375</v>
      </c>
      <c r="F158">
        <v>461.83966064453102</v>
      </c>
      <c r="G158">
        <v>460.772216796875</v>
      </c>
      <c r="I158" s="19">
        <f t="shared" si="17"/>
        <v>749.74114990234898</v>
      </c>
      <c r="J158" s="19">
        <f t="shared" si="18"/>
        <v>328.942626953125</v>
      </c>
      <c r="K158" s="19">
        <f t="shared" si="19"/>
        <v>519.48131103516153</v>
      </c>
      <c r="L158" s="20">
        <f t="shared" si="20"/>
        <v>1.5792459488967012</v>
      </c>
      <c r="M158" s="20">
        <f t="shared" si="21"/>
        <v>1.9606384019106882</v>
      </c>
      <c r="N158" s="18"/>
      <c r="O158" s="18"/>
      <c r="P158" s="18">
        <f t="shared" si="22"/>
        <v>-1.3439084715892426</v>
      </c>
    </row>
    <row r="159" spans="1:16" x14ac:dyDescent="0.15">
      <c r="A159" s="18">
        <v>79</v>
      </c>
      <c r="B159" s="18">
        <v>157</v>
      </c>
      <c r="D159">
        <v>1200.43713378906</v>
      </c>
      <c r="E159">
        <v>785.01678466796898</v>
      </c>
      <c r="F159">
        <v>461.92828369140602</v>
      </c>
      <c r="G159">
        <v>460.79962158203102</v>
      </c>
      <c r="I159" s="19">
        <f t="shared" si="17"/>
        <v>738.50885009765398</v>
      </c>
      <c r="J159" s="19">
        <f t="shared" si="18"/>
        <v>324.21716308593795</v>
      </c>
      <c r="K159" s="19">
        <f t="shared" si="19"/>
        <v>511.55683593749745</v>
      </c>
      <c r="L159" s="20">
        <f t="shared" si="20"/>
        <v>1.5778215781929554</v>
      </c>
      <c r="M159" s="20">
        <f t="shared" si="21"/>
        <v>1.9616432825000252</v>
      </c>
      <c r="N159" s="18"/>
      <c r="O159" s="18"/>
      <c r="P159" s="18">
        <f t="shared" si="22"/>
        <v>-1.2933445372604326</v>
      </c>
    </row>
    <row r="160" spans="1:16" x14ac:dyDescent="0.15">
      <c r="A160" s="18">
        <v>79.5</v>
      </c>
      <c r="B160" s="18">
        <v>158</v>
      </c>
      <c r="D160">
        <v>1190.7158203125</v>
      </c>
      <c r="E160">
        <v>782.31219482421898</v>
      </c>
      <c r="F160">
        <v>461.66070556640602</v>
      </c>
      <c r="G160">
        <v>460.42077636718801</v>
      </c>
      <c r="I160" s="19">
        <f t="shared" si="17"/>
        <v>729.05511474609398</v>
      </c>
      <c r="J160" s="19">
        <f t="shared" si="18"/>
        <v>321.89141845703097</v>
      </c>
      <c r="K160" s="19">
        <f t="shared" si="19"/>
        <v>503.73112182617228</v>
      </c>
      <c r="L160" s="20">
        <f t="shared" si="20"/>
        <v>1.564910068869745</v>
      </c>
      <c r="M160" s="20">
        <f t="shared" si="21"/>
        <v>1.9511610244698974</v>
      </c>
      <c r="N160" s="18"/>
      <c r="O160" s="18"/>
      <c r="P160" s="18">
        <f t="shared" si="22"/>
        <v>-1.820794477360002</v>
      </c>
    </row>
    <row r="161" spans="1:16" x14ac:dyDescent="0.15">
      <c r="A161" s="18">
        <v>80</v>
      </c>
      <c r="B161" s="18">
        <v>159</v>
      </c>
      <c r="D161">
        <v>1196.5751953125</v>
      </c>
      <c r="E161">
        <v>785.80718994140602</v>
      </c>
      <c r="F161">
        <v>461.29519653320301</v>
      </c>
      <c r="G161">
        <v>460.07528686523398</v>
      </c>
      <c r="I161" s="19">
        <f t="shared" si="17"/>
        <v>735.27999877929699</v>
      </c>
      <c r="J161" s="19">
        <f t="shared" si="18"/>
        <v>325.73190307617205</v>
      </c>
      <c r="K161" s="19">
        <f t="shared" si="19"/>
        <v>507.26766662597657</v>
      </c>
      <c r="L161" s="20">
        <f t="shared" si="20"/>
        <v>1.5573164981243872</v>
      </c>
      <c r="M161" s="20">
        <f t="shared" si="21"/>
        <v>1.9459967050176223</v>
      </c>
      <c r="N161" s="18"/>
      <c r="O161" s="18"/>
      <c r="P161" s="18">
        <f t="shared" si="22"/>
        <v>-2.0806545168599349</v>
      </c>
    </row>
    <row r="162" spans="1:16" x14ac:dyDescent="0.15">
      <c r="A162" s="18">
        <v>80.5</v>
      </c>
      <c r="B162" s="18">
        <v>160</v>
      </c>
      <c r="D162">
        <v>1198.4453125</v>
      </c>
      <c r="E162">
        <v>786.22326660156295</v>
      </c>
      <c r="F162">
        <v>461.05026245117199</v>
      </c>
      <c r="G162">
        <v>459.79794311523398</v>
      </c>
      <c r="I162" s="19">
        <f t="shared" si="17"/>
        <v>737.39505004882801</v>
      </c>
      <c r="J162" s="19">
        <f t="shared" si="18"/>
        <v>326.42532348632898</v>
      </c>
      <c r="K162" s="19">
        <f t="shared" si="19"/>
        <v>508.89732360839776</v>
      </c>
      <c r="L162" s="20">
        <f t="shared" si="20"/>
        <v>1.559000748389274</v>
      </c>
      <c r="M162" s="20">
        <f t="shared" si="21"/>
        <v>1.9501102065755918</v>
      </c>
      <c r="N162" s="18"/>
      <c r="O162" s="18"/>
      <c r="P162" s="18">
        <f t="shared" si="22"/>
        <v>-1.8736699011297691</v>
      </c>
    </row>
    <row r="163" spans="1:16" x14ac:dyDescent="0.15">
      <c r="A163" s="18">
        <v>81</v>
      </c>
      <c r="B163" s="18">
        <v>161</v>
      </c>
      <c r="D163">
        <v>1207.33740234375</v>
      </c>
      <c r="E163">
        <v>790.41418457031295</v>
      </c>
      <c r="F163">
        <v>460.87490844726602</v>
      </c>
      <c r="G163">
        <v>459.74768066406301</v>
      </c>
      <c r="I163" s="19">
        <f t="shared" si="17"/>
        <v>746.46249389648392</v>
      </c>
      <c r="J163" s="19">
        <f t="shared" si="18"/>
        <v>330.66650390624994</v>
      </c>
      <c r="K163" s="19">
        <f t="shared" si="19"/>
        <v>514.99594116210892</v>
      </c>
      <c r="L163" s="20">
        <f t="shared" si="20"/>
        <v>1.5574481693135744</v>
      </c>
      <c r="M163" s="20">
        <f t="shared" si="21"/>
        <v>1.9509868787929749</v>
      </c>
      <c r="N163" s="18"/>
      <c r="O163" s="18"/>
      <c r="P163" s="18">
        <f t="shared" si="22"/>
        <v>-1.8295572006775667</v>
      </c>
    </row>
    <row r="164" spans="1:16" x14ac:dyDescent="0.15">
      <c r="A164" s="18">
        <v>81.5</v>
      </c>
      <c r="B164" s="18">
        <v>162</v>
      </c>
      <c r="D164">
        <v>1197.59240722656</v>
      </c>
      <c r="E164">
        <v>786.83612060546898</v>
      </c>
      <c r="F164">
        <v>461.35882568359398</v>
      </c>
      <c r="G164">
        <v>460.08340454101602</v>
      </c>
      <c r="I164" s="19">
        <f t="shared" si="17"/>
        <v>736.23358154296602</v>
      </c>
      <c r="J164" s="19">
        <f t="shared" si="18"/>
        <v>326.75271606445295</v>
      </c>
      <c r="K164" s="19">
        <f t="shared" si="19"/>
        <v>507.50668029784896</v>
      </c>
      <c r="L164" s="20">
        <f t="shared" si="20"/>
        <v>1.553182744463375</v>
      </c>
      <c r="M164" s="20">
        <f t="shared" si="21"/>
        <v>1.9491507052358583</v>
      </c>
      <c r="N164" s="18"/>
      <c r="O164" s="18"/>
      <c r="P164" s="18">
        <f t="shared" si="22"/>
        <v>-1.9219504264434246</v>
      </c>
    </row>
    <row r="165" spans="1:16" x14ac:dyDescent="0.15">
      <c r="A165" s="18">
        <v>82</v>
      </c>
      <c r="B165" s="18">
        <v>163</v>
      </c>
      <c r="D165">
        <v>1208.10473632813</v>
      </c>
      <c r="E165">
        <v>792.97637939453102</v>
      </c>
      <c r="F165">
        <v>462.02264404296898</v>
      </c>
      <c r="G165">
        <v>460.91970825195301</v>
      </c>
      <c r="I165" s="19">
        <f t="shared" si="17"/>
        <v>746.08209228516102</v>
      </c>
      <c r="J165" s="19">
        <f t="shared" si="18"/>
        <v>332.05667114257801</v>
      </c>
      <c r="K165" s="19">
        <f t="shared" si="19"/>
        <v>513.64242248535641</v>
      </c>
      <c r="L165" s="20">
        <f t="shared" si="20"/>
        <v>1.5468516886528967</v>
      </c>
      <c r="M165" s="20">
        <f t="shared" si="21"/>
        <v>1.9452489007184628</v>
      </c>
      <c r="N165" s="18"/>
      <c r="O165" s="18"/>
      <c r="P165" s="18">
        <f t="shared" si="22"/>
        <v>-2.1182827961547441</v>
      </c>
    </row>
    <row r="166" spans="1:16" x14ac:dyDescent="0.15">
      <c r="A166" s="18">
        <v>82.5</v>
      </c>
      <c r="B166" s="18">
        <v>164</v>
      </c>
      <c r="D166">
        <v>1217.81591796875</v>
      </c>
      <c r="E166">
        <v>797.48474121093795</v>
      </c>
      <c r="F166">
        <v>461.50964355468801</v>
      </c>
      <c r="G166">
        <v>460.73147583007801</v>
      </c>
      <c r="I166" s="19">
        <f t="shared" si="17"/>
        <v>756.30627441406205</v>
      </c>
      <c r="J166" s="19">
        <f t="shared" si="18"/>
        <v>336.75326538085994</v>
      </c>
      <c r="K166" s="19">
        <f t="shared" si="19"/>
        <v>520.57898864746016</v>
      </c>
      <c r="L166" s="20">
        <f t="shared" si="20"/>
        <v>1.5458765872951452</v>
      </c>
      <c r="M166" s="20">
        <f t="shared" si="21"/>
        <v>1.9467030506537939</v>
      </c>
      <c r="N166" s="18"/>
      <c r="O166" s="18"/>
      <c r="P166" s="18">
        <f t="shared" si="22"/>
        <v>-2.0451123691263575</v>
      </c>
    </row>
    <row r="167" spans="1:16" x14ac:dyDescent="0.15">
      <c r="A167" s="18">
        <v>83</v>
      </c>
      <c r="B167" s="18">
        <v>165</v>
      </c>
      <c r="D167">
        <v>1217.39709472656</v>
      </c>
      <c r="E167">
        <v>798.53265380859398</v>
      </c>
      <c r="F167">
        <v>461.04455566406301</v>
      </c>
      <c r="G167">
        <v>459.92614746093801</v>
      </c>
      <c r="I167" s="19">
        <f t="shared" si="17"/>
        <v>756.35253906249704</v>
      </c>
      <c r="J167" s="19">
        <f t="shared" si="18"/>
        <v>338.60650634765597</v>
      </c>
      <c r="K167" s="19">
        <f t="shared" si="19"/>
        <v>519.32798461913785</v>
      </c>
      <c r="L167" s="20">
        <f t="shared" si="20"/>
        <v>1.5337212217828162</v>
      </c>
      <c r="M167" s="20">
        <f t="shared" si="21"/>
        <v>1.9369769364345477</v>
      </c>
      <c r="N167" s="18"/>
      <c r="O167" s="18"/>
      <c r="P167" s="18">
        <f t="shared" si="22"/>
        <v>-2.5345143994521098</v>
      </c>
    </row>
    <row r="168" spans="1:16" x14ac:dyDescent="0.15">
      <c r="A168" s="18">
        <v>83.5</v>
      </c>
      <c r="B168" s="18">
        <v>166</v>
      </c>
      <c r="D168">
        <v>1209.60852050781</v>
      </c>
      <c r="E168">
        <v>796.185302734375</v>
      </c>
      <c r="F168">
        <v>460.69525146484398</v>
      </c>
      <c r="G168">
        <v>459.29260253906301</v>
      </c>
      <c r="I168" s="19">
        <f t="shared" si="17"/>
        <v>748.91326904296602</v>
      </c>
      <c r="J168" s="19">
        <f t="shared" si="18"/>
        <v>336.89270019531199</v>
      </c>
      <c r="K168" s="19">
        <f t="shared" si="19"/>
        <v>513.08837890624761</v>
      </c>
      <c r="L168" s="20">
        <f t="shared" si="20"/>
        <v>1.5230023642803392</v>
      </c>
      <c r="M168" s="20">
        <f t="shared" si="21"/>
        <v>1.9286873302251533</v>
      </c>
      <c r="N168" s="18"/>
      <c r="O168" s="18"/>
      <c r="P168" s="18">
        <f t="shared" si="22"/>
        <v>-2.9516337153501953</v>
      </c>
    </row>
    <row r="169" spans="1:16" x14ac:dyDescent="0.15">
      <c r="A169" s="18">
        <v>84</v>
      </c>
      <c r="B169" s="18">
        <v>167</v>
      </c>
      <c r="D169">
        <v>1216.70861816406</v>
      </c>
      <c r="E169">
        <v>799.313720703125</v>
      </c>
      <c r="F169">
        <v>460.70645141601602</v>
      </c>
      <c r="G169">
        <v>459.51919555664102</v>
      </c>
      <c r="I169" s="19">
        <f t="shared" si="17"/>
        <v>756.00216674804392</v>
      </c>
      <c r="J169" s="19">
        <f t="shared" si="18"/>
        <v>339.79452514648398</v>
      </c>
      <c r="K169" s="19">
        <f t="shared" si="19"/>
        <v>518.14599914550513</v>
      </c>
      <c r="L169" s="20">
        <f t="shared" si="20"/>
        <v>1.5248803638673536</v>
      </c>
      <c r="M169" s="20">
        <f t="shared" si="21"/>
        <v>1.9329945811052505</v>
      </c>
      <c r="N169" s="18"/>
      <c r="O169" s="18"/>
      <c r="P169" s="18">
        <f t="shared" si="22"/>
        <v>-2.7348999531997715</v>
      </c>
    </row>
    <row r="170" spans="1:16" x14ac:dyDescent="0.15">
      <c r="A170" s="18">
        <v>84.5</v>
      </c>
      <c r="B170" s="18">
        <v>168</v>
      </c>
      <c r="D170">
        <v>1215.63989257813</v>
      </c>
      <c r="E170">
        <v>800.470458984375</v>
      </c>
      <c r="F170">
        <v>461.48678588867199</v>
      </c>
      <c r="G170">
        <v>460.306396484375</v>
      </c>
      <c r="I170" s="19">
        <f t="shared" si="17"/>
        <v>754.15310668945801</v>
      </c>
      <c r="J170" s="19">
        <f t="shared" si="18"/>
        <v>340.1640625</v>
      </c>
      <c r="K170" s="19">
        <f t="shared" si="19"/>
        <v>516.03826293945804</v>
      </c>
      <c r="L170" s="20">
        <f t="shared" si="20"/>
        <v>1.5170275753026028</v>
      </c>
      <c r="M170" s="20">
        <f t="shared" si="21"/>
        <v>1.9275710438335825</v>
      </c>
      <c r="N170" s="18"/>
      <c r="O170" s="18"/>
      <c r="P170" s="18">
        <f t="shared" si="22"/>
        <v>-3.0078034059527075</v>
      </c>
    </row>
    <row r="171" spans="1:16" x14ac:dyDescent="0.15">
      <c r="A171" s="18">
        <v>85</v>
      </c>
      <c r="B171" s="18">
        <v>169</v>
      </c>
      <c r="D171">
        <v>1229.15234375</v>
      </c>
      <c r="E171">
        <v>805.888671875</v>
      </c>
      <c r="F171">
        <v>461.55255126953102</v>
      </c>
      <c r="G171">
        <v>460.46820068359398</v>
      </c>
      <c r="I171" s="19">
        <f t="shared" si="17"/>
        <v>767.59979248046898</v>
      </c>
      <c r="J171" s="19">
        <f t="shared" si="18"/>
        <v>345.42047119140602</v>
      </c>
      <c r="K171" s="19">
        <f t="shared" si="19"/>
        <v>525.80546264648478</v>
      </c>
      <c r="L171" s="20">
        <f t="shared" si="20"/>
        <v>1.5222185900937035</v>
      </c>
      <c r="M171" s="20">
        <f t="shared" si="21"/>
        <v>1.9351913099177658</v>
      </c>
      <c r="N171" s="18"/>
      <c r="O171" s="18"/>
      <c r="P171" s="18">
        <f t="shared" si="22"/>
        <v>-2.6243641814942862</v>
      </c>
    </row>
    <row r="172" spans="1:16" x14ac:dyDescent="0.15">
      <c r="A172" s="18">
        <v>85.5</v>
      </c>
      <c r="B172" s="18">
        <v>170</v>
      </c>
      <c r="D172">
        <v>1227.81311035156</v>
      </c>
      <c r="E172">
        <v>807.2294921875</v>
      </c>
      <c r="F172">
        <v>462.0888671875</v>
      </c>
      <c r="G172">
        <v>460.83486938476602</v>
      </c>
      <c r="I172" s="19">
        <f t="shared" si="17"/>
        <v>765.72424316406</v>
      </c>
      <c r="J172" s="19">
        <f t="shared" si="18"/>
        <v>346.39462280273398</v>
      </c>
      <c r="K172" s="19">
        <f t="shared" si="19"/>
        <v>523.24800720214625</v>
      </c>
      <c r="L172" s="20">
        <f t="shared" si="20"/>
        <v>1.5105546470914111</v>
      </c>
      <c r="M172" s="20">
        <f t="shared" si="21"/>
        <v>1.9259566182085561</v>
      </c>
      <c r="N172" s="18"/>
      <c r="O172" s="18"/>
      <c r="P172" s="18">
        <f t="shared" si="22"/>
        <v>-3.0890386414113187</v>
      </c>
    </row>
    <row r="173" spans="1:16" x14ac:dyDescent="0.15">
      <c r="A173" s="18">
        <v>86</v>
      </c>
      <c r="B173" s="18">
        <v>171</v>
      </c>
      <c r="D173">
        <v>1221.29724121094</v>
      </c>
      <c r="E173">
        <v>803.14990234375</v>
      </c>
      <c r="F173">
        <v>461.70907592773398</v>
      </c>
      <c r="G173">
        <v>460.86920166015602</v>
      </c>
      <c r="I173" s="19">
        <f t="shared" si="17"/>
        <v>759.58816528320608</v>
      </c>
      <c r="J173" s="19">
        <f t="shared" si="18"/>
        <v>342.28070068359398</v>
      </c>
      <c r="K173" s="19">
        <f t="shared" si="19"/>
        <v>519.99167480469032</v>
      </c>
      <c r="L173" s="20">
        <f t="shared" si="20"/>
        <v>1.5191965943921952</v>
      </c>
      <c r="M173" s="20">
        <f t="shared" si="21"/>
        <v>1.9370278168024231</v>
      </c>
      <c r="N173" s="18"/>
      <c r="O173" s="18"/>
      <c r="P173" s="18">
        <f t="shared" si="22"/>
        <v>-2.5319541832361976</v>
      </c>
    </row>
    <row r="174" spans="1:16" x14ac:dyDescent="0.15">
      <c r="A174" s="18">
        <v>86.5</v>
      </c>
      <c r="B174" s="18">
        <v>172</v>
      </c>
      <c r="D174">
        <v>1226.77087402344</v>
      </c>
      <c r="E174">
        <v>806.64581298828102</v>
      </c>
      <c r="F174">
        <v>461.90707397460898</v>
      </c>
      <c r="G174">
        <v>460.75958251953102</v>
      </c>
      <c r="I174" s="19">
        <f t="shared" si="17"/>
        <v>764.86380004883108</v>
      </c>
      <c r="J174" s="19">
        <f t="shared" si="18"/>
        <v>345.88623046875</v>
      </c>
      <c r="K174" s="19">
        <f t="shared" si="19"/>
        <v>522.74343872070608</v>
      </c>
      <c r="L174" s="20">
        <f t="shared" si="20"/>
        <v>1.5113161284630401</v>
      </c>
      <c r="M174" s="20">
        <f t="shared" si="21"/>
        <v>1.9315766021663505</v>
      </c>
      <c r="N174" s="18"/>
      <c r="O174" s="18"/>
      <c r="P174" s="18">
        <f t="shared" si="22"/>
        <v>-2.806250315329343</v>
      </c>
    </row>
    <row r="175" spans="1:16" x14ac:dyDescent="0.15">
      <c r="A175" s="18">
        <v>87</v>
      </c>
      <c r="B175" s="18">
        <v>173</v>
      </c>
      <c r="D175">
        <v>1225.07958984375</v>
      </c>
      <c r="E175">
        <v>804.69622802734398</v>
      </c>
      <c r="F175">
        <v>461.53680419921898</v>
      </c>
      <c r="G175">
        <v>460.56802368164102</v>
      </c>
      <c r="I175" s="19">
        <f t="shared" si="17"/>
        <v>763.54278564453102</v>
      </c>
      <c r="J175" s="19">
        <f t="shared" si="18"/>
        <v>344.12820434570295</v>
      </c>
      <c r="K175" s="19">
        <f t="shared" si="19"/>
        <v>522.65304260253902</v>
      </c>
      <c r="L175" s="20">
        <f t="shared" si="20"/>
        <v>1.5187742126405144</v>
      </c>
      <c r="M175" s="20">
        <f t="shared" si="21"/>
        <v>1.9414639376369076</v>
      </c>
      <c r="N175" s="18"/>
      <c r="O175" s="18"/>
      <c r="P175" s="18">
        <f t="shared" si="22"/>
        <v>-2.308735897471982</v>
      </c>
    </row>
    <row r="176" spans="1:16" x14ac:dyDescent="0.15">
      <c r="A176" s="18">
        <v>87.5</v>
      </c>
      <c r="B176" s="18">
        <v>174</v>
      </c>
      <c r="D176">
        <v>1219.5126953125</v>
      </c>
      <c r="E176">
        <v>803.27301025390602</v>
      </c>
      <c r="F176">
        <v>461.14462280273398</v>
      </c>
      <c r="G176">
        <v>460.00570678710898</v>
      </c>
      <c r="I176" s="19">
        <f t="shared" si="17"/>
        <v>758.36807250976608</v>
      </c>
      <c r="J176" s="19">
        <f t="shared" si="18"/>
        <v>343.26730346679705</v>
      </c>
      <c r="K176" s="19">
        <f t="shared" si="19"/>
        <v>518.08096008300822</v>
      </c>
      <c r="L176" s="20">
        <f t="shared" si="20"/>
        <v>1.5092639317834715</v>
      </c>
      <c r="M176" s="20">
        <f t="shared" si="21"/>
        <v>1.9343829080729473</v>
      </c>
      <c r="N176" s="18"/>
      <c r="O176" s="18"/>
      <c r="P176" s="18">
        <f t="shared" si="22"/>
        <v>-2.665041629368623</v>
      </c>
    </row>
    <row r="177" spans="1:16" x14ac:dyDescent="0.15">
      <c r="A177" s="18">
        <v>88</v>
      </c>
      <c r="B177" s="18">
        <v>175</v>
      </c>
      <c r="D177">
        <v>1177.16235351563</v>
      </c>
      <c r="E177">
        <v>786.75872802734398</v>
      </c>
      <c r="F177">
        <v>460.44888305664102</v>
      </c>
      <c r="G177">
        <v>459.643310546875</v>
      </c>
      <c r="I177" s="19">
        <f t="shared" si="17"/>
        <v>716.71347045898892</v>
      </c>
      <c r="J177" s="19">
        <f t="shared" si="18"/>
        <v>327.11541748046898</v>
      </c>
      <c r="K177" s="19">
        <f t="shared" si="19"/>
        <v>487.73267822266064</v>
      </c>
      <c r="L177" s="20">
        <f t="shared" si="20"/>
        <v>1.491010977040792</v>
      </c>
      <c r="M177" s="20">
        <f t="shared" si="21"/>
        <v>1.9185592046233506</v>
      </c>
      <c r="N177" s="18"/>
      <c r="O177" s="18"/>
      <c r="P177" s="18">
        <f t="shared" si="22"/>
        <v>-3.4612642955780113</v>
      </c>
    </row>
    <row r="178" spans="1:16" x14ac:dyDescent="0.15">
      <c r="A178" s="18">
        <v>88.5</v>
      </c>
      <c r="B178" s="18">
        <v>176</v>
      </c>
      <c r="D178">
        <v>1182.92541503906</v>
      </c>
      <c r="E178">
        <v>789.76397705078102</v>
      </c>
      <c r="F178">
        <v>460.12652587890602</v>
      </c>
      <c r="G178">
        <v>459.16940307617199</v>
      </c>
      <c r="I178" s="19">
        <f t="shared" si="17"/>
        <v>722.79888916015398</v>
      </c>
      <c r="J178" s="19">
        <f t="shared" si="18"/>
        <v>330.59457397460903</v>
      </c>
      <c r="K178" s="19">
        <f t="shared" si="19"/>
        <v>491.38268737792771</v>
      </c>
      <c r="L178" s="20">
        <f t="shared" si="20"/>
        <v>1.4863604126051622</v>
      </c>
      <c r="M178" s="20">
        <f t="shared" si="21"/>
        <v>1.9163378914808036</v>
      </c>
      <c r="N178" s="18"/>
      <c r="O178" s="18"/>
      <c r="P178" s="18">
        <f t="shared" si="22"/>
        <v>-3.5730371102341043</v>
      </c>
    </row>
    <row r="179" spans="1:16" x14ac:dyDescent="0.15">
      <c r="A179" s="18">
        <v>89</v>
      </c>
      <c r="B179" s="18">
        <v>177</v>
      </c>
      <c r="D179">
        <v>1180.13647460938</v>
      </c>
      <c r="E179">
        <v>785.79290771484398</v>
      </c>
      <c r="F179">
        <v>460.66784667968801</v>
      </c>
      <c r="G179">
        <v>459.75720214843801</v>
      </c>
      <c r="I179" s="19">
        <f t="shared" si="17"/>
        <v>719.46862792969205</v>
      </c>
      <c r="J179" s="19">
        <f t="shared" si="18"/>
        <v>326.03570556640597</v>
      </c>
      <c r="K179" s="19">
        <f t="shared" si="19"/>
        <v>491.24363403320785</v>
      </c>
      <c r="L179" s="20">
        <f t="shared" si="20"/>
        <v>1.5067172878497899</v>
      </c>
      <c r="M179" s="20">
        <f t="shared" si="21"/>
        <v>1.9391240180185139</v>
      </c>
      <c r="N179" s="18"/>
      <c r="O179" s="18"/>
      <c r="P179" s="18">
        <f t="shared" si="22"/>
        <v>-2.4264767944249392</v>
      </c>
    </row>
    <row r="180" spans="1:16" x14ac:dyDescent="0.15">
      <c r="A180" s="18">
        <v>89.5</v>
      </c>
      <c r="B180" s="18">
        <v>178</v>
      </c>
      <c r="D180">
        <v>1173.63305664063</v>
      </c>
      <c r="E180">
        <v>784.46923828125</v>
      </c>
      <c r="F180">
        <v>461.573974609375</v>
      </c>
      <c r="G180">
        <v>460.38073730468801</v>
      </c>
      <c r="I180" s="19">
        <f t="shared" si="17"/>
        <v>712.059082031255</v>
      </c>
      <c r="J180" s="19">
        <f t="shared" si="18"/>
        <v>324.08850097656199</v>
      </c>
      <c r="K180" s="19">
        <f t="shared" si="19"/>
        <v>485.19713134766164</v>
      </c>
      <c r="L180" s="20">
        <f t="shared" si="20"/>
        <v>1.4971130721566421</v>
      </c>
      <c r="M180" s="20">
        <f t="shared" si="21"/>
        <v>1.9319490536184489</v>
      </c>
      <c r="N180" s="18"/>
      <c r="O180" s="18"/>
      <c r="P180" s="18">
        <f t="shared" si="22"/>
        <v>-2.7875091723871757</v>
      </c>
    </row>
    <row r="181" spans="1:16" x14ac:dyDescent="0.15">
      <c r="A181" s="18">
        <v>90</v>
      </c>
      <c r="B181" s="18">
        <v>179</v>
      </c>
      <c r="D181">
        <v>1170.52270507813</v>
      </c>
      <c r="E181">
        <v>784.94714355468795</v>
      </c>
      <c r="F181">
        <v>461.23516845703102</v>
      </c>
      <c r="G181">
        <v>460.32858276367199</v>
      </c>
      <c r="I181" s="19">
        <f t="shared" si="17"/>
        <v>709.28753662109898</v>
      </c>
      <c r="J181" s="19">
        <f t="shared" si="18"/>
        <v>324.61856079101597</v>
      </c>
      <c r="K181" s="19">
        <f t="shared" si="19"/>
        <v>482.05454406738784</v>
      </c>
      <c r="L181" s="20">
        <f t="shared" si="20"/>
        <v>1.4849876202172141</v>
      </c>
      <c r="M181" s="20">
        <f t="shared" si="21"/>
        <v>1.9222528529721035</v>
      </c>
      <c r="N181" s="18"/>
      <c r="O181" s="18"/>
      <c r="P181" s="18">
        <f t="shared" si="22"/>
        <v>-3.2754060010484296</v>
      </c>
    </row>
    <row r="182" spans="1:16" x14ac:dyDescent="0.15">
      <c r="A182" s="18">
        <v>90.5</v>
      </c>
      <c r="B182" s="18">
        <v>180</v>
      </c>
      <c r="D182">
        <v>1184.46923828125</v>
      </c>
      <c r="E182">
        <v>790.30065917968795</v>
      </c>
      <c r="F182">
        <v>460.61282348632801</v>
      </c>
      <c r="G182">
        <v>459.564453125</v>
      </c>
      <c r="I182" s="19">
        <f t="shared" si="17"/>
        <v>723.85641479492199</v>
      </c>
      <c r="J182" s="19">
        <f t="shared" si="18"/>
        <v>330.73620605468795</v>
      </c>
      <c r="K182" s="19">
        <f t="shared" si="19"/>
        <v>492.34107055664043</v>
      </c>
      <c r="L182" s="20">
        <f t="shared" si="20"/>
        <v>1.4886216312078961</v>
      </c>
      <c r="M182" s="20">
        <f t="shared" si="21"/>
        <v>1.9283161152558683</v>
      </c>
      <c r="N182" s="18"/>
      <c r="O182" s="18"/>
      <c r="P182" s="18">
        <f t="shared" si="22"/>
        <v>-2.9703126405159987</v>
      </c>
    </row>
    <row r="183" spans="1:16" x14ac:dyDescent="0.15">
      <c r="A183" s="18">
        <v>91</v>
      </c>
      <c r="B183" s="18">
        <v>181</v>
      </c>
      <c r="D183">
        <v>1181.47973632813</v>
      </c>
      <c r="E183">
        <v>790.75994873046898</v>
      </c>
      <c r="F183">
        <v>460.17752075195301</v>
      </c>
      <c r="G183">
        <v>459.17559814453102</v>
      </c>
      <c r="I183" s="19">
        <f t="shared" si="17"/>
        <v>721.30221557617699</v>
      </c>
      <c r="J183" s="19">
        <f t="shared" si="18"/>
        <v>331.58435058593795</v>
      </c>
      <c r="K183" s="19">
        <f t="shared" si="19"/>
        <v>489.19317016602042</v>
      </c>
      <c r="L183" s="20">
        <f t="shared" si="20"/>
        <v>1.4753204404899514</v>
      </c>
      <c r="M183" s="20">
        <f t="shared" si="21"/>
        <v>1.9174441758310063</v>
      </c>
      <c r="N183" s="18"/>
      <c r="O183" s="18"/>
      <c r="P183" s="18">
        <f t="shared" si="22"/>
        <v>-3.5173707058610741</v>
      </c>
    </row>
    <row r="184" spans="1:16" x14ac:dyDescent="0.15">
      <c r="A184" s="18">
        <v>91.5</v>
      </c>
      <c r="B184" s="18">
        <v>182</v>
      </c>
      <c r="D184">
        <v>1177.28479003906</v>
      </c>
      <c r="E184">
        <v>787.64056396484398</v>
      </c>
      <c r="F184">
        <v>460.52297973632801</v>
      </c>
      <c r="G184">
        <v>459.51846313476602</v>
      </c>
      <c r="I184" s="19">
        <f t="shared" si="17"/>
        <v>716.76181030273199</v>
      </c>
      <c r="J184" s="19">
        <f t="shared" si="18"/>
        <v>328.12210083007795</v>
      </c>
      <c r="K184" s="19">
        <f t="shared" si="19"/>
        <v>487.07633972167741</v>
      </c>
      <c r="L184" s="20">
        <f t="shared" si="20"/>
        <v>1.4844362464140015</v>
      </c>
      <c r="M184" s="20">
        <f t="shared" si="21"/>
        <v>1.9289892330481391</v>
      </c>
      <c r="N184" s="18"/>
      <c r="O184" s="18"/>
      <c r="P184" s="18">
        <f t="shared" si="22"/>
        <v>-2.9364424630988117</v>
      </c>
    </row>
    <row r="185" spans="1:16" x14ac:dyDescent="0.15">
      <c r="A185" s="18">
        <v>92</v>
      </c>
      <c r="B185" s="18">
        <v>183</v>
      </c>
      <c r="D185">
        <v>1180.35131835938</v>
      </c>
      <c r="E185">
        <v>789.23352050781295</v>
      </c>
      <c r="F185">
        <v>461.75531005859398</v>
      </c>
      <c r="G185">
        <v>460.524658203125</v>
      </c>
      <c r="I185" s="19">
        <f t="shared" si="17"/>
        <v>718.59600830078602</v>
      </c>
      <c r="J185" s="19">
        <f t="shared" si="18"/>
        <v>328.70886230468795</v>
      </c>
      <c r="K185" s="19">
        <f t="shared" si="19"/>
        <v>488.49980468750448</v>
      </c>
      <c r="L185" s="20">
        <f t="shared" si="20"/>
        <v>1.4861169281000479</v>
      </c>
      <c r="M185" s="20">
        <f t="shared" si="21"/>
        <v>1.9330991660272683</v>
      </c>
      <c r="N185" s="18"/>
      <c r="O185" s="18"/>
      <c r="P185" s="18">
        <f t="shared" si="22"/>
        <v>-2.72963741237173</v>
      </c>
    </row>
    <row r="186" spans="1:16" x14ac:dyDescent="0.15">
      <c r="A186" s="18">
        <v>92.5</v>
      </c>
      <c r="B186" s="18">
        <v>184</v>
      </c>
      <c r="D186">
        <v>1177.03234863281</v>
      </c>
      <c r="E186">
        <v>788.693115234375</v>
      </c>
      <c r="F186">
        <v>461.73956298828102</v>
      </c>
      <c r="G186">
        <v>460.71075439453102</v>
      </c>
      <c r="I186" s="19">
        <f t="shared" si="17"/>
        <v>715.29278564452898</v>
      </c>
      <c r="J186" s="19">
        <f t="shared" si="18"/>
        <v>327.98236083984398</v>
      </c>
      <c r="K186" s="19">
        <f t="shared" si="19"/>
        <v>485.7051330566382</v>
      </c>
      <c r="L186" s="20">
        <f t="shared" si="20"/>
        <v>1.4808879715754328</v>
      </c>
      <c r="M186" s="20">
        <f t="shared" si="21"/>
        <v>1.930299460795736</v>
      </c>
      <c r="N186" s="18"/>
      <c r="O186" s="18"/>
      <c r="P186" s="18">
        <f t="shared" si="22"/>
        <v>-2.8705139632469181</v>
      </c>
    </row>
    <row r="187" spans="1:16" x14ac:dyDescent="0.15">
      <c r="A187" s="18">
        <v>93</v>
      </c>
      <c r="B187" s="18">
        <v>185</v>
      </c>
      <c r="D187">
        <v>1176.65515136719</v>
      </c>
      <c r="E187">
        <v>787.62066650390602</v>
      </c>
      <c r="F187">
        <v>461.08291625976602</v>
      </c>
      <c r="G187">
        <v>459.99667358398398</v>
      </c>
      <c r="I187" s="19">
        <f t="shared" si="17"/>
        <v>715.57223510742392</v>
      </c>
      <c r="J187" s="19">
        <f t="shared" si="18"/>
        <v>327.62399291992205</v>
      </c>
      <c r="K187" s="19">
        <f t="shared" si="19"/>
        <v>486.23544006347851</v>
      </c>
      <c r="L187" s="20">
        <f t="shared" si="20"/>
        <v>1.484126469889903</v>
      </c>
      <c r="M187" s="20">
        <f t="shared" si="21"/>
        <v>1.9359672104032888</v>
      </c>
      <c r="N187" s="18"/>
      <c r="O187" s="18"/>
      <c r="P187" s="18">
        <f t="shared" si="22"/>
        <v>-2.5853221484288831</v>
      </c>
    </row>
    <row r="188" spans="1:16" x14ac:dyDescent="0.15">
      <c r="A188" s="18">
        <v>93.5</v>
      </c>
      <c r="B188" s="18">
        <v>186</v>
      </c>
      <c r="D188">
        <v>1178.99694824219</v>
      </c>
      <c r="E188">
        <v>790.28045654296898</v>
      </c>
      <c r="F188">
        <v>460.53109741210898</v>
      </c>
      <c r="G188">
        <v>459.47366333007801</v>
      </c>
      <c r="I188" s="19">
        <f t="shared" si="17"/>
        <v>718.46585083008108</v>
      </c>
      <c r="J188" s="19">
        <f t="shared" si="18"/>
        <v>330.80679321289097</v>
      </c>
      <c r="K188" s="19">
        <f t="shared" si="19"/>
        <v>486.90109558105746</v>
      </c>
      <c r="L188" s="20">
        <f t="shared" si="20"/>
        <v>1.4718594223901318</v>
      </c>
      <c r="M188" s="20">
        <f t="shared" si="21"/>
        <v>1.9261294141966003</v>
      </c>
      <c r="N188" s="18"/>
      <c r="O188" s="18"/>
      <c r="P188" s="18">
        <f t="shared" si="22"/>
        <v>-3.0803438322126322</v>
      </c>
    </row>
    <row r="189" spans="1:16" x14ac:dyDescent="0.15">
      <c r="A189" s="18">
        <v>94</v>
      </c>
      <c r="B189" s="18">
        <v>187</v>
      </c>
      <c r="D189">
        <v>1172.55603027344</v>
      </c>
      <c r="E189">
        <v>786.54821777343795</v>
      </c>
      <c r="F189">
        <v>460.06884765625</v>
      </c>
      <c r="G189">
        <v>459.25924682617199</v>
      </c>
      <c r="I189" s="19">
        <f t="shared" si="17"/>
        <v>712.48718261719</v>
      </c>
      <c r="J189" s="19">
        <f t="shared" si="18"/>
        <v>327.28897094726597</v>
      </c>
      <c r="K189" s="19">
        <f t="shared" si="19"/>
        <v>483.38490295410384</v>
      </c>
      <c r="L189" s="20">
        <f t="shared" si="20"/>
        <v>1.4769361202580475</v>
      </c>
      <c r="M189" s="20">
        <f t="shared" si="21"/>
        <v>1.9336353633575989</v>
      </c>
      <c r="N189" s="18"/>
      <c r="O189" s="18"/>
      <c r="P189" s="18">
        <f t="shared" si="22"/>
        <v>-2.702656846834079</v>
      </c>
    </row>
    <row r="190" spans="1:16" x14ac:dyDescent="0.15">
      <c r="D190">
        <v>1162.98693847656</v>
      </c>
      <c r="E190">
        <v>783.09265136718795</v>
      </c>
      <c r="F190">
        <v>459.82653808593801</v>
      </c>
      <c r="G190">
        <v>458.60305786132801</v>
      </c>
      <c r="I190" s="7"/>
      <c r="J190" s="7"/>
      <c r="K190" s="7"/>
      <c r="L190" s="7"/>
    </row>
    <row r="191" spans="1:16" x14ac:dyDescent="0.15">
      <c r="D191">
        <v>1172.46325683594</v>
      </c>
      <c r="E191">
        <v>787.16851806640602</v>
      </c>
      <c r="F191">
        <v>460.21109008789102</v>
      </c>
      <c r="G191">
        <v>459.06744384765602</v>
      </c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H162"/>
  <sheetViews>
    <sheetView tabSelected="1" zoomScale="70" zoomScaleNormal="70" zoomScalePageLayoutView="80" workbookViewId="0">
      <selection activeCell="P20" sqref="P20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1.33203125" style="18" customWidth="1"/>
    <col min="4" max="5" width="9.5" style="18" customWidth="1"/>
    <col min="6" max="6" width="11.83203125" style="18" customWidth="1"/>
    <col min="7" max="12" width="11.5" style="18" customWidth="1"/>
    <col min="13" max="14" width="9.5" style="18" customWidth="1"/>
    <col min="15" max="15" width="11.6640625" style="18" customWidth="1"/>
    <col min="16" max="19" width="11.33203125" style="18" customWidth="1"/>
    <col min="20" max="20" width="3.5" customWidth="1"/>
    <col min="21" max="21" width="10" customWidth="1"/>
    <col min="22" max="22" width="6.5" customWidth="1"/>
    <col min="23" max="23" width="3.83203125" customWidth="1"/>
    <col min="24" max="24" width="10" customWidth="1"/>
    <col min="25" max="25" width="4" customWidth="1"/>
    <col min="26" max="26" width="10.5" customWidth="1"/>
  </cols>
  <sheetData>
    <row r="1" spans="1:26" s="2" customFormat="1" ht="32" customHeight="1" x14ac:dyDescent="0.2">
      <c r="A1" s="2" t="s">
        <v>11</v>
      </c>
      <c r="B1" s="2" t="s">
        <v>4</v>
      </c>
      <c r="C1" s="2">
        <v>5868</v>
      </c>
      <c r="D1" s="2">
        <v>5871</v>
      </c>
      <c r="E1" s="2">
        <v>5898</v>
      </c>
      <c r="F1" s="16">
        <v>5904</v>
      </c>
      <c r="G1" s="16">
        <v>5908</v>
      </c>
      <c r="H1" s="16">
        <v>5910</v>
      </c>
      <c r="I1" s="16">
        <v>5911</v>
      </c>
      <c r="J1" s="16">
        <v>5914</v>
      </c>
      <c r="K1" s="16">
        <v>5915</v>
      </c>
      <c r="L1" s="16">
        <v>5916</v>
      </c>
      <c r="M1" s="16">
        <v>5918</v>
      </c>
      <c r="N1" s="16">
        <v>5920</v>
      </c>
      <c r="O1" s="16">
        <v>5922</v>
      </c>
      <c r="P1" s="16">
        <v>5925</v>
      </c>
      <c r="Q1" s="16">
        <v>5927</v>
      </c>
      <c r="R1" s="16">
        <v>6744</v>
      </c>
      <c r="S1" s="16">
        <v>6751</v>
      </c>
      <c r="U1" s="41" t="s">
        <v>35</v>
      </c>
      <c r="V1" s="40" t="s">
        <v>18</v>
      </c>
      <c r="X1" s="2" t="s">
        <v>28</v>
      </c>
      <c r="Z1" s="41" t="s">
        <v>36</v>
      </c>
    </row>
    <row r="2" spans="1:26" x14ac:dyDescent="0.15">
      <c r="C2" s="42">
        <v>1</v>
      </c>
      <c r="D2" s="42">
        <v>2</v>
      </c>
      <c r="E2" s="42">
        <v>3</v>
      </c>
      <c r="F2" s="42">
        <v>4</v>
      </c>
      <c r="G2" s="42">
        <v>5</v>
      </c>
      <c r="H2" s="42">
        <v>6</v>
      </c>
      <c r="I2" s="42">
        <v>7</v>
      </c>
      <c r="J2" s="42">
        <v>8</v>
      </c>
      <c r="K2" s="42">
        <v>9</v>
      </c>
      <c r="L2" s="42">
        <v>10</v>
      </c>
      <c r="M2" s="42">
        <v>11</v>
      </c>
      <c r="N2" s="42">
        <v>12</v>
      </c>
      <c r="O2" s="42">
        <v>13</v>
      </c>
      <c r="P2" s="42">
        <v>14</v>
      </c>
      <c r="Q2" s="42">
        <v>15</v>
      </c>
      <c r="R2" s="42">
        <v>16</v>
      </c>
      <c r="S2" s="42">
        <v>17</v>
      </c>
      <c r="U2" s="66"/>
      <c r="V2" s="66"/>
    </row>
    <row r="6" spans="1:26" x14ac:dyDescent="0.15">
      <c r="A6">
        <v>0</v>
      </c>
      <c r="C6" s="3">
        <f>summary!E36</f>
        <v>0.99644046112220341</v>
      </c>
      <c r="D6" s="3">
        <f>summary!F36</f>
        <v>1.8915251130933977</v>
      </c>
      <c r="E6" s="3">
        <f>summary!H36</f>
        <v>1.4515370096655755</v>
      </c>
      <c r="F6" s="3">
        <f>summary!I36</f>
        <v>0.33288801684265734</v>
      </c>
      <c r="G6" s="3">
        <f>summary!J36</f>
        <v>0.28621871013275302</v>
      </c>
      <c r="H6" s="3">
        <f>summary!K36</f>
        <v>0.63690987006710365</v>
      </c>
      <c r="I6" s="18">
        <f>summary!L36</f>
        <v>-0.77150923839393482</v>
      </c>
      <c r="J6" s="18">
        <f>summary!M36</f>
        <v>-9.976955115354473E-2</v>
      </c>
      <c r="K6" s="18">
        <f>summary!N36</f>
        <v>1.8883109474514608</v>
      </c>
      <c r="L6" s="18">
        <f>summary!O36</f>
        <v>-2.1641888591711038</v>
      </c>
      <c r="M6" s="18">
        <f>summary!P36</f>
        <v>0.45041523684092122</v>
      </c>
      <c r="N6" s="18">
        <f>summary!Q36</f>
        <v>0.79590275349042894</v>
      </c>
      <c r="O6" s="18">
        <f>summary!S36</f>
        <v>0.10066793058793776</v>
      </c>
      <c r="P6" s="18">
        <f>summary!U36</f>
        <v>-0.66392701696931955</v>
      </c>
      <c r="Q6" s="18">
        <f>summary!W36</f>
        <v>-0.22674371976929572</v>
      </c>
      <c r="R6" s="18">
        <f>summary!X36</f>
        <v>0.76858536216615658</v>
      </c>
      <c r="S6" s="18">
        <f>summary!AA36</f>
        <v>2.1926641795556336</v>
      </c>
      <c r="T6" s="1"/>
      <c r="U6" s="27">
        <f t="shared" ref="U6:U37" si="0">AVERAGE(C6:O6)</f>
        <v>0.44579603081352759</v>
      </c>
      <c r="V6" s="27">
        <f t="shared" ref="V6:V37" si="1">STDEV(C6:O6)/SQRT(COUNT(C6:O6))</f>
        <v>0.30375479544808398</v>
      </c>
      <c r="W6" s="27"/>
      <c r="Z6">
        <f t="shared" ref="Z6:Z37" si="2">MEDIAN(C6:S6)</f>
        <v>0.45041523684092122</v>
      </c>
    </row>
    <row r="7" spans="1:26" x14ac:dyDescent="0.15">
      <c r="A7">
        <v>0.5</v>
      </c>
      <c r="C7" s="3">
        <f>summary!E37</f>
        <v>0.93649593788467744</v>
      </c>
      <c r="D7" s="3">
        <f>summary!F37</f>
        <v>1.1583732992562563</v>
      </c>
      <c r="E7" s="3">
        <f>summary!H37</f>
        <v>0.81337863760872231</v>
      </c>
      <c r="F7" s="3">
        <f>summary!I37</f>
        <v>-0.87753984271288132</v>
      </c>
      <c r="G7" s="3">
        <f>summary!J37</f>
        <v>-4.0819751290021501E-2</v>
      </c>
      <c r="H7" s="3">
        <f>summary!K37</f>
        <v>-0.58656656644096339</v>
      </c>
      <c r="I7" s="18">
        <f>summary!L37</f>
        <v>0.51430917734888937</v>
      </c>
      <c r="J7" s="18">
        <f>summary!M37</f>
        <v>-9.7942192439599729E-2</v>
      </c>
      <c r="K7" s="18">
        <f>summary!N37</f>
        <v>1.0770000474394632</v>
      </c>
      <c r="L7" s="18">
        <f>summary!O37</f>
        <v>-0.62344427078408404</v>
      </c>
      <c r="M7" s="18">
        <f>summary!P37</f>
        <v>0.24759778688250267</v>
      </c>
      <c r="N7" s="18">
        <f>summary!Q37</f>
        <v>1.2840316156002862</v>
      </c>
      <c r="O7" s="18">
        <f>summary!S37</f>
        <v>-1.0884103366843294</v>
      </c>
      <c r="P7" s="18">
        <f>summary!U37</f>
        <v>-0.23154551680492683</v>
      </c>
      <c r="Q7" s="18">
        <f>summary!W37</f>
        <v>0.34716618040193392</v>
      </c>
      <c r="R7" s="18">
        <f>summary!X37</f>
        <v>0.33113360370947531</v>
      </c>
      <c r="S7" s="18">
        <f>summary!AA37</f>
        <v>1.7058335304630294</v>
      </c>
      <c r="T7" s="1"/>
      <c r="U7" s="27">
        <f t="shared" si="0"/>
        <v>0.20895873397453218</v>
      </c>
      <c r="V7" s="27">
        <f t="shared" si="1"/>
        <v>0.22851260290431585</v>
      </c>
      <c r="W7" s="27"/>
      <c r="Z7">
        <f t="shared" si="2"/>
        <v>0.33113360370947531</v>
      </c>
    </row>
    <row r="8" spans="1:26" x14ac:dyDescent="0.15">
      <c r="A8">
        <v>1</v>
      </c>
      <c r="C8" s="3">
        <f>summary!E38</f>
        <v>0.74066336173879588</v>
      </c>
      <c r="D8" s="3">
        <f>summary!F38</f>
        <v>0.35148662663568986</v>
      </c>
      <c r="E8" s="3">
        <f>summary!H38</f>
        <v>-0.69222572977052388</v>
      </c>
      <c r="F8" s="3">
        <f>summary!I38</f>
        <v>-0.13634189138456379</v>
      </c>
      <c r="G8" s="3">
        <f>summary!J38</f>
        <v>1.26089320020632</v>
      </c>
      <c r="H8" s="3">
        <f>summary!K38</f>
        <v>-0.76549546751192066</v>
      </c>
      <c r="I8" s="18">
        <f>summary!L38</f>
        <v>0.89141202267617714</v>
      </c>
      <c r="J8" s="18">
        <f>summary!M38</f>
        <v>0.39820494786509919</v>
      </c>
      <c r="K8" s="18">
        <f>summary!N38</f>
        <v>1.1008507112784904</v>
      </c>
      <c r="L8" s="18">
        <f>summary!O38</f>
        <v>0.22574871844566222</v>
      </c>
      <c r="M8" s="18">
        <f>summary!P38</f>
        <v>0.78209536513842248</v>
      </c>
      <c r="N8" s="18">
        <f>summary!Q38</f>
        <v>1.7593540665649436</v>
      </c>
      <c r="O8" s="18">
        <f>summary!S38</f>
        <v>-4.7164534736378709E-2</v>
      </c>
      <c r="P8" s="18">
        <f>summary!U38</f>
        <v>3.8987911506392914E-2</v>
      </c>
      <c r="Q8" s="18">
        <f>summary!W38</f>
        <v>0.96997089136989767</v>
      </c>
      <c r="R8" s="18">
        <f>summary!X38</f>
        <v>-0.42376009811829241</v>
      </c>
      <c r="S8" s="18">
        <f>summary!AA38</f>
        <v>0.13639699655195109</v>
      </c>
      <c r="T8" s="1"/>
      <c r="U8" s="27">
        <f t="shared" si="0"/>
        <v>0.4514985690112473</v>
      </c>
      <c r="V8" s="27">
        <f t="shared" si="1"/>
        <v>0.2060138296641599</v>
      </c>
      <c r="W8" s="27"/>
      <c r="Z8">
        <f t="shared" si="2"/>
        <v>0.35148662663568986</v>
      </c>
    </row>
    <row r="9" spans="1:26" x14ac:dyDescent="0.15">
      <c r="A9">
        <v>1.5</v>
      </c>
      <c r="C9" s="3">
        <f>summary!E39</f>
        <v>-0.55271291569129399</v>
      </c>
      <c r="D9" s="3">
        <f>summary!F39</f>
        <v>1.2195371491209328</v>
      </c>
      <c r="E9" s="3">
        <f>summary!H39</f>
        <v>0.27897898746387212</v>
      </c>
      <c r="F9" s="3">
        <f>summary!I39</f>
        <v>1.7033317581442733E-2</v>
      </c>
      <c r="G9" s="3">
        <f>summary!J39</f>
        <v>-0.56935644409527475</v>
      </c>
      <c r="H9" s="3">
        <f>summary!K39</f>
        <v>-0.78055461856245245</v>
      </c>
      <c r="I9" s="18">
        <f>summary!L39</f>
        <v>1.12149228592112</v>
      </c>
      <c r="J9" s="18">
        <f>summary!M39</f>
        <v>0.15263096450246474</v>
      </c>
      <c r="K9" s="18">
        <f>summary!N39</f>
        <v>9.9951811810264288E-2</v>
      </c>
      <c r="L9" s="18">
        <f>summary!O39</f>
        <v>0.63435680458853061</v>
      </c>
      <c r="M9" s="18">
        <f>summary!P39</f>
        <v>0.56082686099292678</v>
      </c>
      <c r="N9" s="18">
        <f>summary!Q39</f>
        <v>1.1161482579451418</v>
      </c>
      <c r="O9" s="18">
        <f>summary!S39</f>
        <v>-6.1429256494630685E-2</v>
      </c>
      <c r="P9" s="18">
        <f>summary!U39</f>
        <v>2.6995339195217377E-2</v>
      </c>
      <c r="Q9" s="18">
        <f>summary!W39</f>
        <v>-0.61691218109834633</v>
      </c>
      <c r="R9" s="18">
        <f>summary!X39</f>
        <v>0.23524298236306182</v>
      </c>
      <c r="S9" s="18">
        <f>summary!AA39</f>
        <v>1.248960136437042</v>
      </c>
      <c r="T9" s="1"/>
      <c r="U9" s="27">
        <f t="shared" si="0"/>
        <v>0.24899255423715724</v>
      </c>
      <c r="V9" s="27">
        <f t="shared" si="1"/>
        <v>0.18355249100678572</v>
      </c>
      <c r="W9" s="27"/>
      <c r="Z9">
        <f t="shared" si="2"/>
        <v>0.15263096450246474</v>
      </c>
    </row>
    <row r="10" spans="1:26" x14ac:dyDescent="0.15">
      <c r="A10">
        <v>2</v>
      </c>
      <c r="C10" s="3">
        <f>summary!E40</f>
        <v>-0.14715876925918717</v>
      </c>
      <c r="D10" s="3">
        <f>summary!F40</f>
        <v>-0.22542249379180651</v>
      </c>
      <c r="E10" s="3">
        <f>summary!H40</f>
        <v>-0.21517898147518422</v>
      </c>
      <c r="F10" s="3">
        <f>summary!I40</f>
        <v>0.48488463134574705</v>
      </c>
      <c r="G10" s="3">
        <f>summary!J40</f>
        <v>-4.0918608131606179E-2</v>
      </c>
      <c r="H10" s="3">
        <f>summary!K40</f>
        <v>-0.16117209498955515</v>
      </c>
      <c r="I10" s="18">
        <f>summary!L40</f>
        <v>0.45571983472459526</v>
      </c>
      <c r="J10" s="18">
        <f>summary!M40</f>
        <v>0.51883460902572309</v>
      </c>
      <c r="K10" s="18">
        <f>summary!N40</f>
        <v>-0.24079843949349888</v>
      </c>
      <c r="L10" s="18">
        <f>summary!O40</f>
        <v>-0.94550050965742949</v>
      </c>
      <c r="M10" s="18">
        <f>summary!P40</f>
        <v>0.40468927159623536</v>
      </c>
      <c r="N10" s="18">
        <f>summary!Q40</f>
        <v>0.56464546639469537</v>
      </c>
      <c r="O10" s="18">
        <f>summary!S40</f>
        <v>6.9703269541796092E-2</v>
      </c>
      <c r="P10" s="18">
        <f>summary!U40</f>
        <v>0.13312459513304581</v>
      </c>
      <c r="Q10" s="18">
        <f>summary!W40</f>
        <v>-0.47818721844495604</v>
      </c>
      <c r="R10" s="18">
        <f>summary!X40</f>
        <v>0.60427149529550206</v>
      </c>
      <c r="S10" s="18">
        <f>summary!AA40</f>
        <v>-3.485929743202746E-2</v>
      </c>
      <c r="T10" s="1"/>
      <c r="U10" s="27">
        <f t="shared" si="0"/>
        <v>4.0179014294655729E-2</v>
      </c>
      <c r="V10" s="27">
        <f t="shared" si="1"/>
        <v>0.12081007996366983</v>
      </c>
      <c r="W10" s="27"/>
      <c r="Z10">
        <f t="shared" si="2"/>
        <v>-3.485929743202746E-2</v>
      </c>
    </row>
    <row r="11" spans="1:26" x14ac:dyDescent="0.15">
      <c r="A11">
        <v>2.5</v>
      </c>
      <c r="C11" s="3">
        <f>summary!E41</f>
        <v>0.11157293228470358</v>
      </c>
      <c r="D11" s="3">
        <f>summary!F41</f>
        <v>-9.9194510052798654E-2</v>
      </c>
      <c r="E11" s="3">
        <f>summary!H41</f>
        <v>0.27810333017480382</v>
      </c>
      <c r="F11" s="3">
        <f>summary!I41</f>
        <v>0.2258737641568892</v>
      </c>
      <c r="G11" s="3">
        <f>summary!J41</f>
        <v>-0.71149199136826691</v>
      </c>
      <c r="H11" s="3">
        <f>summary!K41</f>
        <v>-1.3599151212114262</v>
      </c>
      <c r="I11" s="18">
        <f>summary!L41</f>
        <v>0.32016791774610953</v>
      </c>
      <c r="J11" s="18">
        <f>summary!M41</f>
        <v>-0.137177139970136</v>
      </c>
      <c r="K11" s="18">
        <f>summary!N41</f>
        <v>-0.40817253444328283</v>
      </c>
      <c r="L11" s="18">
        <f>summary!O41</f>
        <v>-0.20194330342010411</v>
      </c>
      <c r="M11" s="18">
        <f>summary!P41</f>
        <v>0.10585108031130902</v>
      </c>
      <c r="N11" s="18">
        <f>summary!Q41</f>
        <v>0.26141832190580899</v>
      </c>
      <c r="O11" s="18">
        <f>summary!S41</f>
        <v>-0.30662199535703555</v>
      </c>
      <c r="P11" s="18">
        <f>summary!U41</f>
        <v>-0.21797731756873634</v>
      </c>
      <c r="Q11" s="18">
        <f>summary!W41</f>
        <v>4.3039281890169985E-2</v>
      </c>
      <c r="R11" s="18">
        <f>summary!X41</f>
        <v>-0.82384177489304089</v>
      </c>
      <c r="S11" s="18">
        <f>summary!AA41</f>
        <v>0.13004971176081903</v>
      </c>
      <c r="T11" s="1"/>
      <c r="U11" s="27">
        <f t="shared" si="0"/>
        <v>-0.14780994224949429</v>
      </c>
      <c r="V11" s="27">
        <f t="shared" si="1"/>
        <v>0.13215398385909372</v>
      </c>
      <c r="W11" s="27"/>
      <c r="Z11">
        <f t="shared" si="2"/>
        <v>-9.9194510052798654E-2</v>
      </c>
    </row>
    <row r="12" spans="1:26" x14ac:dyDescent="0.15">
      <c r="A12">
        <v>3</v>
      </c>
      <c r="C12" s="3">
        <f>summary!E42</f>
        <v>0.59584072592685078</v>
      </c>
      <c r="D12" s="3">
        <f>summary!F42</f>
        <v>-3.0921985254141445E-3</v>
      </c>
      <c r="E12" s="3">
        <f>summary!H42</f>
        <v>0.89698870575742418</v>
      </c>
      <c r="F12" s="3">
        <f>summary!I42</f>
        <v>0.10062095691176669</v>
      </c>
      <c r="G12" s="3">
        <f>summary!J42</f>
        <v>0.10572357957902645</v>
      </c>
      <c r="H12" s="3">
        <f>summary!K42</f>
        <v>3.2256028697686137E-2</v>
      </c>
      <c r="I12" s="18">
        <f>summary!L42</f>
        <v>-0.53946897908724711</v>
      </c>
      <c r="J12" s="18">
        <f>summary!M42</f>
        <v>-0.59789736242974345</v>
      </c>
      <c r="K12" s="18">
        <f>summary!N42</f>
        <v>-0.34619605062524678</v>
      </c>
      <c r="L12" s="18">
        <f>summary!O42</f>
        <v>0.13506688800927705</v>
      </c>
      <c r="M12" s="18">
        <f>summary!P42</f>
        <v>-0.81779966072082366</v>
      </c>
      <c r="N12" s="18">
        <f>summary!Q42</f>
        <v>0.16980548517988972</v>
      </c>
      <c r="O12" s="18">
        <f>summary!S42</f>
        <v>0.72448277589172583</v>
      </c>
      <c r="P12" s="18">
        <f>summary!U42</f>
        <v>0.33493174021489674</v>
      </c>
      <c r="Q12" s="18">
        <f>summary!W42</f>
        <v>0.73707483730913681</v>
      </c>
      <c r="R12" s="18">
        <f>summary!X42</f>
        <v>-7.1489090574549247E-2</v>
      </c>
      <c r="S12" s="18">
        <f>summary!AA42</f>
        <v>0.38815828354592408</v>
      </c>
      <c r="T12" s="1"/>
      <c r="U12" s="27">
        <f t="shared" si="0"/>
        <v>3.5102376505013216E-2</v>
      </c>
      <c r="V12" s="27">
        <f t="shared" si="1"/>
        <v>0.14266369277673563</v>
      </c>
      <c r="W12" s="27"/>
      <c r="Z12">
        <f t="shared" si="2"/>
        <v>0.10572357957902645</v>
      </c>
    </row>
    <row r="13" spans="1:26" x14ac:dyDescent="0.15">
      <c r="A13">
        <v>3.5</v>
      </c>
      <c r="C13" s="3">
        <f>summary!E43</f>
        <v>-1.315564666492324</v>
      </c>
      <c r="D13" s="3">
        <f>summary!F43</f>
        <v>-0.26484628490748907</v>
      </c>
      <c r="E13" s="3">
        <f>summary!H43</f>
        <v>0.51790560449081169</v>
      </c>
      <c r="F13" s="3">
        <f>summary!I43</f>
        <v>0.22543683310828172</v>
      </c>
      <c r="G13" s="3">
        <f>summary!J43</f>
        <v>6.5194054895768752E-2</v>
      </c>
      <c r="H13" s="3">
        <f>summary!K43</f>
        <v>2.1246747411515896</v>
      </c>
      <c r="I13" s="18">
        <f>summary!L43</f>
        <v>0.17579732696882386</v>
      </c>
      <c r="J13" s="18">
        <f>summary!M43</f>
        <v>-8.2013449168889946E-2</v>
      </c>
      <c r="K13" s="18">
        <f>summary!N43</f>
        <v>2.3785952461484169E-2</v>
      </c>
      <c r="L13" s="18">
        <f>summary!O43</f>
        <v>0.45197863040645481</v>
      </c>
      <c r="M13" s="18">
        <f>summary!P43</f>
        <v>-0.70436432184552566</v>
      </c>
      <c r="N13" s="18">
        <f>summary!Q43</f>
        <v>-0.63696534325080878</v>
      </c>
      <c r="O13" s="18">
        <f>summary!S43</f>
        <v>0.38443883456401906</v>
      </c>
      <c r="P13" s="18">
        <f>summary!U43</f>
        <v>0.5155810588073535</v>
      </c>
      <c r="Q13" s="18">
        <f>summary!W43</f>
        <v>0.11482048349504467</v>
      </c>
      <c r="R13" s="18">
        <f>summary!X43</f>
        <v>1.4555323845513346</v>
      </c>
      <c r="S13" s="18">
        <f>summary!AA43</f>
        <v>-0.6290828541334057</v>
      </c>
      <c r="T13" s="1"/>
      <c r="U13" s="27">
        <f t="shared" si="0"/>
        <v>7.426599326016893E-2</v>
      </c>
      <c r="V13" s="27">
        <f t="shared" si="1"/>
        <v>0.22444836623845826</v>
      </c>
      <c r="W13" s="27"/>
      <c r="Z13">
        <f t="shared" si="2"/>
        <v>0.11482048349504467</v>
      </c>
    </row>
    <row r="14" spans="1:26" x14ac:dyDescent="0.15">
      <c r="A14">
        <v>4</v>
      </c>
      <c r="C14" s="3">
        <f>summary!E44</f>
        <v>0.55458779670310987</v>
      </c>
      <c r="D14" s="3">
        <f>summary!F44</f>
        <v>1.2241548187710496E-2</v>
      </c>
      <c r="E14" s="3">
        <f>summary!H44</f>
        <v>-0.43889882584166984</v>
      </c>
      <c r="F14" s="3">
        <f>summary!I44</f>
        <v>-0.63557572611096469</v>
      </c>
      <c r="G14" s="3">
        <f>summary!J44</f>
        <v>-9.3665313671676062E-2</v>
      </c>
      <c r="H14" s="3">
        <f>summary!K44</f>
        <v>0.76122581802129163</v>
      </c>
      <c r="I14" s="18">
        <f>summary!L44</f>
        <v>-1.6305443481067619</v>
      </c>
      <c r="J14" s="18">
        <f>summary!M44</f>
        <v>-0.80430613717696142</v>
      </c>
      <c r="K14" s="18">
        <f>summary!N44</f>
        <v>0.10229057598379428</v>
      </c>
      <c r="L14" s="18">
        <f>summary!O44</f>
        <v>3.477231564433448E-2</v>
      </c>
      <c r="M14" s="18">
        <f>summary!P44</f>
        <v>-0.18532523624861547</v>
      </c>
      <c r="N14" s="18">
        <f>summary!Q44</f>
        <v>-1.4424147302492232</v>
      </c>
      <c r="O14" s="18">
        <f>summary!S44</f>
        <v>-9.9511949476056072E-2</v>
      </c>
      <c r="P14" s="18">
        <f>summary!U44</f>
        <v>-0.24802235469314152</v>
      </c>
      <c r="Q14" s="18">
        <f>summary!W44</f>
        <v>-0.88159788286741014</v>
      </c>
      <c r="R14" s="18">
        <f>summary!X44</f>
        <v>-0.23796681052736718</v>
      </c>
      <c r="S14" s="18">
        <f>summary!AA44</f>
        <v>-0.63561207837324907</v>
      </c>
      <c r="T14" s="1"/>
      <c r="U14" s="27">
        <f t="shared" si="0"/>
        <v>-0.29731724710320673</v>
      </c>
      <c r="V14" s="27">
        <f t="shared" si="1"/>
        <v>0.19257765739312308</v>
      </c>
      <c r="W14" s="27"/>
      <c r="Z14">
        <f t="shared" si="2"/>
        <v>-0.23796681052736718</v>
      </c>
    </row>
    <row r="15" spans="1:26" x14ac:dyDescent="0.15">
      <c r="A15">
        <v>4.5</v>
      </c>
      <c r="C15" s="3">
        <f>summary!E45</f>
        <v>1.2771534789255648E-2</v>
      </c>
      <c r="D15" s="3">
        <f>summary!F45</f>
        <v>-0.99070983666681178</v>
      </c>
      <c r="E15" s="3">
        <f>summary!H45</f>
        <v>-0.62567309079964195</v>
      </c>
      <c r="F15" s="3">
        <f>summary!I45</f>
        <v>-0.28193188560851479</v>
      </c>
      <c r="G15" s="3">
        <f>summary!J45</f>
        <v>-1.637847741427843E-2</v>
      </c>
      <c r="H15" s="3">
        <f>summary!K45</f>
        <v>0.1489807144047666</v>
      </c>
      <c r="I15" s="18">
        <f>summary!L45</f>
        <v>-0.79457606084279686</v>
      </c>
      <c r="J15" s="18">
        <f>summary!M45</f>
        <v>0.55172356735228056</v>
      </c>
      <c r="K15" s="18">
        <f>summary!N45</f>
        <v>-0.33171202697202745</v>
      </c>
      <c r="L15" s="18">
        <f>summary!O45</f>
        <v>-0.33447954401674906</v>
      </c>
      <c r="M15" s="18">
        <f>summary!P45</f>
        <v>-0.14597335922381918</v>
      </c>
      <c r="N15" s="18">
        <f>summary!Q45</f>
        <v>-1.7919915244903601</v>
      </c>
      <c r="O15" s="18">
        <f>summary!S45</f>
        <v>-0.66389714393345212</v>
      </c>
      <c r="P15" s="18">
        <f>summary!U45</f>
        <v>-0.58362097259513412</v>
      </c>
      <c r="Q15" s="18">
        <f>summary!W45</f>
        <v>0.11179178834654271</v>
      </c>
      <c r="R15" s="18">
        <f>summary!X45</f>
        <v>-0.73798908809658437</v>
      </c>
      <c r="S15" s="18">
        <f>summary!AA45</f>
        <v>-0.60401089835705379</v>
      </c>
      <c r="T15" s="1"/>
      <c r="U15" s="27">
        <f t="shared" si="0"/>
        <v>-0.40491131795554991</v>
      </c>
      <c r="V15" s="27">
        <f t="shared" si="1"/>
        <v>0.16358669060122993</v>
      </c>
      <c r="W15" s="27"/>
      <c r="Z15">
        <f t="shared" si="2"/>
        <v>-0.33447954401674906</v>
      </c>
    </row>
    <row r="16" spans="1:26" ht="15" x14ac:dyDescent="0.2">
      <c r="A16" s="25">
        <v>5</v>
      </c>
      <c r="B16" s="24" t="s">
        <v>29</v>
      </c>
      <c r="C16" s="25">
        <f>summary!E46</f>
        <v>-0.10433949502456202</v>
      </c>
      <c r="D16" s="25">
        <f>summary!F46</f>
        <v>-0.69213044265319534</v>
      </c>
      <c r="E16" s="25">
        <f>summary!H46</f>
        <v>-1.4387782197877759</v>
      </c>
      <c r="F16" s="25">
        <f>summary!I46</f>
        <v>0.50664134546075712</v>
      </c>
      <c r="G16" s="25">
        <f>summary!J46</f>
        <v>-0.66943747918423502</v>
      </c>
      <c r="H16" s="25">
        <f>summary!K46</f>
        <v>-0.25829545258466963</v>
      </c>
      <c r="I16" s="26">
        <f>summary!L46</f>
        <v>-1.4763479590906703</v>
      </c>
      <c r="J16" s="26">
        <f>summary!M46</f>
        <v>-5.3019411530517882E-2</v>
      </c>
      <c r="K16" s="26">
        <f>summary!N46</f>
        <v>-0.50435989372449608</v>
      </c>
      <c r="L16" s="26">
        <f>summary!O46</f>
        <v>0.24888145165637265</v>
      </c>
      <c r="M16" s="26">
        <f>summary!P46</f>
        <v>0.34839487863696117</v>
      </c>
      <c r="N16" s="26">
        <f>summary!Q46</f>
        <v>-1.3760267579666747</v>
      </c>
      <c r="O16" s="26">
        <f>summary!S46</f>
        <v>-0.50716790548861368</v>
      </c>
      <c r="P16" s="26">
        <f>summary!U46</f>
        <v>0.28113940724348774</v>
      </c>
      <c r="Q16" s="26">
        <f>summary!W46</f>
        <v>1.6718554742204412</v>
      </c>
      <c r="R16" s="26">
        <f>summary!X46</f>
        <v>-0.72971940284842518</v>
      </c>
      <c r="S16" s="26">
        <f>summary!AA46</f>
        <v>-1.6142206026813999</v>
      </c>
      <c r="T16" s="44"/>
      <c r="U16" s="28">
        <f t="shared" si="0"/>
        <v>-0.45969118009856308</v>
      </c>
      <c r="V16" s="28">
        <f t="shared" si="1"/>
        <v>0.18527937969485919</v>
      </c>
      <c r="W16" s="27"/>
      <c r="X16" s="25">
        <v>-13</v>
      </c>
      <c r="Y16" s="25"/>
      <c r="Z16">
        <f t="shared" si="2"/>
        <v>-0.50435989372449608</v>
      </c>
    </row>
    <row r="17" spans="1:26" x14ac:dyDescent="0.15">
      <c r="A17">
        <v>5.5</v>
      </c>
      <c r="C17" s="3">
        <f>summary!E47</f>
        <v>-1.1514960998814132</v>
      </c>
      <c r="D17" s="3">
        <f>summary!F47</f>
        <v>-0.52084681674279831</v>
      </c>
      <c r="E17" s="3">
        <f>summary!H47</f>
        <v>-1.8461631978776694</v>
      </c>
      <c r="F17" s="3">
        <f>summary!I47</f>
        <v>0.92391014625909718</v>
      </c>
      <c r="G17" s="3">
        <f>summary!J47</f>
        <v>0.78469351341879434</v>
      </c>
      <c r="H17" s="3">
        <f>summary!K47</f>
        <v>-0.81168182465507499</v>
      </c>
      <c r="I17" s="18">
        <f>summary!L47</f>
        <v>-1.8706568484861186</v>
      </c>
      <c r="J17" s="18">
        <f>summary!M47</f>
        <v>-3.1699514574852379E-2</v>
      </c>
      <c r="K17" s="18">
        <f>summary!N47</f>
        <v>-0.14799233979653645</v>
      </c>
      <c r="L17" s="18">
        <f>summary!O47</f>
        <v>0.64369080543982882</v>
      </c>
      <c r="M17" s="18">
        <f>summary!P47</f>
        <v>1.0897995189769871</v>
      </c>
      <c r="N17" s="18">
        <f>summary!Q47</f>
        <v>1.3029467205981298</v>
      </c>
      <c r="O17" s="18">
        <f>summary!S47</f>
        <v>-1.2202703030151643</v>
      </c>
      <c r="P17" s="18">
        <f>summary!U47</f>
        <v>0.52803931819020589</v>
      </c>
      <c r="Q17" s="18">
        <f>summary!W47</f>
        <v>-0.50463914855955805</v>
      </c>
      <c r="R17" s="18">
        <f>summary!X47</f>
        <v>0.4471119532728644</v>
      </c>
      <c r="S17" s="18">
        <f>summary!AA47</f>
        <v>9.8500695274445479E-2</v>
      </c>
      <c r="T17" s="1"/>
      <c r="U17" s="27">
        <f t="shared" si="0"/>
        <v>-0.2196743261797531</v>
      </c>
      <c r="V17" s="27">
        <f t="shared" si="1"/>
        <v>0.30819345621073885</v>
      </c>
      <c r="W17" s="27"/>
      <c r="X17" s="3">
        <v>-13</v>
      </c>
      <c r="Y17" s="3"/>
      <c r="Z17">
        <f t="shared" si="2"/>
        <v>-3.1699514574852379E-2</v>
      </c>
    </row>
    <row r="18" spans="1:26" x14ac:dyDescent="0.15">
      <c r="A18">
        <v>6</v>
      </c>
      <c r="C18" s="3">
        <f>summary!E48</f>
        <v>-1.9927221744807904</v>
      </c>
      <c r="D18" s="3">
        <f>summary!F48</f>
        <v>-1.5441299865493738</v>
      </c>
      <c r="E18" s="3">
        <f>summary!H48</f>
        <v>-0.78424560821998901</v>
      </c>
      <c r="F18" s="3">
        <f>summary!I48</f>
        <v>1.0036345711358046</v>
      </c>
      <c r="G18" s="3">
        <f>summary!J48</f>
        <v>0.463563205935762</v>
      </c>
      <c r="H18" s="3">
        <f>summary!K48</f>
        <v>0.41555923824131608</v>
      </c>
      <c r="I18" s="18">
        <f>summary!L48</f>
        <v>-0.20288926454247511</v>
      </c>
      <c r="J18" s="18">
        <f>summary!M48</f>
        <v>2.1142685885427812E-2</v>
      </c>
      <c r="K18" s="18">
        <f>summary!N48</f>
        <v>-1.2532242652929142</v>
      </c>
      <c r="L18" s="18">
        <f>summary!O48</f>
        <v>0.93742011940171799</v>
      </c>
      <c r="M18" s="18">
        <f>summary!P48</f>
        <v>1.8993911073689609</v>
      </c>
      <c r="N18" s="18">
        <f>summary!Q48</f>
        <v>3.1437325736286903</v>
      </c>
      <c r="O18" s="18">
        <f>summary!S48</f>
        <v>0.14384870987207482</v>
      </c>
      <c r="P18" s="18">
        <f>summary!U48</f>
        <v>0.4263545892826191</v>
      </c>
      <c r="Q18" s="18">
        <f>summary!W48</f>
        <v>-0.2739957684384734</v>
      </c>
      <c r="R18" s="18">
        <f>summary!X48</f>
        <v>0.76788850355004135</v>
      </c>
      <c r="S18" s="18">
        <f>summary!AA48</f>
        <v>-0.95334881361477319</v>
      </c>
      <c r="T18" s="1"/>
      <c r="U18" s="27">
        <f t="shared" si="0"/>
        <v>0.1731600701834009</v>
      </c>
      <c r="V18" s="27">
        <f t="shared" si="1"/>
        <v>0.39205047535130916</v>
      </c>
      <c r="W18" s="27"/>
      <c r="X18" s="3">
        <v>-13</v>
      </c>
      <c r="Y18" s="3"/>
      <c r="Z18">
        <f t="shared" si="2"/>
        <v>0.14384870987207482</v>
      </c>
    </row>
    <row r="19" spans="1:26" x14ac:dyDescent="0.15">
      <c r="A19">
        <v>6.5</v>
      </c>
      <c r="C19" s="3">
        <f>summary!E49</f>
        <v>-6.0269101657764869E-2</v>
      </c>
      <c r="D19" s="3">
        <f>summary!F49</f>
        <v>-1.7027102855097065</v>
      </c>
      <c r="E19" s="3">
        <f>summary!H49</f>
        <v>-1.2206917665301042</v>
      </c>
      <c r="F19" s="3">
        <f>summary!I49</f>
        <v>-0.79862021686859519</v>
      </c>
      <c r="G19" s="3">
        <f>summary!J49</f>
        <v>-0.43519257678672901</v>
      </c>
      <c r="H19" s="3">
        <f>summary!K49</f>
        <v>0.50528993498982466</v>
      </c>
      <c r="I19" s="18">
        <f>summary!L49</f>
        <v>-3.1185671923267102</v>
      </c>
      <c r="J19" s="18">
        <f>summary!M49</f>
        <v>-0.48593507264296637</v>
      </c>
      <c r="K19" s="18">
        <f>summary!N49</f>
        <v>-0.81760945723709977</v>
      </c>
      <c r="L19" s="18">
        <f>summary!O49</f>
        <v>0.92457587641163097</v>
      </c>
      <c r="M19" s="18">
        <f>summary!P49</f>
        <v>6.0722320846979301</v>
      </c>
      <c r="N19" s="18">
        <f>summary!Q49</f>
        <v>4.0425324929581166</v>
      </c>
      <c r="O19" s="18">
        <f>summary!S49</f>
        <v>-0.16740824301621837</v>
      </c>
      <c r="P19" s="18">
        <f>summary!U49</f>
        <v>-0.43968009077876974</v>
      </c>
      <c r="Q19" s="18">
        <f>summary!W49</f>
        <v>-0.41179851201071754</v>
      </c>
      <c r="R19" s="18">
        <f>summary!X49</f>
        <v>-0.33612084167765111</v>
      </c>
      <c r="S19" s="18">
        <f>summary!AA49</f>
        <v>-0.87443457383944589</v>
      </c>
      <c r="T19" s="1"/>
      <c r="U19" s="27">
        <f t="shared" si="0"/>
        <v>0.21058665203704663</v>
      </c>
      <c r="V19" s="27">
        <f t="shared" si="1"/>
        <v>0.6680720308657645</v>
      </c>
      <c r="W19" s="27"/>
      <c r="X19" s="3">
        <v>-13</v>
      </c>
      <c r="Y19" s="3"/>
      <c r="Z19">
        <f t="shared" si="2"/>
        <v>-0.43519257678672901</v>
      </c>
    </row>
    <row r="20" spans="1:26" x14ac:dyDescent="0.15">
      <c r="A20">
        <v>7</v>
      </c>
      <c r="C20" s="3">
        <f>summary!E50</f>
        <v>-2.2900819919173214</v>
      </c>
      <c r="D20" s="3">
        <f>summary!F50</f>
        <v>-0.83467219885842403</v>
      </c>
      <c r="E20" s="3">
        <f>summary!H50</f>
        <v>-1.6578153724087459</v>
      </c>
      <c r="F20" s="3">
        <f>summary!I50</f>
        <v>-0.38281251017113366</v>
      </c>
      <c r="G20" s="3">
        <f>summary!J50</f>
        <v>-0.12105068559879792</v>
      </c>
      <c r="H20" s="3">
        <f>summary!K50</f>
        <v>-1.2378169075355918</v>
      </c>
      <c r="I20" s="18">
        <f>summary!L50</f>
        <v>9.4871125801544026E-3</v>
      </c>
      <c r="J20" s="18">
        <f>summary!M50</f>
        <v>0.37604314168615355</v>
      </c>
      <c r="K20" s="18">
        <f>summary!N50</f>
        <v>-0.99614630798934112</v>
      </c>
      <c r="L20" s="18">
        <f>summary!O50</f>
        <v>-0.30594494754640233</v>
      </c>
      <c r="M20" s="18">
        <f>summary!P50</f>
        <v>5.3463947273899795</v>
      </c>
      <c r="N20" s="18">
        <f>summary!Q50</f>
        <v>4.9208586781286909</v>
      </c>
      <c r="O20" s="18">
        <f>summary!S50</f>
        <v>0.31160816909973976</v>
      </c>
      <c r="P20" s="18">
        <f>summary!U50</f>
        <v>-0.35027113550106087</v>
      </c>
      <c r="Q20" s="18">
        <f>summary!W50</f>
        <v>0.69936450930326488</v>
      </c>
      <c r="R20" s="18">
        <f>summary!X50</f>
        <v>1.1320762801888697</v>
      </c>
      <c r="S20" s="18">
        <f>summary!AA50</f>
        <v>-0.44194737375139614</v>
      </c>
      <c r="T20" s="1"/>
      <c r="U20" s="27">
        <f t="shared" si="0"/>
        <v>0.24138853129684307</v>
      </c>
      <c r="V20" s="27">
        <f t="shared" si="1"/>
        <v>0.63925386941412232</v>
      </c>
      <c r="W20" s="27"/>
      <c r="X20" s="3">
        <v>-13</v>
      </c>
      <c r="Y20" s="3"/>
      <c r="Z20">
        <f t="shared" si="2"/>
        <v>-0.30594494754640233</v>
      </c>
    </row>
    <row r="21" spans="1:26" x14ac:dyDescent="0.15">
      <c r="A21">
        <v>7.5</v>
      </c>
      <c r="C21" s="3">
        <f>summary!E51</f>
        <v>-1.2991292807023371</v>
      </c>
      <c r="D21" s="3">
        <f>summary!F51</f>
        <v>-0.71813708212498284</v>
      </c>
      <c r="E21" s="3">
        <f>summary!H51</f>
        <v>-2.0458342582467579</v>
      </c>
      <c r="F21" s="3">
        <f>summary!I51</f>
        <v>-0.3281282793638991</v>
      </c>
      <c r="G21" s="3">
        <f>summary!J51</f>
        <v>0.18150777726476591</v>
      </c>
      <c r="H21" s="3">
        <f>summary!K51</f>
        <v>-1.6808596197803862</v>
      </c>
      <c r="I21" s="18">
        <f>summary!L51</f>
        <v>-1.7795998521034431</v>
      </c>
      <c r="J21" s="18">
        <f>summary!M51</f>
        <v>0.14929141334513646</v>
      </c>
      <c r="K21" s="18">
        <f>summary!N51</f>
        <v>-0.93375444826398513</v>
      </c>
      <c r="L21" s="18">
        <f>summary!O51</f>
        <v>-0.3511639443539249</v>
      </c>
      <c r="M21" s="18">
        <f>summary!P51</f>
        <v>6.5640042044764257</v>
      </c>
      <c r="N21" s="18">
        <f>summary!Q51</f>
        <v>6.0678059196859584</v>
      </c>
      <c r="O21" s="18">
        <f>summary!S51</f>
        <v>1.9982540836146958</v>
      </c>
      <c r="P21" s="18">
        <f>summary!U51</f>
        <v>-0.20549957315207978</v>
      </c>
      <c r="Q21" s="18">
        <f>summary!W51</f>
        <v>-6.7267194738643801E-2</v>
      </c>
      <c r="R21" s="18">
        <f>summary!X51</f>
        <v>0.8820889550094887</v>
      </c>
      <c r="S21" s="18">
        <f>summary!AA51</f>
        <v>-3.1184700722286864</v>
      </c>
      <c r="T21" s="1"/>
      <c r="U21" s="27">
        <f t="shared" si="0"/>
        <v>0.44801974103440523</v>
      </c>
      <c r="V21" s="27">
        <f t="shared" si="1"/>
        <v>0.77965858827319479</v>
      </c>
      <c r="W21" s="27"/>
      <c r="X21" s="3">
        <v>-13</v>
      </c>
      <c r="Y21" s="3"/>
      <c r="Z21">
        <f t="shared" si="2"/>
        <v>-0.3281282793638991</v>
      </c>
    </row>
    <row r="22" spans="1:26" x14ac:dyDescent="0.15">
      <c r="A22">
        <v>8</v>
      </c>
      <c r="C22" s="3">
        <f>summary!E52</f>
        <v>-1.7942370540844454</v>
      </c>
      <c r="D22" s="3">
        <f>summary!F52</f>
        <v>-0.56243537062366711</v>
      </c>
      <c r="E22" s="3">
        <f>summary!H52</f>
        <v>-1.0440781220345867</v>
      </c>
      <c r="F22" s="3">
        <f>summary!I52</f>
        <v>0.66773216720243844</v>
      </c>
      <c r="G22" s="3">
        <f>summary!J52</f>
        <v>1.0424595219994848</v>
      </c>
      <c r="H22" s="3">
        <f>summary!K52</f>
        <v>-1.0868129829749047</v>
      </c>
      <c r="I22" s="18">
        <f>summary!L52</f>
        <v>-0.10333732840061453</v>
      </c>
      <c r="J22" s="18">
        <f>summary!M52</f>
        <v>-0.52862446720416445</v>
      </c>
      <c r="K22" s="18">
        <f>summary!N52</f>
        <v>-1.3887242823858237</v>
      </c>
      <c r="L22" s="18">
        <f>summary!O52</f>
        <v>0.57855093606880714</v>
      </c>
      <c r="M22" s="18">
        <f>summary!P52</f>
        <v>6.5078489433998659</v>
      </c>
      <c r="N22" s="18">
        <f>summary!Q52</f>
        <v>6.307217974482997</v>
      </c>
      <c r="O22" s="18">
        <f>summary!S52</f>
        <v>0.55798249741825767</v>
      </c>
      <c r="P22" s="18">
        <f>summary!U52</f>
        <v>-0.37761590045211652</v>
      </c>
      <c r="Q22" s="18">
        <f>summary!W52</f>
        <v>-1.0592841893197007</v>
      </c>
      <c r="R22" s="18">
        <f>summary!X52</f>
        <v>7.7211197997412204E-2</v>
      </c>
      <c r="S22" s="18">
        <f>summary!AA52</f>
        <v>-4.3655732355564414</v>
      </c>
      <c r="T22" s="1"/>
      <c r="U22" s="27">
        <f t="shared" si="0"/>
        <v>0.70411864868181884</v>
      </c>
      <c r="V22" s="27">
        <f t="shared" si="1"/>
        <v>0.74201790692572722</v>
      </c>
      <c r="W22" s="27"/>
      <c r="X22" s="3">
        <v>-13</v>
      </c>
      <c r="Y22" s="3"/>
      <c r="Z22">
        <f t="shared" si="2"/>
        <v>-0.37761590045211652</v>
      </c>
    </row>
    <row r="23" spans="1:26" x14ac:dyDescent="0.15">
      <c r="A23">
        <v>8.5</v>
      </c>
      <c r="C23" s="3">
        <f>summary!E53</f>
        <v>0.2708334456244671</v>
      </c>
      <c r="D23" s="3">
        <f>summary!F53</f>
        <v>-2.8254760969369942E-2</v>
      </c>
      <c r="E23" s="3">
        <f>summary!H53</f>
        <v>-1.676930917410473</v>
      </c>
      <c r="F23" s="3">
        <f>summary!I53</f>
        <v>-0.13263786591590671</v>
      </c>
      <c r="G23" s="3">
        <f>summary!J53</f>
        <v>0.71415687175370035</v>
      </c>
      <c r="H23" s="3">
        <f>summary!K53</f>
        <v>-1.9412588083547078</v>
      </c>
      <c r="I23" s="18">
        <f>summary!L53</f>
        <v>0.58290513178970615</v>
      </c>
      <c r="J23" s="18">
        <f>summary!M53</f>
        <v>0.55457277237360614</v>
      </c>
      <c r="K23" s="18">
        <f>summary!N53</f>
        <v>-1.2726457158959144</v>
      </c>
      <c r="L23" s="18">
        <f>summary!O53</f>
        <v>-0.441379079160098</v>
      </c>
      <c r="M23" s="18">
        <f>summary!P53</f>
        <v>5.5323877257612795</v>
      </c>
      <c r="N23" s="18">
        <f>summary!Q53</f>
        <v>5.7987841433414102</v>
      </c>
      <c r="O23" s="18">
        <f>summary!S53</f>
        <v>1.6566870216933476</v>
      </c>
      <c r="P23" s="18">
        <f>summary!U53</f>
        <v>-0.10552877169124311</v>
      </c>
      <c r="Q23" s="18">
        <f>summary!W53</f>
        <v>9.5855990809919328E-2</v>
      </c>
      <c r="R23" s="18">
        <f>summary!X53</f>
        <v>-0.43358228653888714</v>
      </c>
      <c r="S23" s="18">
        <f>summary!AA53</f>
        <v>-4.2966075356837212</v>
      </c>
      <c r="T23" s="1"/>
      <c r="U23" s="27">
        <f t="shared" si="0"/>
        <v>0.7397861511254652</v>
      </c>
      <c r="V23" s="27">
        <f t="shared" si="1"/>
        <v>0.66750230090670781</v>
      </c>
      <c r="W23" s="27"/>
      <c r="X23" s="3">
        <v>-13</v>
      </c>
      <c r="Y23" s="3"/>
      <c r="Z23">
        <f t="shared" si="2"/>
        <v>-2.8254760969369942E-2</v>
      </c>
    </row>
    <row r="24" spans="1:26" x14ac:dyDescent="0.15">
      <c r="A24">
        <v>9</v>
      </c>
      <c r="C24" s="3">
        <f>summary!E54</f>
        <v>-0.98795775497343286</v>
      </c>
      <c r="D24" s="3">
        <f>summary!F54</f>
        <v>-0.15438453123028964</v>
      </c>
      <c r="E24" s="3">
        <f>summary!H54</f>
        <v>-1.6129252043000715</v>
      </c>
      <c r="F24" s="3">
        <f>summary!I54</f>
        <v>-0.24577628510987101</v>
      </c>
      <c r="G24" s="3">
        <f>summary!J54</f>
        <v>1.8440503488251121E-2</v>
      </c>
      <c r="H24" s="3">
        <f>summary!K54</f>
        <v>-1.5924806702749643</v>
      </c>
      <c r="I24" s="18">
        <f>summary!L54</f>
        <v>0.94358786909363346</v>
      </c>
      <c r="J24" s="18">
        <f>summary!M54</f>
        <v>1.2541632556424549</v>
      </c>
      <c r="K24" s="18">
        <f>summary!N54</f>
        <v>-1.1804287644317586</v>
      </c>
      <c r="L24" s="18">
        <f>summary!O54</f>
        <v>-2.4692202213017262</v>
      </c>
      <c r="M24" s="18">
        <f>summary!P54</f>
        <v>5.8673677449784591</v>
      </c>
      <c r="N24" s="18">
        <f>summary!Q54</f>
        <v>7.408160834348501</v>
      </c>
      <c r="O24" s="18">
        <f>summary!S54</f>
        <v>-0.73415456097424581</v>
      </c>
      <c r="P24" s="18">
        <f>summary!U54</f>
        <v>-0.15039497028970561</v>
      </c>
      <c r="Q24" s="18">
        <f>summary!W54</f>
        <v>-1.3211164835349418</v>
      </c>
      <c r="R24" s="18">
        <f>summary!X54</f>
        <v>-0.91470677547988655</v>
      </c>
      <c r="S24" s="18">
        <f>summary!AA54</f>
        <v>-3.2161399247988531</v>
      </c>
      <c r="T24" s="1"/>
      <c r="U24" s="27">
        <f t="shared" si="0"/>
        <v>0.50110709345807225</v>
      </c>
      <c r="V24" s="27">
        <f t="shared" si="1"/>
        <v>0.81150909447344821</v>
      </c>
      <c r="W24" s="27"/>
      <c r="X24" s="3">
        <v>-13</v>
      </c>
      <c r="Y24" s="3"/>
      <c r="Z24">
        <f t="shared" si="2"/>
        <v>-0.73415456097424581</v>
      </c>
    </row>
    <row r="25" spans="1:26" x14ac:dyDescent="0.15">
      <c r="A25">
        <v>9.5</v>
      </c>
      <c r="C25" s="3">
        <f>summary!E55</f>
        <v>-5.5099281452597433</v>
      </c>
      <c r="D25" s="3">
        <f>summary!F55</f>
        <v>-5.3141687724693888E-2</v>
      </c>
      <c r="E25" s="3">
        <f>summary!H55</f>
        <v>-0.79299477386928352</v>
      </c>
      <c r="F25" s="3">
        <f>summary!I55</f>
        <v>0.45485889681303338</v>
      </c>
      <c r="G25" s="3">
        <f>summary!J55</f>
        <v>-4.5685680703125273E-2</v>
      </c>
      <c r="H25" s="3">
        <f>summary!K55</f>
        <v>-1.9205130550664904</v>
      </c>
      <c r="I25" s="18">
        <f>summary!L55</f>
        <v>1.5996862371072718</v>
      </c>
      <c r="J25" s="18">
        <f>summary!M55</f>
        <v>0.29315446070476131</v>
      </c>
      <c r="K25" s="18">
        <f>summary!N55</f>
        <v>-1.4740636133185407</v>
      </c>
      <c r="L25" s="18">
        <f>summary!O55</f>
        <v>-1.1777393138910164</v>
      </c>
      <c r="M25" s="18">
        <f>summary!P55</f>
        <v>4.926631032337613</v>
      </c>
      <c r="N25" s="18">
        <f>summary!Q55</f>
        <v>7.5383523356997193</v>
      </c>
      <c r="O25" s="18">
        <f>summary!S55</f>
        <v>-1.4671167137025936</v>
      </c>
      <c r="P25" s="18">
        <f>summary!U55</f>
        <v>0.13757096655113224</v>
      </c>
      <c r="Q25" s="18">
        <f>summary!W55</f>
        <v>-0.42275162499140867</v>
      </c>
      <c r="R25" s="18">
        <f>summary!X55</f>
        <v>1.060548388011219</v>
      </c>
      <c r="S25" s="18">
        <f>summary!AA55</f>
        <v>-0.57178773974971753</v>
      </c>
      <c r="T25" s="1"/>
      <c r="U25" s="27">
        <f t="shared" si="0"/>
        <v>0.18242307531745464</v>
      </c>
      <c r="V25" s="27">
        <f t="shared" si="1"/>
        <v>0.89123747349513549</v>
      </c>
      <c r="W25" s="27"/>
      <c r="X25" s="3">
        <v>-13</v>
      </c>
      <c r="Y25" s="3"/>
      <c r="Z25">
        <f t="shared" si="2"/>
        <v>-5.3141687724693888E-2</v>
      </c>
    </row>
    <row r="26" spans="1:26" x14ac:dyDescent="0.15">
      <c r="A26">
        <v>10</v>
      </c>
      <c r="C26" s="3">
        <f>summary!E56</f>
        <v>-3.8533760453485866</v>
      </c>
      <c r="D26" s="3">
        <f>summary!F56</f>
        <v>-0.13331203001841424</v>
      </c>
      <c r="E26" s="3">
        <f>summary!H56</f>
        <v>-1.4377358521430055</v>
      </c>
      <c r="F26" s="3">
        <f>summary!I56</f>
        <v>-0.13906724457448899</v>
      </c>
      <c r="G26" s="3">
        <f>summary!J56</f>
        <v>2.5798409156418645</v>
      </c>
      <c r="H26" s="3">
        <f>summary!K56</f>
        <v>-2.2035724620003267</v>
      </c>
      <c r="I26" s="18">
        <f>summary!L56</f>
        <v>0.69481956789831745</v>
      </c>
      <c r="J26" s="18">
        <f>summary!M56</f>
        <v>-0.51046562751154889</v>
      </c>
      <c r="K26" s="18">
        <f>summary!N56</f>
        <v>-1.2507446410582923</v>
      </c>
      <c r="L26" s="18">
        <f>summary!O56</f>
        <v>-1.1987499453279378</v>
      </c>
      <c r="M26" s="18">
        <f>summary!P56</f>
        <v>3.7651311435888215</v>
      </c>
      <c r="N26" s="18">
        <f>summary!Q56</f>
        <v>8.3389600454304382</v>
      </c>
      <c r="O26" s="18">
        <f>summary!S56</f>
        <v>0.36616957800204292</v>
      </c>
      <c r="P26" s="18">
        <f>summary!U56</f>
        <v>0.22466740294823526</v>
      </c>
      <c r="Q26" s="18">
        <f>summary!W56</f>
        <v>0.46473030035551371</v>
      </c>
      <c r="R26" s="18">
        <f>summary!X56</f>
        <v>0.79753779470679242</v>
      </c>
      <c r="S26" s="18">
        <f>summary!AA56</f>
        <v>2.0068260034327863</v>
      </c>
      <c r="T26" s="1"/>
      <c r="U26" s="27">
        <f t="shared" si="0"/>
        <v>0.38599210789068344</v>
      </c>
      <c r="V26" s="27">
        <f t="shared" si="1"/>
        <v>0.85530173629820549</v>
      </c>
      <c r="W26" s="27"/>
      <c r="X26" s="3">
        <v>-13</v>
      </c>
      <c r="Y26" s="3"/>
      <c r="Z26">
        <f t="shared" si="2"/>
        <v>0.22466740294823526</v>
      </c>
    </row>
    <row r="27" spans="1:26" x14ac:dyDescent="0.15">
      <c r="A27">
        <v>10.5</v>
      </c>
      <c r="C27" s="3">
        <f>summary!E57</f>
        <v>-4.2667652386164896</v>
      </c>
      <c r="D27" s="3">
        <f>summary!F57</f>
        <v>-0.42990483570414023</v>
      </c>
      <c r="E27" s="3">
        <f>summary!H57</f>
        <v>-1.000768104156418</v>
      </c>
      <c r="F27" s="3">
        <f>summary!I57</f>
        <v>-0.24961693866088391</v>
      </c>
      <c r="G27" s="3">
        <f>summary!J57</f>
        <v>3.9797606857010623</v>
      </c>
      <c r="H27" s="3">
        <f>summary!K57</f>
        <v>-1.5250344182701068</v>
      </c>
      <c r="I27" s="18">
        <f>summary!L57</f>
        <v>-0.42645483184835192</v>
      </c>
      <c r="J27" s="18">
        <f>summary!M57</f>
        <v>-4.2696289043617747E-2</v>
      </c>
      <c r="K27" s="18">
        <f>summary!N57</f>
        <v>-0.67445555928156609</v>
      </c>
      <c r="L27" s="18">
        <f>summary!O57</f>
        <v>-1.1049397183785929</v>
      </c>
      <c r="M27" s="18">
        <f>summary!P57</f>
        <v>3.4815518999859005</v>
      </c>
      <c r="N27" s="18">
        <f>summary!Q57</f>
        <v>7.269461952953117</v>
      </c>
      <c r="O27" s="18">
        <f>summary!S57</f>
        <v>0.25096835337805451</v>
      </c>
      <c r="P27" s="18">
        <f>summary!U57</f>
        <v>0.79521634978123101</v>
      </c>
      <c r="Q27" s="18">
        <f>summary!W57</f>
        <v>-0.74297984457082511</v>
      </c>
      <c r="R27" s="18">
        <f>summary!X57</f>
        <v>0.81826739976278251</v>
      </c>
      <c r="S27" s="18">
        <f>summary!AA57</f>
        <v>4.0090420484271148</v>
      </c>
      <c r="T27" s="1"/>
      <c r="U27" s="27">
        <f t="shared" si="0"/>
        <v>0.40470053523522814</v>
      </c>
      <c r="V27" s="27">
        <f t="shared" si="1"/>
        <v>0.81010341254089291</v>
      </c>
      <c r="W27" s="27"/>
      <c r="X27" s="3">
        <v>-13</v>
      </c>
      <c r="Y27" s="3"/>
      <c r="Z27">
        <f t="shared" si="2"/>
        <v>-0.24961693866088391</v>
      </c>
    </row>
    <row r="28" spans="1:26" x14ac:dyDescent="0.15">
      <c r="A28">
        <v>11</v>
      </c>
      <c r="C28" s="3">
        <f>summary!E58</f>
        <v>-5.2711766544314225</v>
      </c>
      <c r="D28" s="3">
        <f>summary!F58</f>
        <v>0.1182116809623322</v>
      </c>
      <c r="E28" s="3">
        <f>summary!H58</f>
        <v>-0.23924689955950618</v>
      </c>
      <c r="F28" s="3">
        <f>summary!I58</f>
        <v>-0.64130495525611253</v>
      </c>
      <c r="G28" s="3">
        <f>summary!J58</f>
        <v>4.5224855729616094</v>
      </c>
      <c r="H28" s="3">
        <f>summary!K58</f>
        <v>-3.1972818632704443</v>
      </c>
      <c r="I28" s="18">
        <f>summary!L58</f>
        <v>-2.0464478680870881</v>
      </c>
      <c r="J28" s="18">
        <f>summary!M58</f>
        <v>-0.60768158398177863</v>
      </c>
      <c r="K28" s="18">
        <f>summary!N58</f>
        <v>-1.1202294858519899</v>
      </c>
      <c r="L28" s="18">
        <f>summary!O58</f>
        <v>-1.2871275526221999</v>
      </c>
      <c r="M28" s="18">
        <f>summary!P58</f>
        <v>3.4377084352688501</v>
      </c>
      <c r="N28" s="18">
        <f>summary!Q58</f>
        <v>5.459945276304949</v>
      </c>
      <c r="O28" s="18">
        <f>summary!S58</f>
        <v>-0.35010792780598909</v>
      </c>
      <c r="P28" s="18">
        <f>summary!U58</f>
        <v>1.7191680925589048</v>
      </c>
      <c r="Q28" s="18">
        <f>summary!W58</f>
        <v>-0.47751707693422268</v>
      </c>
      <c r="R28" s="18">
        <f>summary!X58</f>
        <v>0.29973809290002934</v>
      </c>
      <c r="S28" s="18">
        <f>summary!AA58</f>
        <v>6.0173445513943884</v>
      </c>
      <c r="T28" s="1"/>
      <c r="U28" s="27">
        <f t="shared" si="0"/>
        <v>-9.4019525028368578E-2</v>
      </c>
      <c r="V28" s="27">
        <f t="shared" si="1"/>
        <v>0.83223753960956082</v>
      </c>
      <c r="W28" s="27"/>
      <c r="X28" s="3">
        <v>-13</v>
      </c>
      <c r="Y28" s="3"/>
      <c r="Z28">
        <f t="shared" si="2"/>
        <v>-0.35010792780598909</v>
      </c>
    </row>
    <row r="29" spans="1:26" x14ac:dyDescent="0.15">
      <c r="A29">
        <v>11.5</v>
      </c>
      <c r="C29" s="3">
        <f>summary!E59</f>
        <v>-5.7150998191071904</v>
      </c>
      <c r="D29" s="3">
        <f>summary!F59</f>
        <v>0.22027487585055966</v>
      </c>
      <c r="E29" s="3">
        <f>summary!H59</f>
        <v>-0.73646798611837017</v>
      </c>
      <c r="F29" s="3">
        <f>summary!I59</f>
        <v>-0.49049435538382974</v>
      </c>
      <c r="G29" s="3">
        <f>summary!J59</f>
        <v>4.3249231432793689</v>
      </c>
      <c r="H29" s="3">
        <f>summary!K59</f>
        <v>-1.8636680609128078</v>
      </c>
      <c r="I29" s="18">
        <f>summary!L59</f>
        <v>-2.1580796757071861</v>
      </c>
      <c r="J29" s="18">
        <f>summary!M59</f>
        <v>-1.8918551739512259</v>
      </c>
      <c r="K29" s="18">
        <f>summary!N59</f>
        <v>-1.1720178389486087</v>
      </c>
      <c r="L29" s="18">
        <f>summary!O59</f>
        <v>-1.6665757739972091</v>
      </c>
      <c r="M29" s="18">
        <f>summary!P59</f>
        <v>1.2680139254912679</v>
      </c>
      <c r="N29" s="18">
        <f>summary!Q59</f>
        <v>5.7813591834494735</v>
      </c>
      <c r="O29" s="18">
        <f>summary!S59</f>
        <v>-0.47254686078373942</v>
      </c>
      <c r="P29" s="18">
        <f>summary!U59</f>
        <v>-0.16032221535169461</v>
      </c>
      <c r="Q29" s="18">
        <f>summary!W59</f>
        <v>-0.81637553192022727</v>
      </c>
      <c r="R29" s="18">
        <f>summary!X59</f>
        <v>0.16395559842949597</v>
      </c>
      <c r="S29" s="18">
        <f>summary!AA59</f>
        <v>7.1847326521291999</v>
      </c>
      <c r="T29" s="1"/>
      <c r="U29" s="27">
        <f t="shared" si="0"/>
        <v>-0.35171033975688448</v>
      </c>
      <c r="V29" s="27">
        <f t="shared" si="1"/>
        <v>0.80744441682560186</v>
      </c>
      <c r="W29" s="27"/>
      <c r="X29" s="3">
        <v>-13</v>
      </c>
      <c r="Y29" s="3"/>
      <c r="Z29">
        <f t="shared" si="2"/>
        <v>-0.49049435538382974</v>
      </c>
    </row>
    <row r="30" spans="1:26" x14ac:dyDescent="0.15">
      <c r="A30">
        <v>12</v>
      </c>
      <c r="C30" s="3">
        <f>summary!E60</f>
        <v>-6.3666798072935844</v>
      </c>
      <c r="D30" s="3">
        <f>summary!F60</f>
        <v>0.34688502390595044</v>
      </c>
      <c r="E30" s="3">
        <f>summary!H60</f>
        <v>-0.38480738781281731</v>
      </c>
      <c r="F30" s="3">
        <f>summary!I60</f>
        <v>-1.246545944956529</v>
      </c>
      <c r="G30" s="3">
        <f>summary!J60</f>
        <v>6.8128263311668169</v>
      </c>
      <c r="H30" s="3">
        <f>summary!K60</f>
        <v>-0.9642976254535286</v>
      </c>
      <c r="I30" s="18">
        <f>summary!L60</f>
        <v>-4.4961867382325948</v>
      </c>
      <c r="J30" s="18">
        <f>summary!M60</f>
        <v>-1.0486074798690017</v>
      </c>
      <c r="K30" s="18">
        <f>summary!N60</f>
        <v>-0.74074632165964682</v>
      </c>
      <c r="L30" s="18">
        <f>summary!O60</f>
        <v>-2.7702668594934345</v>
      </c>
      <c r="M30" s="18">
        <f>summary!P60</f>
        <v>0.30801884025528886</v>
      </c>
      <c r="N30" s="18">
        <f>summary!Q60</f>
        <v>6.7500617444660458</v>
      </c>
      <c r="O30" s="18">
        <f>summary!S60</f>
        <v>-0.96858915050402927</v>
      </c>
      <c r="P30" s="18">
        <f>summary!U60</f>
        <v>-0.19843860689899956</v>
      </c>
      <c r="Q30" s="18">
        <f>summary!W60</f>
        <v>0.30922694606284318</v>
      </c>
      <c r="R30" s="18">
        <f>summary!X60</f>
        <v>5.1806283392525361E-2</v>
      </c>
      <c r="S30" s="18">
        <f>summary!AA60</f>
        <v>6.6717903953480997</v>
      </c>
      <c r="T30" s="1"/>
      <c r="U30" s="27">
        <f t="shared" si="0"/>
        <v>-0.36684118272931276</v>
      </c>
      <c r="V30" s="27">
        <f t="shared" si="1"/>
        <v>1.0255913105621544</v>
      </c>
      <c r="W30" s="27"/>
      <c r="X30" s="3">
        <v>-13</v>
      </c>
      <c r="Y30" s="3"/>
      <c r="Z30">
        <f t="shared" si="2"/>
        <v>-0.38480738781281731</v>
      </c>
    </row>
    <row r="31" spans="1:26" x14ac:dyDescent="0.15">
      <c r="A31">
        <v>12.5</v>
      </c>
      <c r="C31" s="3">
        <f>summary!E61</f>
        <v>-5.4850874339524651</v>
      </c>
      <c r="D31" s="3">
        <f>summary!F61</f>
        <v>-0.79283646358742998</v>
      </c>
      <c r="E31" s="3">
        <f>summary!H61</f>
        <v>0.33190112410346345</v>
      </c>
      <c r="F31" s="3">
        <f>summary!I61</f>
        <v>-1.4349599441288023</v>
      </c>
      <c r="G31" s="3">
        <f>summary!J61</f>
        <v>7.6001050412822693</v>
      </c>
      <c r="H31" s="3">
        <f>summary!K61</f>
        <v>-0.80735880397912185</v>
      </c>
      <c r="I31" s="18">
        <f>summary!L61</f>
        <v>-5.8154809363745166</v>
      </c>
      <c r="J31" s="18">
        <f>summary!M61</f>
        <v>-1.7457455527601262</v>
      </c>
      <c r="K31" s="18">
        <f>summary!N61</f>
        <v>-0.52222294360509669</v>
      </c>
      <c r="L31" s="18">
        <f>summary!O61</f>
        <v>-2.416900260736067</v>
      </c>
      <c r="M31" s="18">
        <f>summary!P61</f>
        <v>1.6146719512712329</v>
      </c>
      <c r="N31" s="18">
        <f>summary!Q61</f>
        <v>6.4261829826164112</v>
      </c>
      <c r="O31" s="18">
        <f>summary!S61</f>
        <v>-0.41044370238871031</v>
      </c>
      <c r="P31" s="18">
        <f>summary!U61</f>
        <v>5.6905120252033985</v>
      </c>
      <c r="Q31" s="18">
        <f>summary!W61</f>
        <v>0.18495148504176767</v>
      </c>
      <c r="R31" s="18">
        <f>summary!X61</f>
        <v>-0.57007894183938146</v>
      </c>
      <c r="S31" s="18">
        <f>summary!AA61</f>
        <v>8.0044497664894259</v>
      </c>
      <c r="T31" s="1"/>
      <c r="U31" s="27">
        <f t="shared" si="0"/>
        <v>-0.26601345709530461</v>
      </c>
      <c r="V31" s="27">
        <f t="shared" si="1"/>
        <v>1.0664780673132919</v>
      </c>
      <c r="W31" s="27"/>
      <c r="X31" s="3">
        <v>-13</v>
      </c>
      <c r="Y31" s="3"/>
      <c r="Z31">
        <f t="shared" si="2"/>
        <v>-0.52222294360509669</v>
      </c>
    </row>
    <row r="32" spans="1:26" x14ac:dyDescent="0.15">
      <c r="A32">
        <v>13</v>
      </c>
      <c r="C32" s="3">
        <f>summary!E62</f>
        <v>-5.7613845568919855</v>
      </c>
      <c r="D32" s="3">
        <f>summary!F62</f>
        <v>0.26308139715082118</v>
      </c>
      <c r="E32" s="3">
        <f>summary!H62</f>
        <v>-1.2714464236486678</v>
      </c>
      <c r="F32" s="3">
        <f>summary!I62</f>
        <v>-1.3807019207912758</v>
      </c>
      <c r="G32" s="3">
        <f>summary!J62</f>
        <v>7.9476099559739373</v>
      </c>
      <c r="H32" s="3">
        <f>summary!K62</f>
        <v>-0.49156230399616019</v>
      </c>
      <c r="I32" s="18">
        <f>summary!L62</f>
        <v>-5.626330894040021</v>
      </c>
      <c r="J32" s="18">
        <f>summary!M62</f>
        <v>-2.2627825495813076</v>
      </c>
      <c r="K32" s="18">
        <f>summary!N62</f>
        <v>-0.2166994618571427</v>
      </c>
      <c r="L32" s="18">
        <f>summary!O62</f>
        <v>-3.4489402732467642</v>
      </c>
      <c r="M32" s="18">
        <f>summary!P62</f>
        <v>2.3489373609471755</v>
      </c>
      <c r="N32" s="18">
        <f>summary!Q62</f>
        <v>7.2082845691282387</v>
      </c>
      <c r="O32" s="18">
        <f>summary!S62</f>
        <v>-1.5399802500070141</v>
      </c>
      <c r="P32" s="18">
        <f>summary!U62</f>
        <v>3.1495931819064231</v>
      </c>
      <c r="Q32" s="18">
        <f>summary!W62</f>
        <v>-1.0230646218831083</v>
      </c>
      <c r="R32" s="18">
        <f>summary!X62</f>
        <v>-3.9475466189284409</v>
      </c>
      <c r="S32" s="18">
        <f>summary!AA62</f>
        <v>7.9641465088102699</v>
      </c>
      <c r="T32" s="1"/>
      <c r="U32" s="27">
        <f t="shared" si="0"/>
        <v>-0.32553195006616664</v>
      </c>
      <c r="V32" s="27">
        <f t="shared" si="1"/>
        <v>1.1529797952208178</v>
      </c>
      <c r="W32" s="27"/>
      <c r="X32" s="3">
        <v>-13</v>
      </c>
      <c r="Y32" s="3"/>
      <c r="Z32">
        <f t="shared" si="2"/>
        <v>-1.0230646218831083</v>
      </c>
    </row>
    <row r="33" spans="1:34" x14ac:dyDescent="0.15">
      <c r="A33">
        <v>13.5</v>
      </c>
      <c r="C33" s="3">
        <f>summary!E63</f>
        <v>-6.0523632686186861</v>
      </c>
      <c r="D33" s="3">
        <f>summary!F63</f>
        <v>-0.32632421974258485</v>
      </c>
      <c r="E33" s="3">
        <f>summary!H63</f>
        <v>-0.18696119910544079</v>
      </c>
      <c r="F33" s="3">
        <f>summary!I63</f>
        <v>-0.62282250607797573</v>
      </c>
      <c r="G33" s="3">
        <f>summary!J63</f>
        <v>9.1166470884253226</v>
      </c>
      <c r="H33" s="3">
        <f>summary!K63</f>
        <v>1.148740929144259</v>
      </c>
      <c r="I33" s="18">
        <f>summary!L63</f>
        <v>-6.2864598801182172</v>
      </c>
      <c r="J33" s="18">
        <f>summary!M63</f>
        <v>-2.3952802363496595</v>
      </c>
      <c r="K33" s="18">
        <f>summary!N63</f>
        <v>1.2194110050858256</v>
      </c>
      <c r="L33" s="18">
        <f>summary!O63</f>
        <v>-3.1584045603068147</v>
      </c>
      <c r="M33" s="18">
        <f>summary!P63</f>
        <v>2.6405231225252557</v>
      </c>
      <c r="N33" s="18">
        <f>summary!Q63</f>
        <v>7.346221807340898</v>
      </c>
      <c r="O33" s="18">
        <f>summary!S63</f>
        <v>-0.3108345661605405</v>
      </c>
      <c r="P33" s="18">
        <f>summary!U63</f>
        <v>2.8912984671560946</v>
      </c>
      <c r="Q33" s="18">
        <f>summary!W63</f>
        <v>-0.34869088764522399</v>
      </c>
      <c r="R33" s="18">
        <f>summary!X63</f>
        <v>-5.3332466493532387</v>
      </c>
      <c r="S33" s="18">
        <f>summary!AA63</f>
        <v>7.8805514920278856</v>
      </c>
      <c r="T33" s="1"/>
      <c r="U33" s="27">
        <f t="shared" si="0"/>
        <v>0.16400719354166468</v>
      </c>
      <c r="V33" s="27">
        <f t="shared" si="1"/>
        <v>1.2377580417594012</v>
      </c>
      <c r="W33" s="27"/>
      <c r="X33" s="3">
        <v>-13</v>
      </c>
      <c r="Y33" s="3"/>
      <c r="Z33">
        <f t="shared" si="2"/>
        <v>-0.3108345661605405</v>
      </c>
    </row>
    <row r="34" spans="1:34" x14ac:dyDescent="0.15">
      <c r="A34">
        <v>14</v>
      </c>
      <c r="C34" s="3">
        <f>summary!E64</f>
        <v>-4.9566956075336721</v>
      </c>
      <c r="D34" s="3">
        <f>summary!F64</f>
        <v>6.7613571888110319E-2</v>
      </c>
      <c r="E34" s="3">
        <f>summary!H64</f>
        <v>-1.0600759246907823</v>
      </c>
      <c r="F34" s="3">
        <f>summary!I64</f>
        <v>-0.76483265998996786</v>
      </c>
      <c r="G34" s="3">
        <f>summary!J64</f>
        <v>8.6258997036447553</v>
      </c>
      <c r="H34" s="3">
        <f>summary!K64</f>
        <v>1.1497358287741666E-2</v>
      </c>
      <c r="I34" s="18">
        <f>summary!L64</f>
        <v>-6.8632631393866443</v>
      </c>
      <c r="J34" s="18">
        <f>summary!M64</f>
        <v>-1.2725006300770973</v>
      </c>
      <c r="K34" s="18">
        <f>summary!N64</f>
        <v>1.599053716557167</v>
      </c>
      <c r="L34" s="18">
        <f>summary!O64</f>
        <v>-2.3855265840730615</v>
      </c>
      <c r="M34" s="18">
        <f>summary!P64</f>
        <v>2.7831253222044596</v>
      </c>
      <c r="N34" s="18">
        <f>summary!Q64</f>
        <v>7.2253727037923392</v>
      </c>
      <c r="O34" s="18">
        <f>summary!S64</f>
        <v>-1.2790044060002608</v>
      </c>
      <c r="P34" s="18">
        <f>summary!U64</f>
        <v>5.0471868804300781</v>
      </c>
      <c r="Q34" s="18">
        <f>summary!W64</f>
        <v>-0.41863259523908525</v>
      </c>
      <c r="R34" s="18">
        <f>summary!X64</f>
        <v>-6.2360838238384915</v>
      </c>
      <c r="S34" s="18">
        <f>summary!AA64</f>
        <v>7.0558496169287901</v>
      </c>
      <c r="T34" s="1"/>
      <c r="U34" s="27">
        <f t="shared" si="0"/>
        <v>0.13312795574023742</v>
      </c>
      <c r="V34" s="27">
        <f t="shared" si="1"/>
        <v>1.184886149706849</v>
      </c>
      <c r="W34" s="27"/>
      <c r="X34" s="3">
        <v>-13</v>
      </c>
      <c r="Y34" s="3"/>
      <c r="Z34">
        <f t="shared" si="2"/>
        <v>-0.41863259523908525</v>
      </c>
    </row>
    <row r="35" spans="1:34" x14ac:dyDescent="0.15">
      <c r="A35">
        <v>14.5</v>
      </c>
      <c r="C35" s="3">
        <f>summary!E65</f>
        <v>-4.2263544842085645</v>
      </c>
      <c r="D35" s="3">
        <f>summary!F65</f>
        <v>0.24282537096529505</v>
      </c>
      <c r="E35" s="3">
        <f>summary!H65</f>
        <v>-0.95958880075042696</v>
      </c>
      <c r="F35" s="3">
        <f>summary!I65</f>
        <v>-0.4800362259428862</v>
      </c>
      <c r="G35" s="3">
        <f>summary!J65</f>
        <v>8.3710130776094438</v>
      </c>
      <c r="H35" s="3">
        <f>summary!K65</f>
        <v>0.81289165753553516</v>
      </c>
      <c r="I35" s="18">
        <f>summary!L65</f>
        <v>-7.1732519673769151</v>
      </c>
      <c r="J35" s="18">
        <f>summary!M65</f>
        <v>-1.7174172060235235</v>
      </c>
      <c r="K35" s="18">
        <f>summary!N65</f>
        <v>1.8125802877104746</v>
      </c>
      <c r="L35" s="18">
        <f>summary!O65</f>
        <v>-2.5966609793687807</v>
      </c>
      <c r="M35" s="18">
        <f>summary!P65</f>
        <v>0.98772524068141221</v>
      </c>
      <c r="N35" s="18">
        <f>summary!Q65</f>
        <v>7.6080131824233721</v>
      </c>
      <c r="O35" s="18">
        <f>summary!S65</f>
        <v>-0.98914368952780618</v>
      </c>
      <c r="P35" s="18">
        <f>summary!U65</f>
        <v>4.2808200211829917</v>
      </c>
      <c r="Q35" s="18">
        <f>summary!W65</f>
        <v>-0.97707126976837</v>
      </c>
      <c r="R35" s="18">
        <f>summary!X65</f>
        <v>-5.8029904730889044</v>
      </c>
      <c r="S35" s="18">
        <f>summary!AA65</f>
        <v>9.3739983712023864</v>
      </c>
      <c r="T35" s="1"/>
      <c r="U35" s="27">
        <f t="shared" si="0"/>
        <v>0.13019965105589459</v>
      </c>
      <c r="V35" s="27">
        <f t="shared" si="1"/>
        <v>1.1708412257615981</v>
      </c>
      <c r="W35" s="27"/>
      <c r="X35" s="3">
        <v>-13</v>
      </c>
      <c r="Y35" s="3"/>
      <c r="Z35">
        <f t="shared" si="2"/>
        <v>-0.4800362259428862</v>
      </c>
    </row>
    <row r="36" spans="1:34" x14ac:dyDescent="0.15">
      <c r="A36">
        <v>15</v>
      </c>
      <c r="C36" s="3">
        <f>summary!E66</f>
        <v>-4.2658607722737525</v>
      </c>
      <c r="D36" s="3">
        <f>summary!F66</f>
        <v>-0.68572929624207479</v>
      </c>
      <c r="E36" s="3">
        <f>summary!H66</f>
        <v>-1.4309075897010823</v>
      </c>
      <c r="F36" s="3">
        <f>summary!I66</f>
        <v>-0.51088563595212177</v>
      </c>
      <c r="G36" s="3">
        <f>summary!J66</f>
        <v>9.0211500568567118</v>
      </c>
      <c r="H36" s="3">
        <f>summary!K66</f>
        <v>0.36546426396815768</v>
      </c>
      <c r="I36" s="18">
        <f>summary!L66</f>
        <v>-7.4437160924011243</v>
      </c>
      <c r="J36" s="18">
        <f>summary!M66</f>
        <v>-2.6885090361603554</v>
      </c>
      <c r="K36" s="18">
        <f>summary!N66</f>
        <v>1.7092018747782391</v>
      </c>
      <c r="L36" s="18">
        <f>summary!O66</f>
        <v>-1.7370041357732944</v>
      </c>
      <c r="M36" s="18">
        <f>summary!P66</f>
        <v>1.7647743459430363</v>
      </c>
      <c r="N36" s="18">
        <f>summary!Q66</f>
        <v>5.3055130891711793</v>
      </c>
      <c r="O36" s="18">
        <f>summary!S66</f>
        <v>-0.6829711691553475</v>
      </c>
      <c r="P36" s="18">
        <f>summary!U66</f>
        <v>5.1947728462413894</v>
      </c>
      <c r="Q36" s="18">
        <f>summary!W66</f>
        <v>0.11065709547133931</v>
      </c>
      <c r="R36" s="18">
        <f>summary!X66</f>
        <v>-5.8915171603556082</v>
      </c>
      <c r="S36" s="18">
        <f>summary!AA66</f>
        <v>8.5915826230732204</v>
      </c>
      <c r="T36" s="1"/>
      <c r="U36" s="27">
        <f t="shared" si="0"/>
        <v>-9.8421545918602221E-2</v>
      </c>
      <c r="V36" s="27">
        <f t="shared" si="1"/>
        <v>1.1398098393312703</v>
      </c>
      <c r="W36" s="27"/>
      <c r="X36" s="3">
        <v>-13</v>
      </c>
      <c r="Y36" s="3"/>
      <c r="Z36">
        <f t="shared" si="2"/>
        <v>-0.51088563595212177</v>
      </c>
    </row>
    <row r="37" spans="1:34" x14ac:dyDescent="0.15">
      <c r="A37">
        <v>15.5</v>
      </c>
      <c r="C37" s="3">
        <f>summary!E67</f>
        <v>-5.1924606844103165</v>
      </c>
      <c r="D37" s="3">
        <f>summary!F67</f>
        <v>-0.45410086510702852</v>
      </c>
      <c r="E37" s="3">
        <f>summary!H67</f>
        <v>-1.8416534951659556</v>
      </c>
      <c r="F37" s="3">
        <f>summary!I67</f>
        <v>8.3230213466202116E-2</v>
      </c>
      <c r="G37" s="3">
        <f>summary!J67</f>
        <v>9.1091709249118225</v>
      </c>
      <c r="H37" s="3">
        <f>summary!K67</f>
        <v>0.68365611268104565</v>
      </c>
      <c r="I37" s="18">
        <f>summary!L67</f>
        <v>-6.2787793531959819</v>
      </c>
      <c r="J37" s="18">
        <f>summary!M67</f>
        <v>-1.6691041432909244</v>
      </c>
      <c r="K37" s="18">
        <f>summary!N67</f>
        <v>2.1001611572720411</v>
      </c>
      <c r="L37" s="18">
        <f>summary!O67</f>
        <v>-1.2185961622620085</v>
      </c>
      <c r="M37" s="18">
        <f>summary!P67</f>
        <v>3.42056335894029</v>
      </c>
      <c r="N37" s="18">
        <f>summary!Q67</f>
        <v>3.3564251593948526</v>
      </c>
      <c r="O37" s="18">
        <f>summary!S67</f>
        <v>-0.9253634082640072</v>
      </c>
      <c r="P37" s="18">
        <f>summary!U67</f>
        <v>5.2988743657795299</v>
      </c>
      <c r="Q37" s="18">
        <f>summary!W67</f>
        <v>-1.1408964980684855</v>
      </c>
      <c r="R37" s="18">
        <f>summary!X67</f>
        <v>-6.8985933932259176</v>
      </c>
      <c r="S37" s="18">
        <f>summary!AA67</f>
        <v>7.8173032719853595</v>
      </c>
      <c r="T37" s="1"/>
      <c r="U37" s="27">
        <f t="shared" si="0"/>
        <v>9.0242216536156369E-2</v>
      </c>
      <c r="V37" s="27">
        <f t="shared" si="1"/>
        <v>1.0914344735571695</v>
      </c>
      <c r="W37" s="27"/>
      <c r="X37" s="3">
        <v>-13</v>
      </c>
      <c r="Y37" s="3"/>
      <c r="Z37">
        <f t="shared" si="2"/>
        <v>-0.45410086510702852</v>
      </c>
      <c r="AC37" s="3"/>
      <c r="AD37" s="3"/>
      <c r="AE37" s="3"/>
      <c r="AF37" s="3"/>
      <c r="AG37" s="3"/>
      <c r="AH37" s="3"/>
    </row>
    <row r="38" spans="1:34" x14ac:dyDescent="0.15">
      <c r="A38">
        <v>16</v>
      </c>
      <c r="C38" s="3">
        <f>summary!E68</f>
        <v>-3.265230326397818</v>
      </c>
      <c r="D38" s="3">
        <f>summary!F68</f>
        <v>0.42145769441056674</v>
      </c>
      <c r="E38" s="3">
        <f>summary!H68</f>
        <v>-1.14561736517993</v>
      </c>
      <c r="F38" s="3">
        <f>summary!I68</f>
        <v>-0.43259354743564332</v>
      </c>
      <c r="G38" s="3">
        <f>summary!J68</f>
        <v>8.9592964301122482</v>
      </c>
      <c r="H38" s="3">
        <f>summary!K68</f>
        <v>-0.31309144827327218</v>
      </c>
      <c r="I38" s="18">
        <f>summary!L68</f>
        <v>-6.112749086200302</v>
      </c>
      <c r="J38" s="18">
        <f>summary!M68</f>
        <v>-2.5605883648171437</v>
      </c>
      <c r="K38" s="18">
        <f>summary!N68</f>
        <v>2.0298272061927949</v>
      </c>
      <c r="L38" s="18">
        <f>summary!O68</f>
        <v>-0.66924581013185125</v>
      </c>
      <c r="M38" s="18">
        <f>summary!P68</f>
        <v>3.6415364486604802</v>
      </c>
      <c r="N38" s="18">
        <f>summary!Q68</f>
        <v>2.9548375680990211</v>
      </c>
      <c r="O38" s="18">
        <f>summary!S68</f>
        <v>-2.5480889933114956</v>
      </c>
      <c r="P38" s="18">
        <f>summary!U68</f>
        <v>7.2234404585942116</v>
      </c>
      <c r="Q38" s="18">
        <f>summary!W68</f>
        <v>-1.6073531481080379</v>
      </c>
      <c r="R38" s="18">
        <f>summary!X68</f>
        <v>-8.1492051774485894</v>
      </c>
      <c r="S38" s="18">
        <f>summary!AA68</f>
        <v>6.9297547889951199</v>
      </c>
      <c r="T38" s="1"/>
      <c r="U38" s="27">
        <f t="shared" ref="U38:U69" si="3">AVERAGE(C38:O38)</f>
        <v>7.3826954286742699E-2</v>
      </c>
      <c r="V38" s="27">
        <f t="shared" ref="V38:V69" si="4">STDEV(C38:O38)/SQRT(COUNT(C38:O38))</f>
        <v>1.0427100667971878</v>
      </c>
      <c r="W38" s="27"/>
      <c r="X38" s="3">
        <v>-13</v>
      </c>
      <c r="Y38" s="3"/>
      <c r="Z38">
        <f t="shared" ref="Z38:Z69" si="5">MEDIAN(C38:S38)</f>
        <v>-0.43259354743564332</v>
      </c>
    </row>
    <row r="39" spans="1:34" x14ac:dyDescent="0.15">
      <c r="A39">
        <v>16.5</v>
      </c>
      <c r="C39" s="3">
        <f>summary!E69</f>
        <v>-2.5459828460927998</v>
      </c>
      <c r="D39" s="3">
        <f>summary!F69</f>
        <v>-2.3450606170379334E-2</v>
      </c>
      <c r="E39" s="3">
        <f>summary!H69</f>
        <v>-1.5415467841396904</v>
      </c>
      <c r="F39" s="3">
        <f>summary!I69</f>
        <v>-0.56007172471324318</v>
      </c>
      <c r="G39" s="3">
        <f>summary!J69</f>
        <v>8.5682948996423498</v>
      </c>
      <c r="H39" s="3">
        <f>summary!K69</f>
        <v>-0.49870251438497759</v>
      </c>
      <c r="I39" s="18">
        <f>summary!L69</f>
        <v>-5.308902435077246</v>
      </c>
      <c r="J39" s="18">
        <f>summary!M69</f>
        <v>-3.304028724231165</v>
      </c>
      <c r="K39" s="18">
        <f>summary!N69</f>
        <v>1.4871594743268495</v>
      </c>
      <c r="L39" s="18">
        <f>summary!O69</f>
        <v>-0.39173780562821975</v>
      </c>
      <c r="M39" s="18">
        <f>summary!P69</f>
        <v>4.4050644707076394</v>
      </c>
      <c r="N39" s="18">
        <f>summary!Q69</f>
        <v>2.2595257799651032</v>
      </c>
      <c r="O39" s="18">
        <f>summary!S69</f>
        <v>-1.9578137475426984</v>
      </c>
      <c r="P39" s="18">
        <f>summary!U69</f>
        <v>6.3484025401283954</v>
      </c>
      <c r="Q39" s="18">
        <f>summary!W69</f>
        <v>-0.24368997732007233</v>
      </c>
      <c r="R39" s="18">
        <f>summary!X69</f>
        <v>-8.3271657437282602</v>
      </c>
      <c r="S39" s="18">
        <f>summary!AA69</f>
        <v>6.7774917626280393</v>
      </c>
      <c r="T39" s="1"/>
      <c r="U39" s="27">
        <f t="shared" si="3"/>
        <v>4.5215956666270991E-2</v>
      </c>
      <c r="V39" s="27">
        <f t="shared" si="4"/>
        <v>0.98910625908646466</v>
      </c>
      <c r="W39" s="27"/>
      <c r="X39" s="3">
        <v>-13</v>
      </c>
      <c r="Y39" s="3"/>
      <c r="Z39">
        <f t="shared" si="5"/>
        <v>-0.39173780562821975</v>
      </c>
    </row>
    <row r="40" spans="1:34" x14ac:dyDescent="0.15">
      <c r="A40">
        <v>17</v>
      </c>
      <c r="C40" s="3">
        <f>summary!E70</f>
        <v>-3.2666679049820186</v>
      </c>
      <c r="D40" s="3">
        <f>summary!F70</f>
        <v>0.86379380264585137</v>
      </c>
      <c r="E40" s="3">
        <f>summary!H70</f>
        <v>-1.1166988303684073</v>
      </c>
      <c r="F40" s="3">
        <f>summary!I70</f>
        <v>-0.85139769103466012</v>
      </c>
      <c r="G40" s="3">
        <f>summary!J70</f>
        <v>7.8265457809208323</v>
      </c>
      <c r="H40" s="3">
        <f>summary!K70</f>
        <v>-1.0344472528235056</v>
      </c>
      <c r="I40" s="18">
        <f>summary!L70</f>
        <v>-5.0911979234165239</v>
      </c>
      <c r="J40" s="18">
        <f>summary!M70</f>
        <v>-2.3105653657078737</v>
      </c>
      <c r="K40" s="18">
        <f>summary!N70</f>
        <v>1.6985676956235194</v>
      </c>
      <c r="L40" s="18">
        <f>summary!O70</f>
        <v>-0.51698575741565322</v>
      </c>
      <c r="M40" s="18">
        <f>summary!P70</f>
        <v>6.7109426743524274</v>
      </c>
      <c r="N40" s="18">
        <f>summary!Q70</f>
        <v>2.1413336834816357</v>
      </c>
      <c r="O40" s="18">
        <f>summary!S70</f>
        <v>-0.29416663585574704</v>
      </c>
      <c r="P40" s="18">
        <f>summary!U70</f>
        <v>6.8594271594242011</v>
      </c>
      <c r="Q40" s="18">
        <f>summary!W70</f>
        <v>-2.6457914674028991</v>
      </c>
      <c r="R40" s="18">
        <f>summary!X70</f>
        <v>-8.7437315225605712</v>
      </c>
      <c r="S40" s="18">
        <f>summary!AA70</f>
        <v>6.3853054565040148</v>
      </c>
      <c r="T40" s="1"/>
      <c r="U40" s="27">
        <f t="shared" si="3"/>
        <v>0.36608125195537511</v>
      </c>
      <c r="V40" s="27">
        <f t="shared" si="4"/>
        <v>1.0066823607452888</v>
      </c>
      <c r="W40" s="27"/>
      <c r="X40" s="3">
        <v>-13</v>
      </c>
      <c r="Y40" s="3"/>
      <c r="Z40">
        <f t="shared" si="5"/>
        <v>-0.51698575741565322</v>
      </c>
    </row>
    <row r="41" spans="1:34" x14ac:dyDescent="0.15">
      <c r="A41">
        <v>17.5</v>
      </c>
      <c r="C41" s="3">
        <f>summary!E71</f>
        <v>-2.5201593376527613</v>
      </c>
      <c r="D41" s="3">
        <f>summary!F71</f>
        <v>0.27791783854019686</v>
      </c>
      <c r="E41" s="3">
        <f>summary!H71</f>
        <v>-0.54623811016177271</v>
      </c>
      <c r="F41" s="3">
        <f>summary!I71</f>
        <v>-1.3256463126070637</v>
      </c>
      <c r="G41" s="3">
        <f>summary!J71</f>
        <v>8.1515965560565018</v>
      </c>
      <c r="H41" s="3">
        <f>summary!K71</f>
        <v>-0.51022188256763745</v>
      </c>
      <c r="I41" s="18">
        <f>summary!L71</f>
        <v>-5.4550124965376492</v>
      </c>
      <c r="J41" s="18">
        <f>summary!M71</f>
        <v>-3.0573859368290068</v>
      </c>
      <c r="K41" s="18">
        <f>summary!N71</f>
        <v>1.7638665277386927</v>
      </c>
      <c r="L41" s="18">
        <f>summary!O71</f>
        <v>-1.1055296143440525</v>
      </c>
      <c r="M41" s="18">
        <f>summary!P71</f>
        <v>5.9059387848823901</v>
      </c>
      <c r="N41" s="18">
        <f>summary!Q71</f>
        <v>1.5579200258434098</v>
      </c>
      <c r="O41" s="18">
        <f>summary!S71</f>
        <v>-1.3445306889884454</v>
      </c>
      <c r="P41" s="18">
        <f>summary!U71</f>
        <v>6.6449958615511822</v>
      </c>
      <c r="Q41" s="18">
        <f>summary!W71</f>
        <v>-0.60167912344235575</v>
      </c>
      <c r="R41" s="18">
        <f>summary!X71</f>
        <v>-9.5246653634835088</v>
      </c>
      <c r="S41" s="18">
        <f>summary!AA71</f>
        <v>6.0299028411084272</v>
      </c>
      <c r="T41" s="1"/>
      <c r="U41" s="27">
        <f t="shared" si="3"/>
        <v>0.13788579641329243</v>
      </c>
      <c r="V41" s="27">
        <f t="shared" si="4"/>
        <v>1.0047930884006488</v>
      </c>
      <c r="W41" s="27"/>
      <c r="X41" s="3">
        <v>-13</v>
      </c>
      <c r="Y41" s="3"/>
      <c r="Z41">
        <f t="shared" si="5"/>
        <v>-0.54623811016177271</v>
      </c>
    </row>
    <row r="42" spans="1:34" x14ac:dyDescent="0.15">
      <c r="A42">
        <v>18</v>
      </c>
      <c r="C42" s="3">
        <f>summary!E72</f>
        <v>-2.8079987800534596</v>
      </c>
      <c r="D42" s="3">
        <f>summary!F72</f>
        <v>-0.44241235235024812</v>
      </c>
      <c r="E42" s="3">
        <f>summary!H72</f>
        <v>-2.1797012923024548</v>
      </c>
      <c r="F42" s="3">
        <f>summary!I72</f>
        <v>-2.684357429940476</v>
      </c>
      <c r="G42" s="3">
        <f>summary!J72</f>
        <v>9.3661146280083258</v>
      </c>
      <c r="H42" s="3">
        <f>summary!K72</f>
        <v>2.4828064313517698E-2</v>
      </c>
      <c r="I42" s="18">
        <f>summary!L72</f>
        <v>-5.902133884546986</v>
      </c>
      <c r="J42" s="18">
        <f>summary!M72</f>
        <v>-3.2841509528083588</v>
      </c>
      <c r="K42" s="18">
        <f>summary!N72</f>
        <v>1.7577015529067441</v>
      </c>
      <c r="L42" s="18">
        <f>summary!O72</f>
        <v>0.95208684110797659</v>
      </c>
      <c r="M42" s="18">
        <f>summary!P72</f>
        <v>8.7432180913666695</v>
      </c>
      <c r="N42" s="18">
        <f>summary!Q72</f>
        <v>2.3167403867271616</v>
      </c>
      <c r="O42" s="18">
        <f>summary!S72</f>
        <v>-1.7577293177552467</v>
      </c>
      <c r="P42" s="18">
        <f>summary!U72</f>
        <v>5.8383420395201817</v>
      </c>
      <c r="Q42" s="18">
        <f>summary!W72</f>
        <v>-1.6211423186850531</v>
      </c>
      <c r="R42" s="18">
        <f>summary!X72</f>
        <v>-8.7415859813314523</v>
      </c>
      <c r="S42" s="18">
        <f>summary!AA72</f>
        <v>4.8449633371203253</v>
      </c>
      <c r="T42" s="1"/>
      <c r="U42" s="27">
        <f t="shared" si="3"/>
        <v>0.3155542734363973</v>
      </c>
      <c r="V42" s="27">
        <f t="shared" si="4"/>
        <v>1.2428907745380371</v>
      </c>
      <c r="W42" s="27"/>
      <c r="X42" s="3">
        <v>-13</v>
      </c>
      <c r="Y42" s="3"/>
      <c r="Z42">
        <f t="shared" si="5"/>
        <v>-0.44241235235024812</v>
      </c>
    </row>
    <row r="43" spans="1:34" x14ac:dyDescent="0.15">
      <c r="A43">
        <v>18.5</v>
      </c>
      <c r="C43" s="3">
        <f>summary!E73</f>
        <v>-3.0415977755752879</v>
      </c>
      <c r="D43" s="3">
        <f>summary!F73</f>
        <v>-0.11073498244427515</v>
      </c>
      <c r="E43" s="3">
        <f>summary!H73</f>
        <v>-1.690825540999684</v>
      </c>
      <c r="F43" s="3">
        <f>summary!I73</f>
        <v>-3.6905779309603273</v>
      </c>
      <c r="G43" s="3">
        <f>summary!J73</f>
        <v>8.960169403106562</v>
      </c>
      <c r="H43" s="3">
        <f>summary!K73</f>
        <v>5.5847296328973665E-2</v>
      </c>
      <c r="I43" s="18">
        <f>summary!L73</f>
        <v>-5.8850392352870227</v>
      </c>
      <c r="J43" s="18">
        <f>summary!M73</f>
        <v>-2.6401771743986675</v>
      </c>
      <c r="K43" s="18">
        <f>summary!N73</f>
        <v>1.2098925350199528</v>
      </c>
      <c r="L43" s="18">
        <f>summary!O73</f>
        <v>1.1949201143152666</v>
      </c>
      <c r="M43" s="18">
        <f>summary!P73</f>
        <v>6.6495757885781233</v>
      </c>
      <c r="N43" s="18">
        <f>summary!Q73</f>
        <v>2.3972773878127032</v>
      </c>
      <c r="O43" s="18">
        <f>summary!S73</f>
        <v>-1.7249143474224595</v>
      </c>
      <c r="P43" s="18">
        <f>summary!U73</f>
        <v>5.940653065290201</v>
      </c>
      <c r="Q43" s="18">
        <f>summary!W73</f>
        <v>-1.5026965705222355</v>
      </c>
      <c r="R43" s="18">
        <f>summary!X73</f>
        <v>-9.9735129238110627</v>
      </c>
      <c r="S43" s="18">
        <f>summary!AA73</f>
        <v>4.8555803257236931</v>
      </c>
      <c r="T43" s="1"/>
      <c r="U43" s="27">
        <f t="shared" si="3"/>
        <v>0.1295242721595275</v>
      </c>
      <c r="V43" s="27">
        <f t="shared" si="4"/>
        <v>1.1414327431056237</v>
      </c>
      <c r="W43" s="27"/>
      <c r="X43" s="3">
        <v>-13</v>
      </c>
      <c r="Y43" s="3"/>
      <c r="Z43">
        <f t="shared" si="5"/>
        <v>-0.11073498244427515</v>
      </c>
    </row>
    <row r="44" spans="1:34" x14ac:dyDescent="0.15">
      <c r="A44">
        <v>19</v>
      </c>
      <c r="C44" s="3">
        <f>summary!E74</f>
        <v>-2.3160156008856769</v>
      </c>
      <c r="D44" s="3">
        <f>summary!F74</f>
        <v>0.4411986352132834</v>
      </c>
      <c r="E44" s="3">
        <f>summary!H74</f>
        <v>-2.0587319133492228</v>
      </c>
      <c r="F44" s="3">
        <f>summary!I74</f>
        <v>-4.9909629081016993</v>
      </c>
      <c r="G44" s="3">
        <f>summary!J74</f>
        <v>10.35587223442935</v>
      </c>
      <c r="H44" s="3">
        <f>summary!K74</f>
        <v>-0.15009798542615366</v>
      </c>
      <c r="I44" s="18">
        <f>summary!L74</f>
        <v>-5.9736023404455825</v>
      </c>
      <c r="J44" s="18">
        <f>summary!M74</f>
        <v>-2.9713839840815623</v>
      </c>
      <c r="K44" s="18">
        <f>summary!N74</f>
        <v>1.5376302299782825</v>
      </c>
      <c r="L44" s="18">
        <f>summary!O74</f>
        <v>3.0026515727162106</v>
      </c>
      <c r="M44" s="18">
        <f>summary!P74</f>
        <v>6.701022361714787</v>
      </c>
      <c r="N44" s="18">
        <f>summary!Q74</f>
        <v>5.6414685512612328</v>
      </c>
      <c r="O44" s="18">
        <f>summary!S74</f>
        <v>-2.6857708957267654</v>
      </c>
      <c r="P44" s="18">
        <f>summary!U74</f>
        <v>5.27225380330965</v>
      </c>
      <c r="Q44" s="18">
        <f>summary!W74</f>
        <v>-1.1014922805692187</v>
      </c>
      <c r="R44" s="18">
        <f>summary!X74</f>
        <v>-8.7667112380835803</v>
      </c>
      <c r="S44" s="18">
        <f>summary!AA74</f>
        <v>5.7180207198819142</v>
      </c>
      <c r="T44" s="1"/>
      <c r="U44" s="27">
        <f t="shared" si="3"/>
        <v>0.50255984286896027</v>
      </c>
      <c r="V44" s="27">
        <f t="shared" si="4"/>
        <v>1.3361982825449814</v>
      </c>
      <c r="W44" s="27"/>
      <c r="X44" s="3">
        <v>-13</v>
      </c>
      <c r="Y44" s="3"/>
      <c r="Z44">
        <f t="shared" si="5"/>
        <v>-0.15009798542615366</v>
      </c>
    </row>
    <row r="45" spans="1:34" x14ac:dyDescent="0.15">
      <c r="A45">
        <v>19.5</v>
      </c>
      <c r="C45" s="3">
        <f>summary!E75</f>
        <v>-2.4341049314966612</v>
      </c>
      <c r="D45" s="3">
        <f>summary!F75</f>
        <v>0.30062234043395875</v>
      </c>
      <c r="E45" s="3">
        <f>summary!H75</f>
        <v>-2.1241426232954055</v>
      </c>
      <c r="F45" s="3">
        <f>summary!I75</f>
        <v>-5.531603556968399</v>
      </c>
      <c r="G45" s="3">
        <f>summary!J75</f>
        <v>11.03462308815762</v>
      </c>
      <c r="H45" s="3">
        <f>summary!K75</f>
        <v>0.79101415091130567</v>
      </c>
      <c r="I45" s="18">
        <f>summary!L75</f>
        <v>-5.0440226867843547</v>
      </c>
      <c r="J45" s="18">
        <f>summary!M75</f>
        <v>-3.2826384040797496</v>
      </c>
      <c r="K45" s="18">
        <f>summary!N75</f>
        <v>1.8746568474137755</v>
      </c>
      <c r="L45" s="18">
        <f>summary!O75</f>
        <v>3.6292564444968036</v>
      </c>
      <c r="M45" s="18">
        <f>summary!P75</f>
        <v>6.5133136198750625</v>
      </c>
      <c r="N45" s="18">
        <f>summary!Q75</f>
        <v>8.6087866948983862</v>
      </c>
      <c r="O45" s="18">
        <f>summary!S75</f>
        <v>-2.4251684189452858</v>
      </c>
      <c r="P45" s="18">
        <f>summary!U75</f>
        <v>5.4032087376524744</v>
      </c>
      <c r="Q45" s="18">
        <f>summary!W75</f>
        <v>-1.9624783573890616</v>
      </c>
      <c r="R45" s="18">
        <f>summary!X75</f>
        <v>-8.6520136863526727</v>
      </c>
      <c r="S45" s="18">
        <f>summary!AA75</f>
        <v>4.4850123230882968</v>
      </c>
      <c r="T45" s="1"/>
      <c r="U45" s="27">
        <f t="shared" si="3"/>
        <v>0.91619942804746601</v>
      </c>
      <c r="V45" s="27">
        <f t="shared" si="4"/>
        <v>1.4498488367613276</v>
      </c>
      <c r="W45" s="27"/>
      <c r="X45" s="3">
        <v>-13</v>
      </c>
      <c r="Y45" s="3"/>
      <c r="Z45">
        <f t="shared" si="5"/>
        <v>0.30062234043395875</v>
      </c>
    </row>
    <row r="46" spans="1:34" x14ac:dyDescent="0.15">
      <c r="A46">
        <v>20</v>
      </c>
      <c r="C46" s="3">
        <f>summary!E76</f>
        <v>-1.8475431646094651</v>
      </c>
      <c r="D46" s="3">
        <f>summary!F76</f>
        <v>0.1164571895002894</v>
      </c>
      <c r="E46" s="3">
        <f>summary!H76</f>
        <v>-1.1583853642164152</v>
      </c>
      <c r="F46" s="3">
        <f>summary!I76</f>
        <v>-6.7834042296618575</v>
      </c>
      <c r="G46" s="3">
        <f>summary!J76</f>
        <v>11.135326076701171</v>
      </c>
      <c r="H46" s="3">
        <f>summary!K76</f>
        <v>-1.2036190341175439</v>
      </c>
      <c r="I46" s="18">
        <f>summary!L76</f>
        <v>-3.6462729185081146</v>
      </c>
      <c r="J46" s="18">
        <f>summary!M76</f>
        <v>-2.1485966269220018</v>
      </c>
      <c r="K46" s="18">
        <f>summary!N76</f>
        <v>2.0115538924076759</v>
      </c>
      <c r="L46" s="18">
        <f>summary!O76</f>
        <v>4.8640168771254988</v>
      </c>
      <c r="M46" s="18">
        <f>summary!P76</f>
        <v>5.2832889698187158</v>
      </c>
      <c r="N46" s="18">
        <f>summary!Q76</f>
        <v>12.449020535262539</v>
      </c>
      <c r="O46" s="18">
        <f>summary!S76</f>
        <v>-3.0897695081802734</v>
      </c>
      <c r="P46" s="18">
        <f>summary!U76</f>
        <v>4.9793497950024568</v>
      </c>
      <c r="Q46" s="18">
        <f>summary!W76</f>
        <v>-1.5288474073393827</v>
      </c>
      <c r="R46" s="18">
        <f>summary!X76</f>
        <v>-9.8338466441898102</v>
      </c>
      <c r="S46" s="18">
        <f>summary!AA76</f>
        <v>4.2153186936653384</v>
      </c>
      <c r="T46" s="1"/>
      <c r="U46" s="27">
        <f t="shared" si="3"/>
        <v>1.2293902072769398</v>
      </c>
      <c r="V46" s="27">
        <f t="shared" si="4"/>
        <v>1.5905048841852913</v>
      </c>
      <c r="W46" s="27"/>
      <c r="X46" s="3">
        <v>-13</v>
      </c>
      <c r="Y46" s="3"/>
      <c r="Z46">
        <f t="shared" si="5"/>
        <v>-1.1583853642164152</v>
      </c>
    </row>
    <row r="47" spans="1:34" x14ac:dyDescent="0.15">
      <c r="A47">
        <v>20.5</v>
      </c>
      <c r="C47" s="3">
        <f>summary!E77</f>
        <v>-0.65158749723694442</v>
      </c>
      <c r="D47" s="3">
        <f>summary!F77</f>
        <v>-0.50163721682909435</v>
      </c>
      <c r="E47" s="3">
        <f>summary!H77</f>
        <v>-2.0887552306585944</v>
      </c>
      <c r="F47" s="3">
        <f>summary!I77</f>
        <v>-5.8986140571582402</v>
      </c>
      <c r="G47" s="3">
        <f>summary!J77</f>
        <v>10.553170266173787</v>
      </c>
      <c r="H47" s="3">
        <f>summary!K77</f>
        <v>-0.60625969442457195</v>
      </c>
      <c r="I47" s="18">
        <f>summary!L77</f>
        <v>-3.2905351528449214</v>
      </c>
      <c r="J47" s="18">
        <f>summary!M77</f>
        <v>-0.82852129944979092</v>
      </c>
      <c r="K47" s="18">
        <f>summary!N77</f>
        <v>2.1835185571120195</v>
      </c>
      <c r="L47" s="18">
        <f>summary!O77</f>
        <v>4.5584534071434364</v>
      </c>
      <c r="M47" s="18">
        <f>summary!P77</f>
        <v>8.0223658800004003</v>
      </c>
      <c r="N47" s="18">
        <f>summary!Q77</f>
        <v>16.533528014992509</v>
      </c>
      <c r="O47" s="18">
        <f>summary!S77</f>
        <v>-2.8559545338235011</v>
      </c>
      <c r="P47" s="18">
        <f>summary!U77</f>
        <v>6.0704717124335765</v>
      </c>
      <c r="Q47" s="18">
        <f>summary!W77</f>
        <v>-0.80441134721263952</v>
      </c>
      <c r="R47" s="18">
        <f>summary!X77</f>
        <v>-9.3902794279034207</v>
      </c>
      <c r="S47" s="18">
        <f>summary!AA77</f>
        <v>3.7304840325620594</v>
      </c>
      <c r="T47" s="1"/>
      <c r="U47" s="27">
        <f t="shared" si="3"/>
        <v>1.9330131879228072</v>
      </c>
      <c r="V47" s="27">
        <f t="shared" si="4"/>
        <v>1.7649151668076708</v>
      </c>
      <c r="W47" s="27"/>
      <c r="X47" s="3">
        <v>-13</v>
      </c>
      <c r="Y47" s="3"/>
      <c r="Z47">
        <f t="shared" si="5"/>
        <v>-0.60625969442457195</v>
      </c>
    </row>
    <row r="48" spans="1:34" x14ac:dyDescent="0.15">
      <c r="A48">
        <v>21</v>
      </c>
      <c r="C48" s="3">
        <f>summary!E78</f>
        <v>-1.0007890173695237</v>
      </c>
      <c r="D48" s="3">
        <f>summary!F78</f>
        <v>3.4567809729194182E-2</v>
      </c>
      <c r="E48" s="3">
        <f>summary!H78</f>
        <v>-1.1178971972587461</v>
      </c>
      <c r="F48" s="3">
        <f>summary!I78</f>
        <v>-5.5848341361687304</v>
      </c>
      <c r="G48" s="3">
        <f>summary!J78</f>
        <v>10.547443487365877</v>
      </c>
      <c r="H48" s="3">
        <f>summary!K78</f>
        <v>-2.0164046812104375</v>
      </c>
      <c r="I48" s="18">
        <f>summary!L78</f>
        <v>-3.1945235461437709</v>
      </c>
      <c r="J48" s="18">
        <f>summary!M78</f>
        <v>-1.0232992287103222</v>
      </c>
      <c r="K48" s="18">
        <f>summary!N78</f>
        <v>1.7713248073071803</v>
      </c>
      <c r="L48" s="18">
        <f>summary!O78</f>
        <v>5.1244012062458699</v>
      </c>
      <c r="M48" s="18">
        <f>summary!P78</f>
        <v>5.8984312001170585</v>
      </c>
      <c r="N48" s="18">
        <f>summary!Q78</f>
        <v>18.596279816838532</v>
      </c>
      <c r="O48" s="18">
        <f>summary!S78</f>
        <v>-3.5284348602900466</v>
      </c>
      <c r="P48" s="18">
        <f>summary!U78</f>
        <v>6.6603989750301631</v>
      </c>
      <c r="Q48" s="18">
        <f>summary!W78</f>
        <v>-2.4803120054173928</v>
      </c>
      <c r="R48" s="18">
        <f>summary!X78</f>
        <v>-8.9370203971205662</v>
      </c>
      <c r="S48" s="18">
        <f>summary!AA78</f>
        <v>2.6091579129815803</v>
      </c>
      <c r="T48" s="1"/>
      <c r="U48" s="27">
        <f t="shared" si="3"/>
        <v>1.885097358496318</v>
      </c>
      <c r="V48" s="27">
        <f t="shared" si="4"/>
        <v>1.8540889719185727</v>
      </c>
      <c r="W48" s="27"/>
      <c r="X48" s="3">
        <v>-13</v>
      </c>
      <c r="Y48" s="3"/>
      <c r="Z48">
        <f t="shared" si="5"/>
        <v>-1.0007890173695237</v>
      </c>
    </row>
    <row r="49" spans="1:26" x14ac:dyDescent="0.15">
      <c r="A49">
        <v>21.5</v>
      </c>
      <c r="C49" s="3">
        <f>summary!E79</f>
        <v>-1.242592441246684</v>
      </c>
      <c r="D49" s="3">
        <f>summary!F79</f>
        <v>0.27213790240249497</v>
      </c>
      <c r="E49" s="3">
        <f>summary!H79</f>
        <v>-1.1190218767919056</v>
      </c>
      <c r="F49" s="3">
        <f>summary!I79</f>
        <v>-5.0313293212775534</v>
      </c>
      <c r="G49" s="3">
        <f>summary!J79</f>
        <v>10.759594854243373</v>
      </c>
      <c r="H49" s="3">
        <f>summary!K79</f>
        <v>-3.3127865531502243</v>
      </c>
      <c r="I49" s="18">
        <f>summary!L79</f>
        <v>-3.5301400865302495</v>
      </c>
      <c r="J49" s="18">
        <f>summary!M79</f>
        <v>-1.4505162240007707</v>
      </c>
      <c r="K49" s="18">
        <f>summary!N79</f>
        <v>2.4923655113427561</v>
      </c>
      <c r="L49" s="18">
        <f>summary!O79</f>
        <v>4.5292237633351018</v>
      </c>
      <c r="M49" s="18">
        <f>summary!P79</f>
        <v>5.5530918582595374</v>
      </c>
      <c r="N49" s="18">
        <f>summary!Q79</f>
        <v>16.598499446026363</v>
      </c>
      <c r="O49" s="18">
        <f>summary!S79</f>
        <v>-2.7012517177751785</v>
      </c>
      <c r="P49" s="18">
        <f>summary!U79</f>
        <v>5.5119690726360853</v>
      </c>
      <c r="Q49" s="18">
        <f>summary!W79</f>
        <v>-3.3425578158229148</v>
      </c>
      <c r="R49" s="18">
        <f>summary!X79</f>
        <v>-10.805240452258429</v>
      </c>
      <c r="S49" s="18">
        <f>summary!AA79</f>
        <v>1.8698911292620135</v>
      </c>
      <c r="T49" s="1"/>
      <c r="U49" s="27">
        <f t="shared" si="3"/>
        <v>1.6782519319105431</v>
      </c>
      <c r="V49" s="27">
        <f t="shared" si="4"/>
        <v>1.7417360661288874</v>
      </c>
      <c r="W49" s="27"/>
      <c r="X49" s="3">
        <v>-13</v>
      </c>
      <c r="Y49" s="3"/>
      <c r="Z49">
        <f t="shared" si="5"/>
        <v>-1.1190218767919056</v>
      </c>
    </row>
    <row r="50" spans="1:26" x14ac:dyDescent="0.15">
      <c r="A50">
        <v>22</v>
      </c>
      <c r="C50" s="3">
        <f>summary!E80</f>
        <v>-1.3068707757894045</v>
      </c>
      <c r="D50" s="3">
        <f>summary!F80</f>
        <v>-0.44884908606604557</v>
      </c>
      <c r="E50" s="3">
        <f>summary!H80</f>
        <v>-1.2146971127639048</v>
      </c>
      <c r="F50" s="3">
        <f>summary!I80</f>
        <v>-3.4224729272268521</v>
      </c>
      <c r="G50" s="3">
        <f>summary!J80</f>
        <v>9.6120216852171971</v>
      </c>
      <c r="H50" s="3">
        <f>summary!K80</f>
        <v>-0.52108288196406205</v>
      </c>
      <c r="I50" s="18">
        <f>summary!L80</f>
        <v>-4.8714164354307004</v>
      </c>
      <c r="J50" s="18">
        <f>summary!M80</f>
        <v>-0.65893890587031367</v>
      </c>
      <c r="K50" s="18">
        <f>summary!N80</f>
        <v>2.5237994381253883</v>
      </c>
      <c r="L50" s="18">
        <f>summary!O80</f>
        <v>6.3321435086870164</v>
      </c>
      <c r="M50" s="18">
        <f>summary!P80</f>
        <v>7.3700697108221771</v>
      </c>
      <c r="N50" s="18">
        <f>summary!Q80</f>
        <v>15.330443180724352</v>
      </c>
      <c r="O50" s="18">
        <f>summary!S80</f>
        <v>-2.6329490062852861</v>
      </c>
      <c r="P50" s="18">
        <f>summary!U80</f>
        <v>4.6436529537179023</v>
      </c>
      <c r="Q50" s="18">
        <f>summary!W80</f>
        <v>-2.1182196595889993</v>
      </c>
      <c r="R50" s="18">
        <f>summary!X80</f>
        <v>-9.2118782782750799</v>
      </c>
      <c r="S50" s="18">
        <f>summary!AA80</f>
        <v>2.6985281471642142</v>
      </c>
      <c r="T50" s="1"/>
      <c r="U50" s="27">
        <f t="shared" si="3"/>
        <v>2.007015414783043</v>
      </c>
      <c r="V50" s="27">
        <f t="shared" si="4"/>
        <v>1.6453091310479731</v>
      </c>
      <c r="W50" s="27"/>
      <c r="X50" s="3">
        <v>-13</v>
      </c>
      <c r="Y50" s="3"/>
      <c r="Z50">
        <f t="shared" si="5"/>
        <v>-0.52108288196406205</v>
      </c>
    </row>
    <row r="51" spans="1:26" x14ac:dyDescent="0.15">
      <c r="A51">
        <v>22.5</v>
      </c>
      <c r="C51" s="3">
        <f>summary!E81</f>
        <v>-1.0381664410812921</v>
      </c>
      <c r="D51" s="3">
        <f>summary!F81</f>
        <v>0.15794529325377729</v>
      </c>
      <c r="E51" s="3">
        <f>summary!H81</f>
        <v>0.13854423014248979</v>
      </c>
      <c r="F51" s="3">
        <f>summary!I81</f>
        <v>-3.1621902737463028</v>
      </c>
      <c r="G51" s="3">
        <f>summary!J81</f>
        <v>8.3023695501081303</v>
      </c>
      <c r="H51" s="3">
        <f>summary!K81</f>
        <v>2.6582799487476699E-2</v>
      </c>
      <c r="I51" s="18">
        <f>summary!L81</f>
        <v>-4.8748217124047457</v>
      </c>
      <c r="J51" s="18">
        <f>summary!M81</f>
        <v>-1.1150466372125321</v>
      </c>
      <c r="K51" s="18">
        <f>summary!N81</f>
        <v>1.452173439742233</v>
      </c>
      <c r="L51" s="18">
        <f>summary!O81</f>
        <v>5.8552113065849607</v>
      </c>
      <c r="M51" s="18">
        <f>summary!P81</f>
        <v>8.0134293012132005</v>
      </c>
      <c r="N51" s="18">
        <f>summary!Q81</f>
        <v>14.617213878784751</v>
      </c>
      <c r="O51" s="18">
        <f>summary!S81</f>
        <v>-2.6592841092542852</v>
      </c>
      <c r="P51" s="18">
        <f>summary!U81</f>
        <v>5.1405288341443445</v>
      </c>
      <c r="Q51" s="18">
        <f>summary!W81</f>
        <v>-2.1544558343531901</v>
      </c>
      <c r="R51" s="18">
        <f>summary!X81</f>
        <v>-8.4432847288721629</v>
      </c>
      <c r="S51" s="18">
        <f>summary!AA81</f>
        <v>2.2378537719356326</v>
      </c>
      <c r="T51" s="1"/>
      <c r="U51" s="27">
        <f t="shared" si="3"/>
        <v>1.9779969712013736</v>
      </c>
      <c r="V51" s="27">
        <f t="shared" si="4"/>
        <v>1.551547189460214</v>
      </c>
      <c r="W51" s="27"/>
      <c r="X51" s="3">
        <v>-13</v>
      </c>
      <c r="Y51" s="3"/>
      <c r="Z51">
        <f t="shared" si="5"/>
        <v>0.13854423014248979</v>
      </c>
    </row>
    <row r="52" spans="1:26" x14ac:dyDescent="0.15">
      <c r="A52">
        <v>23</v>
      </c>
      <c r="C52" s="3">
        <f>summary!E82</f>
        <v>-0.31589358724024585</v>
      </c>
      <c r="D52" s="3">
        <f>summary!F82</f>
        <v>0.60716092276293698</v>
      </c>
      <c r="E52" s="3">
        <f>summary!H82</f>
        <v>-0.21484709230827262</v>
      </c>
      <c r="F52" s="3">
        <f>summary!I82</f>
        <v>-2.8187537856972686</v>
      </c>
      <c r="G52" s="3">
        <f>summary!J82</f>
        <v>10.095421384970395</v>
      </c>
      <c r="H52" s="3">
        <f>summary!K82</f>
        <v>-1.0619739277108946</v>
      </c>
      <c r="I52" s="18">
        <f>summary!L82</f>
        <v>-5.1012560900059878</v>
      </c>
      <c r="J52" s="18">
        <f>summary!M82</f>
        <v>-1.1461969381357335</v>
      </c>
      <c r="K52" s="18">
        <f>summary!N82</f>
        <v>1.0962015257168267</v>
      </c>
      <c r="L52" s="18">
        <f>summary!O82</f>
        <v>6.622870005969661</v>
      </c>
      <c r="M52" s="18">
        <f>summary!P82</f>
        <v>9.7559745527185413</v>
      </c>
      <c r="N52" s="18">
        <f>summary!Q82</f>
        <v>15.169654685419454</v>
      </c>
      <c r="O52" s="18">
        <f>summary!S82</f>
        <v>-2.6971822224155337</v>
      </c>
      <c r="P52" s="18">
        <f>summary!U82</f>
        <v>4.9606968555547599</v>
      </c>
      <c r="Q52" s="18">
        <f>summary!W82</f>
        <v>-2.8655184216006928</v>
      </c>
      <c r="R52" s="18">
        <f>summary!X82</f>
        <v>-10.983225629452926</v>
      </c>
      <c r="S52" s="18">
        <f>summary!AA82</f>
        <v>1.2473255297102115</v>
      </c>
      <c r="T52" s="1"/>
      <c r="U52" s="27">
        <f t="shared" si="3"/>
        <v>2.3070138026187599</v>
      </c>
      <c r="V52" s="27">
        <f t="shared" si="4"/>
        <v>1.6932901569569772</v>
      </c>
      <c r="W52" s="27"/>
      <c r="X52" s="3">
        <v>-13</v>
      </c>
      <c r="Y52" s="3"/>
      <c r="Z52">
        <f t="shared" si="5"/>
        <v>-0.21484709230827262</v>
      </c>
    </row>
    <row r="53" spans="1:26" x14ac:dyDescent="0.15">
      <c r="A53">
        <v>23.5</v>
      </c>
      <c r="C53" s="3">
        <f>summary!E83</f>
        <v>-0.80919976300887886</v>
      </c>
      <c r="D53" s="3">
        <f>summary!F83</f>
        <v>-1.6322737332084538</v>
      </c>
      <c r="E53" s="3">
        <f>summary!H83</f>
        <v>2.5932466126527338E-2</v>
      </c>
      <c r="F53" s="3">
        <f>summary!I83</f>
        <v>-3.8139461202573117</v>
      </c>
      <c r="G53" s="3">
        <f>summary!J83</f>
        <v>9.5494647962891275</v>
      </c>
      <c r="H53" s="3">
        <f>summary!K83</f>
        <v>-0.812659449915901</v>
      </c>
      <c r="I53" s="18">
        <f>summary!L83</f>
        <v>-5.8068305739850965</v>
      </c>
      <c r="J53" s="18">
        <f>summary!M83</f>
        <v>-2.5789977698196269</v>
      </c>
      <c r="K53" s="18">
        <f>summary!N83</f>
        <v>0.540314976148774</v>
      </c>
      <c r="L53" s="18">
        <f>summary!O83</f>
        <v>6.1561117691030409</v>
      </c>
      <c r="M53" s="18">
        <f>summary!P83</f>
        <v>10.700442753590739</v>
      </c>
      <c r="N53" s="18">
        <f>summary!Q83</f>
        <v>17.443891238011496</v>
      </c>
      <c r="O53" s="18">
        <f>summary!S83</f>
        <v>-3.2640698196962727</v>
      </c>
      <c r="P53" s="18">
        <f>summary!U83</f>
        <v>5.3798746017782006</v>
      </c>
      <c r="Q53" s="18">
        <f>summary!W83</f>
        <v>-2.8723705130288533</v>
      </c>
      <c r="R53" s="18">
        <f>summary!X83</f>
        <v>-10.684737486845812</v>
      </c>
      <c r="S53" s="18">
        <f>summary!AA83</f>
        <v>1.4244459608424056</v>
      </c>
      <c r="T53" s="1"/>
      <c r="U53" s="27">
        <f t="shared" si="3"/>
        <v>1.9767831361060124</v>
      </c>
      <c r="V53" s="27">
        <f t="shared" si="4"/>
        <v>1.9063357149023887</v>
      </c>
      <c r="W53" s="27"/>
      <c r="X53" s="3">
        <v>-13</v>
      </c>
      <c r="Y53" s="3"/>
      <c r="Z53">
        <f t="shared" si="5"/>
        <v>-0.80919976300887886</v>
      </c>
    </row>
    <row r="54" spans="1:26" x14ac:dyDescent="0.15">
      <c r="A54">
        <v>24</v>
      </c>
      <c r="C54" s="3">
        <f>summary!E84</f>
        <v>-1.2430007338298945</v>
      </c>
      <c r="D54" s="3">
        <f>summary!F84</f>
        <v>-1.0215728290648545</v>
      </c>
      <c r="E54" s="3">
        <f>summary!H84</f>
        <v>-0.53697306853247873</v>
      </c>
      <c r="F54" s="3">
        <f>summary!I84</f>
        <v>-4.2425005421306166</v>
      </c>
      <c r="G54" s="3">
        <f>summary!J84</f>
        <v>8.0044588541492665</v>
      </c>
      <c r="H54" s="3">
        <f>summary!K84</f>
        <v>-0.70090761405880742</v>
      </c>
      <c r="I54" s="18">
        <f>summary!L84</f>
        <v>-5.3719437595840036</v>
      </c>
      <c r="J54" s="18">
        <f>summary!M84</f>
        <v>-2.5269655055611873</v>
      </c>
      <c r="K54" s="18">
        <f>summary!N84</f>
        <v>0.31953555379740856</v>
      </c>
      <c r="L54" s="18">
        <f>summary!O84</f>
        <v>7.0736622548992685</v>
      </c>
      <c r="M54" s="18">
        <f>summary!P84</f>
        <v>11.486008607103123</v>
      </c>
      <c r="N54" s="18">
        <f>summary!Q84</f>
        <v>19.781118682783514</v>
      </c>
      <c r="O54" s="18">
        <f>summary!S84</f>
        <v>-1.8845898167023991</v>
      </c>
      <c r="P54" s="18">
        <f>summary!U84</f>
        <v>5.1539099639342147</v>
      </c>
      <c r="Q54" s="18">
        <f>summary!W84</f>
        <v>-0.98044868051276945</v>
      </c>
      <c r="R54" s="18">
        <f>summary!X84</f>
        <v>-9.7709631228440905</v>
      </c>
      <c r="S54" s="18">
        <f>summary!AA84</f>
        <v>2.4356961619971682</v>
      </c>
      <c r="T54" s="1"/>
      <c r="U54" s="27">
        <f t="shared" si="3"/>
        <v>2.2412561602514107</v>
      </c>
      <c r="V54" s="27">
        <f t="shared" si="4"/>
        <v>2.0132435407335763</v>
      </c>
      <c r="W54" s="27"/>
      <c r="X54" s="3">
        <v>-13</v>
      </c>
      <c r="Y54" s="3"/>
      <c r="Z54">
        <f t="shared" si="5"/>
        <v>-0.70090761405880742</v>
      </c>
    </row>
    <row r="55" spans="1:26" x14ac:dyDescent="0.15">
      <c r="A55">
        <v>24.5</v>
      </c>
      <c r="C55" s="3">
        <f>summary!E85</f>
        <v>-2.0337335817564952</v>
      </c>
      <c r="D55" s="3">
        <f>summary!F85</f>
        <v>-0.79800874520491705</v>
      </c>
      <c r="E55" s="3">
        <f>summary!H85</f>
        <v>-2.6821515933099362E-2</v>
      </c>
      <c r="F55" s="3">
        <f>summary!I85</f>
        <v>-5.3413710909314718</v>
      </c>
      <c r="G55" s="3">
        <f>summary!J85</f>
        <v>8.5598513700356502</v>
      </c>
      <c r="H55" s="3">
        <f>summary!K85</f>
        <v>-1.7712521679827602</v>
      </c>
      <c r="I55" s="18">
        <f>summary!L85</f>
        <v>-5.9784568866297967</v>
      </c>
      <c r="J55" s="18">
        <f>summary!M85</f>
        <v>-3.9848347072378374</v>
      </c>
      <c r="K55" s="18">
        <f>summary!N85</f>
        <v>0.52043588426335363</v>
      </c>
      <c r="L55" s="18">
        <f>summary!O85</f>
        <v>5.8753671802613514</v>
      </c>
      <c r="M55" s="18">
        <f>summary!P85</f>
        <v>11.762731445563441</v>
      </c>
      <c r="N55" s="18">
        <f>summary!Q85</f>
        <v>21.044914574003272</v>
      </c>
      <c r="O55" s="18">
        <f>summary!S85</f>
        <v>-2.652570359361246</v>
      </c>
      <c r="P55" s="18">
        <f>summary!U85</f>
        <v>4.9018044220550996</v>
      </c>
      <c r="Q55" s="18">
        <f>summary!W85</f>
        <v>-4.2684997696191909</v>
      </c>
      <c r="R55" s="18">
        <f>summary!X85</f>
        <v>-11.780896650143132</v>
      </c>
      <c r="S55" s="18">
        <f>summary!AA85</f>
        <v>2.8776560351539704</v>
      </c>
      <c r="T55" s="1"/>
      <c r="U55" s="27">
        <f t="shared" si="3"/>
        <v>1.9366347230068803</v>
      </c>
      <c r="V55" s="27">
        <f t="shared" si="4"/>
        <v>2.1715720101026021</v>
      </c>
      <c r="W55" s="27"/>
      <c r="X55" s="3">
        <v>-13</v>
      </c>
      <c r="Y55" s="3"/>
      <c r="Z55">
        <f t="shared" si="5"/>
        <v>-0.79800874520491705</v>
      </c>
    </row>
    <row r="56" spans="1:26" x14ac:dyDescent="0.15">
      <c r="A56">
        <v>25</v>
      </c>
      <c r="C56" s="3">
        <f>summary!E86</f>
        <v>-1.9384824775074332</v>
      </c>
      <c r="D56" s="3">
        <f>summary!F86</f>
        <v>4.8010549867568718E-2</v>
      </c>
      <c r="E56" s="3">
        <f>summary!H86</f>
        <v>0.50263441348438842</v>
      </c>
      <c r="F56" s="3">
        <f>summary!I86</f>
        <v>-6.065470777366996</v>
      </c>
      <c r="G56" s="3">
        <f>summary!J86</f>
        <v>8.1405034934416314</v>
      </c>
      <c r="H56" s="3">
        <f>summary!K86</f>
        <v>-1.1946522874576642</v>
      </c>
      <c r="I56" s="18">
        <f>summary!L86</f>
        <v>-4.9192635647586291</v>
      </c>
      <c r="J56" s="18">
        <f>summary!M86</f>
        <v>-3.8197787985681408</v>
      </c>
      <c r="K56" s="18">
        <f>summary!N86</f>
        <v>-0.36591119551079387</v>
      </c>
      <c r="L56" s="18">
        <f>summary!O86</f>
        <v>6.7525310463861148</v>
      </c>
      <c r="M56" s="18">
        <f>summary!P86</f>
        <v>10.989733444525282</v>
      </c>
      <c r="N56" s="18">
        <f>summary!Q86</f>
        <v>22.383694647810945</v>
      </c>
      <c r="O56" s="18">
        <f>summary!S86</f>
        <v>-2.8501840584705809</v>
      </c>
      <c r="P56" s="18">
        <f>summary!U86</f>
        <v>5.136254549515586</v>
      </c>
      <c r="Q56" s="18">
        <f>summary!W86</f>
        <v>-2.1088431225971349</v>
      </c>
      <c r="R56" s="18">
        <f>summary!X86</f>
        <v>-10.350089175555963</v>
      </c>
      <c r="S56" s="18">
        <f>summary!AA86</f>
        <v>2.2395342590970468</v>
      </c>
      <c r="T56" s="1"/>
      <c r="U56" s="27">
        <f t="shared" si="3"/>
        <v>2.1279511104519759</v>
      </c>
      <c r="V56" s="27">
        <f t="shared" si="4"/>
        <v>2.2131299735286096</v>
      </c>
      <c r="W56" s="27"/>
      <c r="X56" s="3">
        <v>-13</v>
      </c>
      <c r="Y56" s="3"/>
      <c r="Z56">
        <f t="shared" si="5"/>
        <v>-0.36591119551079387</v>
      </c>
    </row>
    <row r="57" spans="1:26" ht="15" x14ac:dyDescent="0.2">
      <c r="A57" s="25">
        <v>25.5</v>
      </c>
      <c r="B57" s="24" t="s">
        <v>30</v>
      </c>
      <c r="C57" s="25">
        <f>summary!E87</f>
        <v>-2.1353154151857225</v>
      </c>
      <c r="D57" s="25">
        <f>summary!F87</f>
        <v>0.55880739765958176</v>
      </c>
      <c r="E57" s="25">
        <f>summary!H87</f>
        <v>-0.79419795049015995</v>
      </c>
      <c r="F57" s="25">
        <f>summary!I87</f>
        <v>-6.5810638757146736</v>
      </c>
      <c r="G57" s="25">
        <f>summary!J87</f>
        <v>8.1215354106018829</v>
      </c>
      <c r="H57" s="25">
        <f>summary!K87</f>
        <v>-2.6222758979153995</v>
      </c>
      <c r="I57" s="26">
        <f>summary!L87</f>
        <v>-4.1753079197153369</v>
      </c>
      <c r="J57" s="26">
        <f>summary!M87</f>
        <v>-3.9461575509266913</v>
      </c>
      <c r="K57" s="26">
        <f>summary!N87</f>
        <v>1.5199895108712227</v>
      </c>
      <c r="L57" s="26">
        <f>summary!O87</f>
        <v>4.5807272622028279</v>
      </c>
      <c r="M57" s="26">
        <f>summary!P87</f>
        <v>11.330141474932491</v>
      </c>
      <c r="N57" s="26">
        <f>summary!Q87</f>
        <v>21.710506516284898</v>
      </c>
      <c r="O57" s="26">
        <f>summary!S87</f>
        <v>-3.605349695682118</v>
      </c>
      <c r="P57" s="26">
        <f>summary!U87</f>
        <v>4.9727791959718148</v>
      </c>
      <c r="Q57" s="26">
        <f>summary!W87</f>
        <v>-1.4879536235266648</v>
      </c>
      <c r="R57" s="26">
        <f>summary!X87</f>
        <v>-10.877516166563</v>
      </c>
      <c r="S57" s="26">
        <f>summary!AA87</f>
        <v>1.4020754667920874</v>
      </c>
      <c r="T57" s="44"/>
      <c r="U57" s="28">
        <f t="shared" si="3"/>
        <v>1.8432337897632927</v>
      </c>
      <c r="V57" s="28">
        <f t="shared" si="4"/>
        <v>2.1875178374095299</v>
      </c>
      <c r="W57" s="27"/>
      <c r="X57" s="25"/>
      <c r="Y57" s="25"/>
      <c r="Z57">
        <f t="shared" si="5"/>
        <v>-0.79419795049015995</v>
      </c>
    </row>
    <row r="58" spans="1:26" x14ac:dyDescent="0.15">
      <c r="A58">
        <v>26</v>
      </c>
      <c r="C58" s="3">
        <f>summary!E88</f>
        <v>-1.2355545803207353</v>
      </c>
      <c r="D58" s="3">
        <f>summary!F88</f>
        <v>0.74668851905047917</v>
      </c>
      <c r="E58" s="3">
        <f>summary!H88</f>
        <v>-1.471886474518401</v>
      </c>
      <c r="F58" s="3">
        <f>summary!I88</f>
        <v>-6.1992171465469532</v>
      </c>
      <c r="G58" s="3">
        <f>summary!J88</f>
        <v>7.9802105323812835</v>
      </c>
      <c r="H58" s="3">
        <f>summary!K88</f>
        <v>-3.1862667695482787</v>
      </c>
      <c r="I58" s="18">
        <f>summary!L88</f>
        <v>-4.5256658444679756</v>
      </c>
      <c r="J58" s="18">
        <f>summary!M88</f>
        <v>-3.7940769843328672</v>
      </c>
      <c r="K58" s="18">
        <f>summary!N88</f>
        <v>1.2936288408092793</v>
      </c>
      <c r="L58" s="18">
        <f>summary!O88</f>
        <v>5.0285799275356986</v>
      </c>
      <c r="M58" s="18">
        <f>summary!P88</f>
        <v>11.030187449856447</v>
      </c>
      <c r="N58" s="18">
        <f>summary!Q88</f>
        <v>20.37070214201507</v>
      </c>
      <c r="O58" s="18">
        <f>summary!S88</f>
        <v>-3.243647322489926</v>
      </c>
      <c r="P58" s="18">
        <f>summary!U88</f>
        <v>4.2796916435484142</v>
      </c>
      <c r="Q58" s="18">
        <f>summary!W88</f>
        <v>-2.7509619842910848</v>
      </c>
      <c r="R58" s="18">
        <f>summary!X88</f>
        <v>-10.391735903420091</v>
      </c>
      <c r="S58" s="18">
        <f>summary!AA88</f>
        <v>0.6570013311513343</v>
      </c>
      <c r="T58" s="1"/>
      <c r="U58" s="27">
        <f t="shared" si="3"/>
        <v>1.7533601761094706</v>
      </c>
      <c r="V58" s="27">
        <f t="shared" si="4"/>
        <v>2.096303148980851</v>
      </c>
      <c r="W58" s="27"/>
      <c r="X58" s="3"/>
      <c r="Y58" s="3"/>
      <c r="Z58">
        <f t="shared" si="5"/>
        <v>-1.2355545803207353</v>
      </c>
    </row>
    <row r="59" spans="1:26" x14ac:dyDescent="0.15">
      <c r="A59">
        <v>26.5</v>
      </c>
      <c r="C59" s="3">
        <f>summary!E89</f>
        <v>-1.5523666918201642</v>
      </c>
      <c r="D59" s="3">
        <f>summary!F89</f>
        <v>0.82860025387469349</v>
      </c>
      <c r="E59" s="3">
        <f>summary!H89</f>
        <v>-0.92572594947692488</v>
      </c>
      <c r="F59" s="3">
        <f>summary!I89</f>
        <v>-6.3894179255990435</v>
      </c>
      <c r="G59" s="3">
        <f>summary!J89</f>
        <v>7.2009864289165604</v>
      </c>
      <c r="H59" s="3">
        <f>summary!K89</f>
        <v>-2.3213619119330273</v>
      </c>
      <c r="I59" s="18">
        <f>summary!L89</f>
        <v>-3.0399048368423425</v>
      </c>
      <c r="J59" s="18">
        <f>summary!M89</f>
        <v>-3.6276197896735849</v>
      </c>
      <c r="K59" s="18">
        <f>summary!N89</f>
        <v>1.0771658048284674</v>
      </c>
      <c r="L59" s="18">
        <f>summary!O89</f>
        <v>4.2368849130113624</v>
      </c>
      <c r="M59" s="18">
        <f>summary!P89</f>
        <v>10.160263441298198</v>
      </c>
      <c r="N59" s="18">
        <f>summary!Q89</f>
        <v>19.414545037720369</v>
      </c>
      <c r="O59" s="18">
        <f>summary!S89</f>
        <v>-2.8866664272957392</v>
      </c>
      <c r="P59" s="18">
        <f>summary!U89</f>
        <v>4.270373614565564</v>
      </c>
      <c r="Q59" s="18">
        <f>summary!W89</f>
        <v>-3.5504111248755224</v>
      </c>
      <c r="R59" s="18">
        <f>summary!X89</f>
        <v>-9.0703536040909736</v>
      </c>
      <c r="S59" s="18">
        <f>summary!AA89</f>
        <v>0.19073806330990797</v>
      </c>
      <c r="T59" s="1"/>
      <c r="U59" s="27">
        <f t="shared" si="3"/>
        <v>1.7057986420776019</v>
      </c>
      <c r="V59" s="27">
        <f t="shared" si="4"/>
        <v>1.9516507185438146</v>
      </c>
      <c r="W59" s="27"/>
      <c r="X59" s="3"/>
      <c r="Y59" s="3"/>
      <c r="Z59">
        <f t="shared" si="5"/>
        <v>-0.92572594947692488</v>
      </c>
    </row>
    <row r="60" spans="1:26" x14ac:dyDescent="0.15">
      <c r="A60">
        <v>27</v>
      </c>
      <c r="C60" s="3">
        <f>summary!E90</f>
        <v>-0.47393326273774161</v>
      </c>
      <c r="D60" s="3">
        <f>summary!F90</f>
        <v>0.25388341231740974</v>
      </c>
      <c r="E60" s="3">
        <f>summary!H90</f>
        <v>-1.4019149553123993</v>
      </c>
      <c r="F60" s="3">
        <f>summary!I90</f>
        <v>-6.4451057523212993</v>
      </c>
      <c r="G60" s="3">
        <f>summary!J90</f>
        <v>6.9164467710399995</v>
      </c>
      <c r="H60" s="3">
        <f>summary!K90</f>
        <v>-2.9021164666068926</v>
      </c>
      <c r="I60" s="18">
        <f>summary!L90</f>
        <v>-2.2741544646757728</v>
      </c>
      <c r="J60" s="18">
        <f>summary!M90</f>
        <v>-3.6666993928023306</v>
      </c>
      <c r="K60" s="18">
        <f>summary!N90</f>
        <v>1.4491916329402721</v>
      </c>
      <c r="L60" s="18">
        <f>summary!O90</f>
        <v>4.4918130090934572</v>
      </c>
      <c r="M60" s="18">
        <f>summary!P90</f>
        <v>10.362919368272685</v>
      </c>
      <c r="N60" s="18">
        <f>summary!Q90</f>
        <v>16.762103081592358</v>
      </c>
      <c r="O60" s="18">
        <f>summary!S90</f>
        <v>-3.2447472455036674</v>
      </c>
      <c r="P60" s="18">
        <f>summary!U90</f>
        <v>3.6172992539274897</v>
      </c>
      <c r="Q60" s="18">
        <f>summary!W90</f>
        <v>-3.8478420026841187</v>
      </c>
      <c r="R60" s="18">
        <f>summary!X90</f>
        <v>-9.0313126961815193</v>
      </c>
      <c r="S60" s="18">
        <f>summary!AA90</f>
        <v>1.2509728298879241</v>
      </c>
      <c r="T60" s="1"/>
      <c r="U60" s="27">
        <f t="shared" si="3"/>
        <v>1.5252065950227753</v>
      </c>
      <c r="V60" s="27">
        <f t="shared" si="4"/>
        <v>1.8073773459155098</v>
      </c>
      <c r="W60" s="27"/>
      <c r="X60" s="3"/>
      <c r="Y60" s="3"/>
      <c r="Z60">
        <f t="shared" si="5"/>
        <v>-0.47393326273774161</v>
      </c>
    </row>
    <row r="61" spans="1:26" x14ac:dyDescent="0.15">
      <c r="A61">
        <v>27.5</v>
      </c>
      <c r="C61" s="3">
        <f>summary!E91</f>
        <v>-0.98548334805531201</v>
      </c>
      <c r="D61" s="3">
        <f>summary!F91</f>
        <v>0.5933219390943647</v>
      </c>
      <c r="E61" s="3">
        <f>summary!H91</f>
        <v>-1.8816500321211422</v>
      </c>
      <c r="F61" s="3">
        <f>summary!I91</f>
        <v>-6.4491132936544364</v>
      </c>
      <c r="G61" s="3">
        <f>summary!J91</f>
        <v>6.6612112290807231</v>
      </c>
      <c r="H61" s="3">
        <f>summary!K91</f>
        <v>-3.3035694911036</v>
      </c>
      <c r="I61" s="18">
        <f>summary!L91</f>
        <v>-2.2998877849806623</v>
      </c>
      <c r="J61" s="18">
        <f>summary!M91</f>
        <v>-4.0214426141421074</v>
      </c>
      <c r="K61" s="18">
        <f>summary!N91</f>
        <v>1.1273258688070231</v>
      </c>
      <c r="L61" s="18">
        <f>summary!O91</f>
        <v>3.185221892048304</v>
      </c>
      <c r="M61" s="18">
        <f>summary!P91</f>
        <v>8.0686045535162165</v>
      </c>
      <c r="N61" s="18">
        <f>summary!Q91</f>
        <v>15.59336123711636</v>
      </c>
      <c r="O61" s="18">
        <f>summary!S91</f>
        <v>-4.2681656728383182</v>
      </c>
      <c r="P61" s="18">
        <f>summary!U91</f>
        <v>3.924263085583962</v>
      </c>
      <c r="Q61" s="18">
        <f>summary!W91</f>
        <v>-3.8136351349990467</v>
      </c>
      <c r="R61" s="18">
        <f>summary!X91</f>
        <v>-10.569217973287781</v>
      </c>
      <c r="S61" s="18">
        <f>summary!AA91</f>
        <v>1.2623782086185409</v>
      </c>
      <c r="T61" s="1"/>
      <c r="U61" s="27">
        <f t="shared" si="3"/>
        <v>0.92459496021287813</v>
      </c>
      <c r="V61" s="27">
        <f t="shared" si="4"/>
        <v>1.6983727448064594</v>
      </c>
      <c r="W61" s="27"/>
      <c r="Z61">
        <f t="shared" si="5"/>
        <v>-0.98548334805531201</v>
      </c>
    </row>
    <row r="62" spans="1:26" x14ac:dyDescent="0.15">
      <c r="A62">
        <v>28</v>
      </c>
      <c r="C62" s="3">
        <f>summary!E92</f>
        <v>-0.64668719910700934</v>
      </c>
      <c r="D62" s="3">
        <f>summary!F92</f>
        <v>0.19713920541940072</v>
      </c>
      <c r="E62" s="3">
        <f>summary!H92</f>
        <v>-0.71780667164965883</v>
      </c>
      <c r="F62" s="3">
        <f>summary!I92</f>
        <v>-5.8245539426602901</v>
      </c>
      <c r="G62" s="3">
        <f>summary!J92</f>
        <v>6.0757168227147655</v>
      </c>
      <c r="H62" s="3">
        <f>summary!K92</f>
        <v>-3.8320238644614637</v>
      </c>
      <c r="I62" s="18">
        <f>summary!L92</f>
        <v>-3.2609067084774588</v>
      </c>
      <c r="J62" s="18">
        <f>summary!M92</f>
        <v>-4.0759417438083947</v>
      </c>
      <c r="K62" s="18">
        <f>summary!N92</f>
        <v>1.2334859796874516</v>
      </c>
      <c r="L62" s="18">
        <f>summary!O92</f>
        <v>3.3195678875022283</v>
      </c>
      <c r="M62" s="18">
        <f>summary!P92</f>
        <v>7.8044885913085187</v>
      </c>
      <c r="N62" s="18">
        <f>summary!Q92</f>
        <v>19.942750852668599</v>
      </c>
      <c r="O62" s="18">
        <f>summary!S92</f>
        <v>-3.240385080109248</v>
      </c>
      <c r="P62" s="18">
        <f>summary!U92</f>
        <v>3.8518356438461465</v>
      </c>
      <c r="Q62" s="18">
        <f>summary!W92</f>
        <v>-3.7384614125289164</v>
      </c>
      <c r="R62" s="18">
        <f>summary!X92</f>
        <v>-10.752235255479883</v>
      </c>
      <c r="S62" s="18">
        <f>summary!AA92</f>
        <v>0.17462289445936216</v>
      </c>
      <c r="T62" s="1"/>
      <c r="U62" s="27">
        <f t="shared" si="3"/>
        <v>1.3057572406944185</v>
      </c>
      <c r="V62" s="27">
        <f t="shared" si="4"/>
        <v>1.9169332159997987</v>
      </c>
      <c r="W62" s="27"/>
      <c r="Z62">
        <f t="shared" si="5"/>
        <v>-0.64668719910700934</v>
      </c>
    </row>
    <row r="63" spans="1:26" x14ac:dyDescent="0.15">
      <c r="A63">
        <v>28.5</v>
      </c>
      <c r="C63" s="3">
        <f>summary!E93</f>
        <v>0.17251313197822901</v>
      </c>
      <c r="D63" s="3">
        <f>summary!F93</f>
        <v>-0.4950016159623965</v>
      </c>
      <c r="E63" s="3">
        <f>summary!H93</f>
        <v>-1.2792552521559688</v>
      </c>
      <c r="F63" s="3">
        <f>summary!I93</f>
        <v>-5.4543017052219973</v>
      </c>
      <c r="G63" s="3">
        <f>summary!J93</f>
        <v>5.669787231010976</v>
      </c>
      <c r="H63" s="3">
        <f>summary!K93</f>
        <v>-3.3196019322611856</v>
      </c>
      <c r="I63" s="18">
        <f>summary!L93</f>
        <v>-2.7497274975204942</v>
      </c>
      <c r="J63" s="18">
        <f>summary!M93</f>
        <v>-3.9006282646186663</v>
      </c>
      <c r="K63" s="18">
        <f>summary!N93</f>
        <v>0.25278782993599191</v>
      </c>
      <c r="L63" s="18">
        <f>summary!O93</f>
        <v>3.5745768715610455</v>
      </c>
      <c r="M63" s="18">
        <f>summary!P93</f>
        <v>7.3999127577742101</v>
      </c>
      <c r="N63" s="18">
        <f>summary!Q93</f>
        <v>20.199466304255118</v>
      </c>
      <c r="O63" s="18">
        <f>summary!S93</f>
        <v>-2.0053737693425959</v>
      </c>
      <c r="P63" s="18">
        <f>summary!U93</f>
        <v>4.1173400645623168</v>
      </c>
      <c r="Q63" s="18">
        <f>summary!W93</f>
        <v>-4.4115972719990921</v>
      </c>
      <c r="R63" s="18">
        <f>summary!X93</f>
        <v>-9.7104278053598918</v>
      </c>
      <c r="S63" s="18">
        <f>summary!AA93</f>
        <v>-0.85321133789221293</v>
      </c>
      <c r="T63" s="1"/>
      <c r="U63" s="27">
        <f t="shared" si="3"/>
        <v>1.3896272376486358</v>
      </c>
      <c r="V63" s="27">
        <f t="shared" si="4"/>
        <v>1.8813170133768047</v>
      </c>
      <c r="W63" s="27"/>
      <c r="Z63">
        <f t="shared" si="5"/>
        <v>-0.85321133789221293</v>
      </c>
    </row>
    <row r="64" spans="1:26" x14ac:dyDescent="0.15">
      <c r="A64">
        <v>29</v>
      </c>
      <c r="C64" s="3">
        <f>summary!E94</f>
        <v>-0.13967990710750264</v>
      </c>
      <c r="D64" s="3">
        <f>summary!F94</f>
        <v>0.10511946996110894</v>
      </c>
      <c r="E64" s="3">
        <f>summary!H94</f>
        <v>-2.116925940477195</v>
      </c>
      <c r="F64" s="3">
        <f>summary!I94</f>
        <v>-4.7043520029469557</v>
      </c>
      <c r="G64" s="3">
        <f>summary!J94</f>
        <v>5.4608052919311536</v>
      </c>
      <c r="H64" s="3">
        <f>summary!K94</f>
        <v>-2.7639135468537401</v>
      </c>
      <c r="I64" s="18">
        <f>summary!L94</f>
        <v>-3.3761858093938564</v>
      </c>
      <c r="J64" s="18">
        <f>summary!M94</f>
        <v>-4.2503853754083467</v>
      </c>
      <c r="K64" s="18">
        <f>summary!N94</f>
        <v>0.16065198500313649</v>
      </c>
      <c r="L64" s="18">
        <f>summary!O94</f>
        <v>5.1439243770491858</v>
      </c>
      <c r="M64" s="18">
        <f>summary!P94</f>
        <v>7.4395206255577371</v>
      </c>
      <c r="N64" s="18">
        <f>summary!Q94</f>
        <v>19.570126555623172</v>
      </c>
      <c r="O64" s="18">
        <f>summary!S94</f>
        <v>-1.3458833537106414</v>
      </c>
      <c r="P64" s="18">
        <f>summary!U94</f>
        <v>5.0091427878615775</v>
      </c>
      <c r="Q64" s="18">
        <f>summary!W94</f>
        <v>-2.3752046462907441</v>
      </c>
      <c r="R64" s="18">
        <f>summary!X94</f>
        <v>-9.1292717281388942</v>
      </c>
      <c r="S64" s="18">
        <f>summary!AA94</f>
        <v>-1.658804588863511</v>
      </c>
      <c r="T64" s="1"/>
      <c r="U64" s="27">
        <f t="shared" si="3"/>
        <v>1.4756017207097893</v>
      </c>
      <c r="V64" s="27">
        <f t="shared" si="4"/>
        <v>1.8465042625264099</v>
      </c>
      <c r="W64" s="27"/>
      <c r="Z64">
        <f t="shared" si="5"/>
        <v>-1.3458833537106414</v>
      </c>
    </row>
    <row r="65" spans="1:26" x14ac:dyDescent="0.15">
      <c r="A65">
        <v>29.5</v>
      </c>
      <c r="C65" s="3">
        <f>summary!E95</f>
        <v>-0.83514785697031946</v>
      </c>
      <c r="D65" s="3">
        <f>summary!F95</f>
        <v>-0.59173743767593157</v>
      </c>
      <c r="E65" s="3">
        <f>summary!H95</f>
        <v>-1.3304094584623722</v>
      </c>
      <c r="F65" s="3">
        <f>summary!I95</f>
        <v>-4.948309639187717</v>
      </c>
      <c r="G65" s="3">
        <f>summary!J95</f>
        <v>4.4998527309191703</v>
      </c>
      <c r="H65" s="3">
        <f>summary!K95</f>
        <v>-3.0717973296102619</v>
      </c>
      <c r="I65" s="18">
        <f>summary!L95</f>
        <v>-3.220324117659533</v>
      </c>
      <c r="J65" s="18">
        <f>summary!M95</f>
        <v>-3.3425784613263794</v>
      </c>
      <c r="K65" s="18">
        <f>summary!N95</f>
        <v>-0.45396220432994006</v>
      </c>
      <c r="L65" s="18">
        <f>summary!O95</f>
        <v>5.7336639550938342</v>
      </c>
      <c r="M65" s="18">
        <f>summary!P95</f>
        <v>10.379561182772409</v>
      </c>
      <c r="N65" s="18">
        <f>summary!Q95</f>
        <v>18.509997822958681</v>
      </c>
      <c r="O65" s="18">
        <f>summary!S95</f>
        <v>-1.1461801636450331</v>
      </c>
      <c r="P65" s="18">
        <f>summary!U95</f>
        <v>4.6621370006320921</v>
      </c>
      <c r="Q65" s="18">
        <f>summary!W95</f>
        <v>-3.8943783162248309</v>
      </c>
      <c r="R65" s="18">
        <f>summary!X95</f>
        <v>-10.394850939971652</v>
      </c>
      <c r="S65" s="18">
        <f>summary!AA95</f>
        <v>-1.6703372711211684</v>
      </c>
      <c r="T65" s="1"/>
      <c r="U65" s="27">
        <f t="shared" si="3"/>
        <v>1.5525099248366618</v>
      </c>
      <c r="V65" s="27">
        <f t="shared" si="4"/>
        <v>1.8465970179120685</v>
      </c>
      <c r="W65" s="27"/>
      <c r="Z65">
        <f t="shared" si="5"/>
        <v>-1.1461801636450331</v>
      </c>
    </row>
    <row r="66" spans="1:26" x14ac:dyDescent="0.15">
      <c r="A66">
        <v>30</v>
      </c>
      <c r="C66" s="3">
        <f>summary!E96</f>
        <v>-0.43877390797216059</v>
      </c>
      <c r="D66" s="3">
        <f>summary!F96</f>
        <v>-0.81582706447808684</v>
      </c>
      <c r="E66" s="3">
        <f>summary!H96</f>
        <v>-1.2569965515532899</v>
      </c>
      <c r="F66" s="3">
        <f>summary!I96</f>
        <v>-3.6306329827711217</v>
      </c>
      <c r="G66" s="3">
        <f>summary!J96</f>
        <v>4.236107219642693</v>
      </c>
      <c r="H66" s="3">
        <f>summary!K96</f>
        <v>-2.8750358373314446</v>
      </c>
      <c r="I66" s="18">
        <f>summary!L96</f>
        <v>-4.7490488180124073</v>
      </c>
      <c r="J66" s="18">
        <f>summary!M96</f>
        <v>-5.278469703820738</v>
      </c>
      <c r="K66" s="18">
        <f>summary!N96</f>
        <v>-5.0959140470560292E-2</v>
      </c>
      <c r="L66" s="18">
        <f>summary!O96</f>
        <v>6.8368805993435835</v>
      </c>
      <c r="M66" s="18">
        <f>summary!P96</f>
        <v>10.146490238326848</v>
      </c>
      <c r="N66" s="18">
        <f>summary!Q96</f>
        <v>17.044159396125131</v>
      </c>
      <c r="O66" s="18">
        <f>summary!S96</f>
        <v>-1.2049144575789441</v>
      </c>
      <c r="P66" s="18">
        <f>summary!U96</f>
        <v>4.4624871201513239</v>
      </c>
      <c r="Q66" s="18">
        <f>summary!W96</f>
        <v>-5.433541403979639</v>
      </c>
      <c r="R66" s="18">
        <f>summary!X96</f>
        <v>-11.555801643783775</v>
      </c>
      <c r="S66" s="18">
        <f>summary!AA96</f>
        <v>7.8781964440484853E-2</v>
      </c>
      <c r="T66" s="1"/>
      <c r="U66" s="27">
        <f t="shared" si="3"/>
        <v>1.3817676145730386</v>
      </c>
      <c r="V66" s="27">
        <f t="shared" si="4"/>
        <v>1.8064647053153087</v>
      </c>
      <c r="W66" s="27"/>
      <c r="Z66">
        <f t="shared" si="5"/>
        <v>-0.81582706447808684</v>
      </c>
    </row>
    <row r="67" spans="1:26" x14ac:dyDescent="0.15">
      <c r="A67">
        <v>30.5</v>
      </c>
      <c r="C67" s="3">
        <f>summary!E97</f>
        <v>-0.78958862711649203</v>
      </c>
      <c r="D67" s="3">
        <f>summary!F97</f>
        <v>-0.73429890496200856</v>
      </c>
      <c r="E67" s="3">
        <f>summary!H97</f>
        <v>-1.197943900954098</v>
      </c>
      <c r="F67" s="3">
        <f>summary!I97</f>
        <v>-3.5805235833428366</v>
      </c>
      <c r="G67" s="3">
        <f>summary!J97</f>
        <v>3.6127056886145148</v>
      </c>
      <c r="H67" s="3">
        <f>summary!K97</f>
        <v>-2.4396900005952538</v>
      </c>
      <c r="I67" s="18">
        <f>summary!L97</f>
        <v>-5.0775764375531818</v>
      </c>
      <c r="J67" s="18">
        <f>summary!M97</f>
        <v>-6.5929596137148705</v>
      </c>
      <c r="K67" s="18">
        <f>summary!N97</f>
        <v>-0.15043129672660294</v>
      </c>
      <c r="L67" s="18">
        <f>summary!O97</f>
        <v>5.6905878127616303</v>
      </c>
      <c r="M67" s="18">
        <f>summary!P97</f>
        <v>10.369101981996309</v>
      </c>
      <c r="N67" s="18">
        <f>summary!Q97</f>
        <v>14.168603102695204</v>
      </c>
      <c r="O67" s="18">
        <f>summary!S97</f>
        <v>-1.2091994073201253</v>
      </c>
      <c r="P67" s="18">
        <f>summary!U97</f>
        <v>3.5548077488905503</v>
      </c>
      <c r="Q67" s="18">
        <f>summary!W97</f>
        <v>-2.6493158012586253</v>
      </c>
      <c r="R67" s="18">
        <f>summary!X97</f>
        <v>-10.993224028320826</v>
      </c>
      <c r="S67" s="18">
        <f>summary!AA97</f>
        <v>0.10506422909694524</v>
      </c>
      <c r="T67" s="1"/>
      <c r="U67" s="27">
        <f t="shared" si="3"/>
        <v>0.92836821644478396</v>
      </c>
      <c r="V67" s="27">
        <f t="shared" si="4"/>
        <v>1.6691034492368151</v>
      </c>
      <c r="W67" s="27"/>
      <c r="Z67">
        <f t="shared" si="5"/>
        <v>-0.78958862711649203</v>
      </c>
    </row>
    <row r="68" spans="1:26" x14ac:dyDescent="0.15">
      <c r="A68">
        <v>31</v>
      </c>
      <c r="C68" s="3">
        <f>summary!E98</f>
        <v>-0.17995140600116544</v>
      </c>
      <c r="D68" s="3">
        <f>summary!F98</f>
        <v>-1.2663642499595342</v>
      </c>
      <c r="E68" s="3">
        <f>summary!H98</f>
        <v>-2.6130430251231029</v>
      </c>
      <c r="F68" s="3">
        <f>summary!I98</f>
        <v>-3.4902220735780443</v>
      </c>
      <c r="G68" s="3">
        <f>summary!J98</f>
        <v>3.4749990967895599</v>
      </c>
      <c r="H68" s="3">
        <f>summary!K98</f>
        <v>-3.8100330496540233</v>
      </c>
      <c r="I68" s="18">
        <f>summary!L98</f>
        <v>-4.935663132933592</v>
      </c>
      <c r="J68" s="18">
        <f>summary!M98</f>
        <v>-6.6091819705196686</v>
      </c>
      <c r="K68" s="18">
        <f>summary!N98</f>
        <v>-1.1791544935772904</v>
      </c>
      <c r="L68" s="18">
        <f>summary!O98</f>
        <v>6.939760081965451</v>
      </c>
      <c r="M68" s="18">
        <f>summary!P98</f>
        <v>8.6641576142476477</v>
      </c>
      <c r="N68" s="18">
        <f>summary!Q98</f>
        <v>10.979396078914291</v>
      </c>
      <c r="O68" s="18">
        <f>summary!S98</f>
        <v>-2.2426410071575109</v>
      </c>
      <c r="P68" s="18">
        <f>summary!U98</f>
        <v>3.7228585014085604</v>
      </c>
      <c r="Q68" s="18">
        <f>summary!W98</f>
        <v>-4.0787821663387636</v>
      </c>
      <c r="R68" s="18">
        <f>summary!X98</f>
        <v>-10.789505567807472</v>
      </c>
      <c r="S68" s="18">
        <f>summary!AA98</f>
        <v>0.22824217393526453</v>
      </c>
      <c r="T68" s="1"/>
      <c r="U68" s="27">
        <f t="shared" si="3"/>
        <v>0.28708142026254002</v>
      </c>
      <c r="V68" s="27">
        <f t="shared" si="4"/>
        <v>1.5283710264054753</v>
      </c>
      <c r="W68" s="27"/>
      <c r="Z68">
        <f t="shared" si="5"/>
        <v>-1.2663642499595342</v>
      </c>
    </row>
    <row r="69" spans="1:26" x14ac:dyDescent="0.15">
      <c r="A69">
        <v>31.5</v>
      </c>
      <c r="C69" s="3">
        <f>summary!E99</f>
        <v>-1.1926988332331554</v>
      </c>
      <c r="D69" s="3">
        <f>summary!F99</f>
        <v>-1.1644131425372228</v>
      </c>
      <c r="E69" s="3">
        <f>summary!H99</f>
        <v>-1.7694790031657688</v>
      </c>
      <c r="F69" s="3">
        <f>summary!I99</f>
        <v>-3.8048974667038125</v>
      </c>
      <c r="G69" s="3">
        <f>summary!J99</f>
        <v>2.52796686403744</v>
      </c>
      <c r="H69" s="3">
        <f>summary!K99</f>
        <v>-2.6961499141040202</v>
      </c>
      <c r="I69" s="18">
        <f>summary!L99</f>
        <v>-3.9606371374544822</v>
      </c>
      <c r="J69" s="18">
        <f>summary!M99</f>
        <v>-7.431735616295275</v>
      </c>
      <c r="K69" s="18">
        <f>summary!N99</f>
        <v>-1.2997161944849955</v>
      </c>
      <c r="L69" s="18">
        <f>summary!O99</f>
        <v>6.4295505417830858</v>
      </c>
      <c r="M69" s="18">
        <f>summary!P99</f>
        <v>8.9213238385170808</v>
      </c>
      <c r="N69" s="18">
        <f>summary!Q99</f>
        <v>8.1454559355403777</v>
      </c>
      <c r="O69" s="18">
        <f>summary!S99</f>
        <v>8.043481940192522E-2</v>
      </c>
      <c r="P69" s="18">
        <f>summary!U99</f>
        <v>3.2708855039634499</v>
      </c>
      <c r="Q69" s="18">
        <f>summary!W99</f>
        <v>-4.0258105762309064</v>
      </c>
      <c r="R69" s="18">
        <f>summary!X99</f>
        <v>-11.024822017398392</v>
      </c>
      <c r="S69" s="18">
        <f>summary!AA99</f>
        <v>-0.95517826287098828</v>
      </c>
      <c r="T69" s="1"/>
      <c r="U69" s="27">
        <f t="shared" si="3"/>
        <v>0.21423113010009059</v>
      </c>
      <c r="V69" s="27">
        <f t="shared" si="4"/>
        <v>1.3712724757316255</v>
      </c>
      <c r="W69" s="27"/>
      <c r="Z69">
        <f t="shared" si="5"/>
        <v>-1.1926988332331554</v>
      </c>
    </row>
    <row r="70" spans="1:26" x14ac:dyDescent="0.15">
      <c r="A70">
        <v>32</v>
      </c>
      <c r="C70" s="3">
        <f>summary!E100</f>
        <v>-1.7872083692123477</v>
      </c>
      <c r="D70" s="3">
        <f>summary!F100</f>
        <v>-1.0954385232744275</v>
      </c>
      <c r="E70" s="3">
        <f>summary!H100</f>
        <v>-2.1281413660298556</v>
      </c>
      <c r="F70" s="3">
        <f>summary!I100</f>
        <v>-4.4585127827606321</v>
      </c>
      <c r="G70" s="3">
        <f>summary!J100</f>
        <v>2.5903217474538778</v>
      </c>
      <c r="H70" s="3">
        <f>summary!K100</f>
        <v>-2.3003855657451142</v>
      </c>
      <c r="I70" s="18">
        <f>summary!L100</f>
        <v>-2.7634770489592531</v>
      </c>
      <c r="J70" s="18">
        <f>summary!M100</f>
        <v>-8.4778234472774461</v>
      </c>
      <c r="K70" s="18">
        <f>summary!N100</f>
        <v>-1.6614115573954462</v>
      </c>
      <c r="L70" s="18">
        <f>summary!O100</f>
        <v>8.1439218811825018</v>
      </c>
      <c r="M70" s="18">
        <f>summary!P100</f>
        <v>8.5320118665877462</v>
      </c>
      <c r="N70" s="18">
        <f>summary!Q100</f>
        <v>5.5157871907255522</v>
      </c>
      <c r="O70" s="18">
        <f>summary!S100</f>
        <v>-0.83213512411083757</v>
      </c>
      <c r="P70" s="18">
        <f>summary!U100</f>
        <v>1.4184376596135795</v>
      </c>
      <c r="Q70" s="18">
        <f>summary!W100</f>
        <v>-3.9856073554251652</v>
      </c>
      <c r="R70" s="18">
        <f>summary!X100</f>
        <v>-10.022167525866386</v>
      </c>
      <c r="S70" s="18">
        <f>summary!AA100</f>
        <v>-1.3194934146823343</v>
      </c>
      <c r="T70" s="1"/>
      <c r="U70" s="27">
        <f t="shared" ref="U70:U101" si="6">AVERAGE(C70:O70)</f>
        <v>-5.5576238370437077E-2</v>
      </c>
      <c r="V70" s="27">
        <f t="shared" ref="V70:V101" si="7">STDEV(C70:O70)/SQRT(COUNT(C70:O70))</f>
        <v>1.3711038970454064</v>
      </c>
      <c r="W70" s="27"/>
      <c r="Z70">
        <f t="shared" ref="Z70:Z101" si="8">MEDIAN(C70:S70)</f>
        <v>-1.6614115573954462</v>
      </c>
    </row>
    <row r="71" spans="1:26" x14ac:dyDescent="0.15">
      <c r="A71">
        <v>32.5</v>
      </c>
      <c r="C71" s="3">
        <f>summary!E101</f>
        <v>-0.89388662782203343</v>
      </c>
      <c r="D71" s="3">
        <f>summary!F101</f>
        <v>-1.1137290124221286</v>
      </c>
      <c r="E71" s="3">
        <f>summary!H101</f>
        <v>-1.8865108831368944</v>
      </c>
      <c r="F71" s="3">
        <f>summary!I101</f>
        <v>-4.4768260650821636</v>
      </c>
      <c r="G71" s="3">
        <f>summary!J101</f>
        <v>1.3786018537299189</v>
      </c>
      <c r="H71" s="3">
        <f>summary!K101</f>
        <v>-3.4872335583284522</v>
      </c>
      <c r="I71" s="18">
        <f>summary!L101</f>
        <v>-3.5077845765165532</v>
      </c>
      <c r="J71" s="18">
        <f>summary!M101</f>
        <v>-9.3932429864777145</v>
      </c>
      <c r="K71" s="18">
        <f>summary!N101</f>
        <v>-1.4869085984960289</v>
      </c>
      <c r="L71" s="18">
        <f>summary!O101</f>
        <v>7.3957830995155085</v>
      </c>
      <c r="M71" s="18">
        <f>summary!P101</f>
        <v>8.1104895971779438</v>
      </c>
      <c r="N71" s="18">
        <f>summary!Q101</f>
        <v>4.7017650209106012</v>
      </c>
      <c r="O71" s="18">
        <f>summary!S101</f>
        <v>-0.72726646021180175</v>
      </c>
      <c r="P71" s="18">
        <f>summary!U101</f>
        <v>1.0387171217811477</v>
      </c>
      <c r="Q71" s="18">
        <f>summary!W101</f>
        <v>-3.9978164543919643</v>
      </c>
      <c r="R71" s="18">
        <f>summary!X101</f>
        <v>-11.352687414618238</v>
      </c>
      <c r="S71" s="18">
        <f>summary!AA101</f>
        <v>-1.7454309748757459</v>
      </c>
      <c r="T71" s="1"/>
      <c r="U71" s="27">
        <f t="shared" si="6"/>
        <v>-0.41436532285844596</v>
      </c>
      <c r="V71" s="27">
        <f t="shared" si="7"/>
        <v>1.3476741670242522</v>
      </c>
      <c r="W71" s="27"/>
      <c r="Z71">
        <f t="shared" si="8"/>
        <v>-1.4869085984960289</v>
      </c>
    </row>
    <row r="72" spans="1:26" x14ac:dyDescent="0.15">
      <c r="A72">
        <v>33</v>
      </c>
      <c r="C72" s="3">
        <f>summary!E102</f>
        <v>2.7775931528808865E-2</v>
      </c>
      <c r="D72" s="3">
        <f>summary!F102</f>
        <v>-0.89843560994654925</v>
      </c>
      <c r="E72" s="3">
        <f>summary!H102</f>
        <v>-1.6400636991694755</v>
      </c>
      <c r="F72" s="3">
        <f>summary!I102</f>
        <v>-4.9314303767504137</v>
      </c>
      <c r="G72" s="3">
        <f>summary!J102</f>
        <v>1.9824452431982036</v>
      </c>
      <c r="H72" s="3">
        <f>summary!K102</f>
        <v>-3.9690014006155669</v>
      </c>
      <c r="I72" s="18">
        <f>summary!L102</f>
        <v>-2.7157183295576766</v>
      </c>
      <c r="J72" s="18">
        <f>summary!M102</f>
        <v>-8.240585051205926</v>
      </c>
      <c r="K72" s="18">
        <f>summary!N102</f>
        <v>-1.6217429131029943</v>
      </c>
      <c r="L72" s="18">
        <f>summary!O102</f>
        <v>7.7853918065827505</v>
      </c>
      <c r="M72" s="18">
        <f>summary!P102</f>
        <v>7.8445013500268228</v>
      </c>
      <c r="N72" s="18">
        <f>summary!Q102</f>
        <v>2.9839918527201723</v>
      </c>
      <c r="O72" s="18">
        <f>summary!S102</f>
        <v>-0.51357706495866962</v>
      </c>
      <c r="P72" s="18">
        <f>summary!U102</f>
        <v>0.14051789568387149</v>
      </c>
      <c r="Q72" s="18">
        <f>summary!W102</f>
        <v>-4.4226260234750612</v>
      </c>
      <c r="R72" s="18">
        <f>summary!X102</f>
        <v>-11.589889885362327</v>
      </c>
      <c r="S72" s="18">
        <f>summary!AA102</f>
        <v>-1.805987698096247</v>
      </c>
      <c r="T72" s="1"/>
      <c r="U72" s="27">
        <f t="shared" si="6"/>
        <v>-0.30049602009619319</v>
      </c>
      <c r="V72" s="27">
        <f t="shared" si="7"/>
        <v>1.2799110434583516</v>
      </c>
      <c r="W72" s="27"/>
      <c r="Z72">
        <f t="shared" si="8"/>
        <v>-1.6217429131029943</v>
      </c>
    </row>
    <row r="73" spans="1:26" x14ac:dyDescent="0.15">
      <c r="A73">
        <v>33.5</v>
      </c>
      <c r="C73" s="3">
        <f>summary!E103</f>
        <v>-0.80856682253546719</v>
      </c>
      <c r="D73" s="3">
        <f>summary!F103</f>
        <v>-1.441338799339362</v>
      </c>
      <c r="E73" s="3">
        <f>summary!H103</f>
        <v>-1.893157878421001</v>
      </c>
      <c r="F73" s="3">
        <f>summary!I103</f>
        <v>-4.5979952284736507</v>
      </c>
      <c r="G73" s="3">
        <f>summary!J103</f>
        <v>0.88270657046268086</v>
      </c>
      <c r="H73" s="3">
        <f>summary!K103</f>
        <v>-4.4831386243313771</v>
      </c>
      <c r="I73" s="18">
        <f>summary!L103</f>
        <v>-4.0100342401873936</v>
      </c>
      <c r="J73" s="18">
        <f>summary!M103</f>
        <v>-8.0708560672359351</v>
      </c>
      <c r="K73" s="18">
        <f>summary!N103</f>
        <v>-2.0870743335105106</v>
      </c>
      <c r="L73" s="18">
        <f>summary!O103</f>
        <v>7.8673342963431354</v>
      </c>
      <c r="M73" s="18">
        <f>summary!P103</f>
        <v>7.8899093121091903</v>
      </c>
      <c r="N73" s="18">
        <f>summary!Q103</f>
        <v>2.4990980843451966</v>
      </c>
      <c r="O73" s="18">
        <f>summary!S103</f>
        <v>-2.392913886901658</v>
      </c>
      <c r="P73" s="18">
        <f>summary!U103</f>
        <v>-0.26105983305730107</v>
      </c>
      <c r="Q73" s="18">
        <f>summary!W103</f>
        <v>-3.9729613726730868</v>
      </c>
      <c r="R73" s="18">
        <f>summary!X103</f>
        <v>-10.232676788870204</v>
      </c>
      <c r="S73" s="18">
        <f>summary!AA103</f>
        <v>-1.8084692705966423</v>
      </c>
      <c r="T73" s="1"/>
      <c r="U73" s="27">
        <f t="shared" si="6"/>
        <v>-0.81892520135970426</v>
      </c>
      <c r="V73" s="27">
        <f t="shared" si="7"/>
        <v>1.2942386256684213</v>
      </c>
      <c r="W73" s="27"/>
      <c r="Z73">
        <f t="shared" si="8"/>
        <v>-1.893157878421001</v>
      </c>
    </row>
    <row r="74" spans="1:26" x14ac:dyDescent="0.15">
      <c r="A74">
        <v>34</v>
      </c>
      <c r="C74" s="3">
        <f>summary!E104</f>
        <v>-0.53626732634265295</v>
      </c>
      <c r="D74" s="3">
        <f>summary!F104</f>
        <v>-1.5515570831964789</v>
      </c>
      <c r="E74" s="3">
        <f>summary!H104</f>
        <v>-1.4122149995550792</v>
      </c>
      <c r="F74" s="3">
        <f>summary!I104</f>
        <v>-4.326310315702468</v>
      </c>
      <c r="G74" s="3">
        <f>summary!J104</f>
        <v>0.37899888218810995</v>
      </c>
      <c r="H74" s="3">
        <f>summary!K104</f>
        <v>-3.6457897502802967</v>
      </c>
      <c r="I74" s="18">
        <f>summary!L104</f>
        <v>-4.0290442943510243</v>
      </c>
      <c r="J74" s="18">
        <f>summary!M104</f>
        <v>-7.3109326943312531</v>
      </c>
      <c r="K74" s="18">
        <f>summary!N104</f>
        <v>-1.6843090998183552</v>
      </c>
      <c r="L74" s="18">
        <f>summary!O104</f>
        <v>6.8185435171492763</v>
      </c>
      <c r="M74" s="18">
        <f>summary!P104</f>
        <v>6.095215277355055</v>
      </c>
      <c r="N74" s="18">
        <f>summary!Q104</f>
        <v>0.76335246712358418</v>
      </c>
      <c r="O74" s="18">
        <f>summary!S104</f>
        <v>-2.6212514680776846</v>
      </c>
      <c r="P74" s="18">
        <f>summary!U104</f>
        <v>-1.0445476353323828</v>
      </c>
      <c r="Q74" s="18">
        <f>summary!W104</f>
        <v>-4.0088044560767973</v>
      </c>
      <c r="R74" s="18">
        <f>summary!X104</f>
        <v>-11.356683354747309</v>
      </c>
      <c r="S74" s="18">
        <f>summary!AA104</f>
        <v>-2.6214568115227417</v>
      </c>
      <c r="T74" s="1"/>
      <c r="U74" s="27">
        <f t="shared" si="6"/>
        <v>-1.0047359144491741</v>
      </c>
      <c r="V74" s="27">
        <f t="shared" si="7"/>
        <v>1.0958426831121189</v>
      </c>
      <c r="W74" s="27"/>
      <c r="Z74">
        <f t="shared" si="8"/>
        <v>-1.6843090998183552</v>
      </c>
    </row>
    <row r="75" spans="1:26" x14ac:dyDescent="0.15">
      <c r="A75">
        <v>34.5</v>
      </c>
      <c r="C75" s="3">
        <f>summary!E105</f>
        <v>-0.97504430513939089</v>
      </c>
      <c r="D75" s="3">
        <f>summary!F105</f>
        <v>-2.0171604761178044</v>
      </c>
      <c r="E75" s="3">
        <f>summary!H105</f>
        <v>-2.6260043795775632</v>
      </c>
      <c r="F75" s="3">
        <f>summary!I105</f>
        <v>-2.1626568768482382</v>
      </c>
      <c r="G75" s="3">
        <f>summary!J105</f>
        <v>0.75088947140234552</v>
      </c>
      <c r="H75" s="3">
        <f>summary!K105</f>
        <v>-5.770568170469943</v>
      </c>
      <c r="I75" s="18">
        <f>summary!L105</f>
        <v>-3.9900444435847366</v>
      </c>
      <c r="J75" s="18">
        <f>summary!M105</f>
        <v>-8.47145698578022</v>
      </c>
      <c r="K75" s="18">
        <f>summary!N105</f>
        <v>-1.5623944682096749</v>
      </c>
      <c r="L75" s="18">
        <f>summary!O105</f>
        <v>7.0730453984826536</v>
      </c>
      <c r="M75" s="18">
        <f>summary!P105</f>
        <v>6.1618205520102443</v>
      </c>
      <c r="N75" s="18">
        <f>summary!Q105</f>
        <v>0.64651924667799077</v>
      </c>
      <c r="O75" s="18">
        <f>summary!S105</f>
        <v>-1.6366946831651301</v>
      </c>
      <c r="P75" s="18">
        <f>summary!U105</f>
        <v>-1.8038459439276591</v>
      </c>
      <c r="Q75" s="18">
        <f>summary!W105</f>
        <v>-4.0960034470040387</v>
      </c>
      <c r="R75" s="18">
        <f>summary!X105</f>
        <v>-10.90494315345394</v>
      </c>
      <c r="S75" s="18">
        <f>summary!AA105</f>
        <v>-3.0021918826591607</v>
      </c>
      <c r="T75" s="1"/>
      <c r="U75" s="27">
        <f t="shared" si="6"/>
        <v>-1.1215192400245744</v>
      </c>
      <c r="V75" s="27">
        <f t="shared" si="7"/>
        <v>1.1748549507578274</v>
      </c>
      <c r="W75" s="27"/>
      <c r="Z75">
        <f t="shared" si="8"/>
        <v>-2.0171604761178044</v>
      </c>
    </row>
    <row r="76" spans="1:26" x14ac:dyDescent="0.15">
      <c r="A76">
        <v>35</v>
      </c>
      <c r="C76" s="3">
        <f>summary!E106</f>
        <v>-1.6198150951753056</v>
      </c>
      <c r="D76" s="3">
        <f>summary!F106</f>
        <v>-1.8689023410368937</v>
      </c>
      <c r="E76" s="3">
        <f>summary!H106</f>
        <v>-2.0593999913323073</v>
      </c>
      <c r="F76" s="3">
        <f>summary!I106</f>
        <v>-1.8708259676681545</v>
      </c>
      <c r="G76" s="3">
        <f>summary!J106</f>
        <v>0.88480254804617231</v>
      </c>
      <c r="H76" s="3">
        <f>summary!K106</f>
        <v>-4.7523116704117605</v>
      </c>
      <c r="I76" s="18">
        <f>summary!L106</f>
        <v>-4.2342763555539307</v>
      </c>
      <c r="J76" s="18">
        <f>summary!M106</f>
        <v>-7.8186431207788774</v>
      </c>
      <c r="K76" s="18">
        <f>summary!N106</f>
        <v>-2.0787002904451919</v>
      </c>
      <c r="L76" s="18">
        <f>summary!O106</f>
        <v>6.1297762827158255</v>
      </c>
      <c r="M76" s="18">
        <f>summary!P106</f>
        <v>7.6060072838055532</v>
      </c>
      <c r="N76" s="18">
        <f>summary!Q106</f>
        <v>3.2878462369350498</v>
      </c>
      <c r="O76" s="18">
        <f>summary!S106</f>
        <v>-3.0948557033890793</v>
      </c>
      <c r="P76" s="18">
        <f>summary!U106</f>
        <v>-2.228567536610484</v>
      </c>
      <c r="Q76" s="18">
        <f>summary!W106</f>
        <v>-4.3705766946999258</v>
      </c>
      <c r="R76" s="18">
        <f>summary!X106</f>
        <v>-8.9523329238939073</v>
      </c>
      <c r="S76" s="18">
        <f>summary!AA106</f>
        <v>-3.441800041060822</v>
      </c>
      <c r="T76" s="1"/>
      <c r="U76" s="27">
        <f t="shared" si="6"/>
        <v>-0.88379216802222271</v>
      </c>
      <c r="V76" s="27">
        <f t="shared" si="7"/>
        <v>1.2043344401488958</v>
      </c>
      <c r="W76" s="27"/>
      <c r="Z76">
        <f t="shared" si="8"/>
        <v>-2.0787002904451919</v>
      </c>
    </row>
    <row r="77" spans="1:26" x14ac:dyDescent="0.15">
      <c r="A77">
        <v>35.5</v>
      </c>
      <c r="C77" s="3">
        <f>summary!E107</f>
        <v>-1.3701246988856477</v>
      </c>
      <c r="D77" s="3">
        <f>summary!F107</f>
        <v>-1.2162066410968293</v>
      </c>
      <c r="E77" s="3">
        <f>summary!H107</f>
        <v>-1.1380063266705358</v>
      </c>
      <c r="F77" s="3">
        <f>summary!I107</f>
        <v>-1.3066289428666298</v>
      </c>
      <c r="G77" s="3">
        <f>summary!J107</f>
        <v>0.98347503238423661</v>
      </c>
      <c r="H77" s="3">
        <f>summary!K107</f>
        <v>-5.4511961101319546</v>
      </c>
      <c r="I77" s="18">
        <f>summary!L107</f>
        <v>-3.9476143389372416</v>
      </c>
      <c r="J77" s="18">
        <f>summary!M107</f>
        <v>-6.5315274503906267</v>
      </c>
      <c r="K77" s="18">
        <f>summary!N107</f>
        <v>-1.5627613156586118</v>
      </c>
      <c r="L77" s="18">
        <f>summary!O107</f>
        <v>6.1796063599447226</v>
      </c>
      <c r="M77" s="18">
        <f>summary!P107</f>
        <v>5.2329163593134362</v>
      </c>
      <c r="N77" s="18">
        <f>summary!Q107</f>
        <v>5.1238869238157196</v>
      </c>
      <c r="O77" s="18">
        <f>summary!S107</f>
        <v>-3.3036399338026796</v>
      </c>
      <c r="P77" s="18">
        <f>summary!U107</f>
        <v>-2.4040062815301599</v>
      </c>
      <c r="Q77" s="18">
        <f>summary!W107</f>
        <v>-2.2136231451662733</v>
      </c>
      <c r="R77" s="18">
        <f>summary!X107</f>
        <v>-5.8957929359770551</v>
      </c>
      <c r="S77" s="18">
        <f>summary!AA107</f>
        <v>-3.3830658740078547</v>
      </c>
      <c r="T77" s="1"/>
      <c r="U77" s="27">
        <f t="shared" si="6"/>
        <v>-0.63906316022943399</v>
      </c>
      <c r="V77" s="27">
        <f t="shared" si="7"/>
        <v>1.1184874539212628</v>
      </c>
      <c r="W77" s="27"/>
      <c r="Z77">
        <f t="shared" si="8"/>
        <v>-1.5627613156586118</v>
      </c>
    </row>
    <row r="78" spans="1:26" x14ac:dyDescent="0.15">
      <c r="A78">
        <v>36</v>
      </c>
      <c r="C78" s="3">
        <f>summary!E108</f>
        <v>-2.0552358975461686</v>
      </c>
      <c r="D78" s="3">
        <f>summary!F108</f>
        <v>-1.0720490152484379</v>
      </c>
      <c r="E78" s="3">
        <f>summary!H108</f>
        <v>-0.55901736404409219</v>
      </c>
      <c r="F78" s="3">
        <f>summary!I108</f>
        <v>-0.71249947684357184</v>
      </c>
      <c r="G78" s="3">
        <f>summary!J108</f>
        <v>1.7987194607454169</v>
      </c>
      <c r="H78" s="3">
        <f>summary!K108</f>
        <v>-4.9169392459787034</v>
      </c>
      <c r="I78" s="18">
        <f>summary!L108</f>
        <v>-4.090367640696563</v>
      </c>
      <c r="J78" s="18">
        <f>summary!M108</f>
        <v>-5.5813969541599047</v>
      </c>
      <c r="K78" s="18">
        <f>summary!N108</f>
        <v>-1.7100828738420055</v>
      </c>
      <c r="L78" s="18">
        <f>summary!O108</f>
        <v>5.6437475815625682</v>
      </c>
      <c r="M78" s="18">
        <f>summary!P108</f>
        <v>7.791958211463597</v>
      </c>
      <c r="N78" s="18">
        <f>summary!Q108</f>
        <v>4.1190981253139745</v>
      </c>
      <c r="O78" s="18">
        <f>summary!S108</f>
        <v>-1.7316615079647573</v>
      </c>
      <c r="P78" s="18">
        <f>summary!U108</f>
        <v>-2.7996642950150807</v>
      </c>
      <c r="Q78" s="18">
        <f>summary!W108</f>
        <v>-2.3813594502413706</v>
      </c>
      <c r="R78" s="18">
        <f>summary!X108</f>
        <v>-3.202820518328068</v>
      </c>
      <c r="S78" s="18">
        <f>summary!AA108</f>
        <v>-2.1900823394224971</v>
      </c>
      <c r="T78" s="1"/>
      <c r="U78" s="27">
        <f t="shared" si="6"/>
        <v>-0.23659435363374223</v>
      </c>
      <c r="V78" s="27">
        <f t="shared" si="7"/>
        <v>1.1215174776392161</v>
      </c>
      <c r="W78" s="27"/>
      <c r="Z78">
        <f t="shared" si="8"/>
        <v>-1.7316615079647573</v>
      </c>
    </row>
    <row r="79" spans="1:26" x14ac:dyDescent="0.15">
      <c r="A79">
        <v>36.5</v>
      </c>
      <c r="C79" s="3">
        <f>summary!E109</f>
        <v>-1.7837317007439748</v>
      </c>
      <c r="D79" s="3">
        <f>summary!F109</f>
        <v>-1.1164926463655533</v>
      </c>
      <c r="E79" s="3">
        <f>summary!H109</f>
        <v>-0.31793772622009098</v>
      </c>
      <c r="F79" s="3">
        <f>summary!I109</f>
        <v>-1.0041018393163854</v>
      </c>
      <c r="G79" s="3">
        <f>summary!J109</f>
        <v>1.1750455501316543</v>
      </c>
      <c r="H79" s="3">
        <f>summary!K109</f>
        <v>-4.894432599082128</v>
      </c>
      <c r="I79" s="18">
        <f>summary!L109</f>
        <v>-2.6267103567769654</v>
      </c>
      <c r="J79" s="18">
        <f>summary!M109</f>
        <v>-4.3749376627144674</v>
      </c>
      <c r="K79" s="18">
        <f>summary!N109</f>
        <v>-2.5231291894079377</v>
      </c>
      <c r="L79" s="18">
        <f>summary!O109</f>
        <v>5.4747432383817722</v>
      </c>
      <c r="M79" s="18">
        <f>summary!P109</f>
        <v>6.7889040911544836</v>
      </c>
      <c r="N79" s="18">
        <f>summary!Q109</f>
        <v>3.7302922458974828</v>
      </c>
      <c r="O79" s="18">
        <f>summary!S109</f>
        <v>-2.5589208959352074</v>
      </c>
      <c r="P79" s="18">
        <f>summary!U109</f>
        <v>-1.7094895327871975</v>
      </c>
      <c r="Q79" s="18">
        <f>summary!W109</f>
        <v>-1.7667653863917145</v>
      </c>
      <c r="R79" s="18">
        <f>summary!X109</f>
        <v>-1.7809691490686108</v>
      </c>
      <c r="S79" s="18">
        <f>summary!AA109</f>
        <v>-1.0388895718627342</v>
      </c>
      <c r="T79" s="1"/>
      <c r="U79" s="27">
        <f t="shared" si="6"/>
        <v>-0.31010842238440905</v>
      </c>
      <c r="V79" s="27">
        <f t="shared" si="7"/>
        <v>1.0081547132100142</v>
      </c>
      <c r="W79" s="27"/>
      <c r="Z79">
        <f t="shared" si="8"/>
        <v>-1.7094895327871975</v>
      </c>
    </row>
    <row r="80" spans="1:26" x14ac:dyDescent="0.15">
      <c r="A80">
        <v>37</v>
      </c>
      <c r="C80" s="3">
        <f>summary!E110</f>
        <v>-1.7400486245982709</v>
      </c>
      <c r="D80" s="3">
        <f>summary!F110</f>
        <v>0.13608831293679727</v>
      </c>
      <c r="E80" s="3">
        <f>summary!H110</f>
        <v>-1.1673938265351218</v>
      </c>
      <c r="F80" s="3">
        <f>summary!I110</f>
        <v>-0.63618990389427121</v>
      </c>
      <c r="G80" s="3">
        <f>summary!J110</f>
        <v>1.3029403632140493</v>
      </c>
      <c r="H80" s="3">
        <f>summary!K110</f>
        <v>-5.2927345697440726</v>
      </c>
      <c r="I80" s="18">
        <f>summary!L110</f>
        <v>-2.3134921530195292</v>
      </c>
      <c r="J80" s="18">
        <f>summary!M110</f>
        <v>-2.8090526611260618</v>
      </c>
      <c r="K80" s="18">
        <f>summary!N110</f>
        <v>-1.8802401678187717</v>
      </c>
      <c r="L80" s="18">
        <f>summary!O110</f>
        <v>6.1687251114763582</v>
      </c>
      <c r="M80" s="18">
        <f>summary!P110</f>
        <v>5.0381364398054052</v>
      </c>
      <c r="N80" s="18">
        <f>summary!Q110</f>
        <v>4.1500019475735028</v>
      </c>
      <c r="O80" s="18">
        <f>summary!S110</f>
        <v>-2.2403280532188696</v>
      </c>
      <c r="P80" s="18">
        <f>summary!U110</f>
        <v>-1.2874701497433603</v>
      </c>
      <c r="Q80" s="18">
        <f>summary!W110</f>
        <v>-1.4600898176915373</v>
      </c>
      <c r="R80" s="18">
        <f>summary!X110</f>
        <v>-2.179581124744145</v>
      </c>
      <c r="S80" s="18">
        <f>summary!AA110</f>
        <v>-1.6597441886525959</v>
      </c>
      <c r="T80" s="1"/>
      <c r="U80" s="27">
        <f t="shared" si="6"/>
        <v>-9.873752191914259E-2</v>
      </c>
      <c r="V80" s="27">
        <f t="shared" si="7"/>
        <v>0.93662545481049009</v>
      </c>
      <c r="W80" s="27"/>
      <c r="Z80">
        <f t="shared" si="8"/>
        <v>-1.4600898176915373</v>
      </c>
    </row>
    <row r="81" spans="1:26" x14ac:dyDescent="0.15">
      <c r="A81">
        <v>37.5</v>
      </c>
      <c r="C81" s="3">
        <f>summary!E111</f>
        <v>-1.0456344989241757</v>
      </c>
      <c r="D81" s="3">
        <f>summary!F111</f>
        <v>0.9254834906389463</v>
      </c>
      <c r="E81" s="3">
        <f>summary!H111</f>
        <v>-2.0101707344730784</v>
      </c>
      <c r="F81" s="3">
        <f>summary!I111</f>
        <v>-0.47166277360877934</v>
      </c>
      <c r="G81" s="3">
        <f>summary!J111</f>
        <v>0.99268133513639933</v>
      </c>
      <c r="H81" s="3">
        <f>summary!K111</f>
        <v>-4.2687233559285209</v>
      </c>
      <c r="I81" s="18">
        <f>summary!L111</f>
        <v>-3.6878696270748406</v>
      </c>
      <c r="J81" s="18">
        <f>summary!M111</f>
        <v>-2.148536936242444</v>
      </c>
      <c r="K81" s="18">
        <f>summary!N111</f>
        <v>-1.6990121876736315</v>
      </c>
      <c r="L81" s="18">
        <f>summary!O111</f>
        <v>3.8637215900375153</v>
      </c>
      <c r="M81" s="18">
        <f>summary!P111</f>
        <v>7.3912342755769602</v>
      </c>
      <c r="N81" s="18">
        <f>summary!Q111</f>
        <v>3.9066496513177125</v>
      </c>
      <c r="O81" s="18">
        <f>summary!S111</f>
        <v>-3.1690297177305649</v>
      </c>
      <c r="P81" s="18">
        <f>summary!U111</f>
        <v>-0.14251111106862266</v>
      </c>
      <c r="Q81" s="18">
        <f>summary!W111</f>
        <v>-2.1307341355456835</v>
      </c>
      <c r="R81" s="18">
        <f>summary!X111</f>
        <v>-1.2155143016726275</v>
      </c>
      <c r="S81" s="18">
        <f>summary!AA111</f>
        <v>-1.9887598701653175</v>
      </c>
      <c r="T81" s="1"/>
      <c r="U81" s="27">
        <f t="shared" si="6"/>
        <v>-0.10929765299603847</v>
      </c>
      <c r="V81" s="27">
        <f t="shared" si="7"/>
        <v>0.95148947415623453</v>
      </c>
      <c r="W81" s="27"/>
      <c r="Z81">
        <f t="shared" si="8"/>
        <v>-1.2155143016726275</v>
      </c>
    </row>
    <row r="82" spans="1:26" x14ac:dyDescent="0.15">
      <c r="A82">
        <v>38</v>
      </c>
      <c r="C82" s="3">
        <f>summary!E112</f>
        <v>-0.12308288383907798</v>
      </c>
      <c r="D82" s="3">
        <f>summary!F112</f>
        <v>0.42205732099188714</v>
      </c>
      <c r="E82" s="3">
        <f>summary!H112</f>
        <v>-0.11866026925058078</v>
      </c>
      <c r="F82" s="3">
        <f>summary!I112</f>
        <v>-0.54878949016384659</v>
      </c>
      <c r="G82" s="3">
        <f>summary!J112</f>
        <v>2.7611476018840215</v>
      </c>
      <c r="H82" s="3">
        <f>summary!K112</f>
        <v>-4.4074201577360226</v>
      </c>
      <c r="I82" s="18">
        <f>summary!L112</f>
        <v>-2.3190199684242998</v>
      </c>
      <c r="J82" s="18">
        <f>summary!M112</f>
        <v>2.0937040579277599E-2</v>
      </c>
      <c r="K82" s="18">
        <f>summary!N112</f>
        <v>-1.5676109100745739</v>
      </c>
      <c r="L82" s="18">
        <f>summary!O112</f>
        <v>4.7379771705741067</v>
      </c>
      <c r="M82" s="18">
        <f>summary!P112</f>
        <v>8.255379768771034</v>
      </c>
      <c r="N82" s="18">
        <f>summary!Q112</f>
        <v>3.7000845538410188</v>
      </c>
      <c r="O82" s="18">
        <f>summary!S112</f>
        <v>-2.9094867955979908</v>
      </c>
      <c r="P82" s="18">
        <f>summary!U112</f>
        <v>-1.1046243726746927</v>
      </c>
      <c r="Q82" s="18">
        <f>summary!W112</f>
        <v>-2.4609052279236723</v>
      </c>
      <c r="R82" s="18">
        <f>summary!X112</f>
        <v>-0.36082790882234733</v>
      </c>
      <c r="S82" s="18">
        <f>summary!AA112</f>
        <v>-1.2479824843474197</v>
      </c>
      <c r="T82" s="1"/>
      <c r="U82" s="27">
        <f t="shared" si="6"/>
        <v>0.60796253704268877</v>
      </c>
      <c r="V82" s="27">
        <f t="shared" si="7"/>
        <v>0.9585778010997521</v>
      </c>
      <c r="W82" s="27"/>
      <c r="Z82">
        <f t="shared" si="8"/>
        <v>-0.36082790882234733</v>
      </c>
    </row>
    <row r="83" spans="1:26" x14ac:dyDescent="0.15">
      <c r="A83">
        <v>38.5</v>
      </c>
      <c r="C83" s="3">
        <f>summary!E113</f>
        <v>-0.74433733117134737</v>
      </c>
      <c r="D83" s="3">
        <f>summary!F113</f>
        <v>0.39362035509011539</v>
      </c>
      <c r="E83" s="3">
        <f>summary!H113</f>
        <v>-1.3752267667971407</v>
      </c>
      <c r="F83" s="3">
        <f>summary!I113</f>
        <v>2.0072241371462503</v>
      </c>
      <c r="G83" s="3">
        <f>summary!J113</f>
        <v>2.5218471826190334</v>
      </c>
      <c r="H83" s="3">
        <f>summary!K113</f>
        <v>-4.6548238905168837</v>
      </c>
      <c r="I83" s="18">
        <f>summary!L113</f>
        <v>-1.6625789485102855</v>
      </c>
      <c r="J83" s="18">
        <f>summary!M113</f>
        <v>1.2554623059490193</v>
      </c>
      <c r="K83" s="18">
        <f>summary!N113</f>
        <v>-1.0636950925543234</v>
      </c>
      <c r="L83" s="18">
        <f>summary!O113</f>
        <v>4.1335093017608298</v>
      </c>
      <c r="M83" s="18">
        <f>summary!P113</f>
        <v>7.9858770045873886</v>
      </c>
      <c r="N83" s="18">
        <f>summary!Q113</f>
        <v>3.0171302714807466</v>
      </c>
      <c r="O83" s="18">
        <f>summary!S113</f>
        <v>-2.2030654632802911</v>
      </c>
      <c r="P83" s="18">
        <f>summary!U113</f>
        <v>-1.6403190343532084</v>
      </c>
      <c r="Q83" s="18">
        <f>summary!W113</f>
        <v>-2.2992405267911296</v>
      </c>
      <c r="R83" s="18">
        <f>summary!X113</f>
        <v>-0.55321855879759507</v>
      </c>
      <c r="S83" s="18">
        <f>summary!AA113</f>
        <v>-0.38009083397562698</v>
      </c>
      <c r="T83" s="1"/>
      <c r="U83" s="27">
        <f t="shared" si="6"/>
        <v>0.73930331275408556</v>
      </c>
      <c r="V83" s="27">
        <f t="shared" si="7"/>
        <v>0.905253094878128</v>
      </c>
      <c r="W83" s="27"/>
      <c r="Z83">
        <f t="shared" si="8"/>
        <v>-0.55321855879759507</v>
      </c>
    </row>
    <row r="84" spans="1:26" x14ac:dyDescent="0.15">
      <c r="A84">
        <v>39</v>
      </c>
      <c r="C84" s="3">
        <f>summary!E114</f>
        <v>-0.62490536695073251</v>
      </c>
      <c r="D84" s="3">
        <f>summary!F114</f>
        <v>0.23592115296571323</v>
      </c>
      <c r="E84" s="3">
        <f>summary!H114</f>
        <v>-0.96735849283690767</v>
      </c>
      <c r="F84" s="3">
        <f>summary!I114</f>
        <v>2.1374647030084821</v>
      </c>
      <c r="G84" s="3">
        <f>summary!J114</f>
        <v>2.6570817081322655</v>
      </c>
      <c r="H84" s="3">
        <f>summary!K114</f>
        <v>-5.3512934790051174</v>
      </c>
      <c r="I84" s="18">
        <f>summary!L114</f>
        <v>-1.4155300464640497</v>
      </c>
      <c r="J84" s="18">
        <f>summary!M114</f>
        <v>1.0582419078818976</v>
      </c>
      <c r="K84" s="18">
        <f>summary!N114</f>
        <v>-0.92221211112839641</v>
      </c>
      <c r="L84" s="18">
        <f>summary!O114</f>
        <v>5.6065362621130195</v>
      </c>
      <c r="M84" s="18">
        <f>summary!P114</f>
        <v>6.1673205495265382</v>
      </c>
      <c r="N84" s="18">
        <f>summary!Q114</f>
        <v>1.3889402271625744</v>
      </c>
      <c r="O84" s="18">
        <f>summary!S114</f>
        <v>-1.4974116855174711</v>
      </c>
      <c r="P84" s="18">
        <f>summary!U114</f>
        <v>-1.8128716129955109</v>
      </c>
      <c r="Q84" s="18">
        <f>summary!W114</f>
        <v>-2.1948935593778267</v>
      </c>
      <c r="R84" s="18">
        <f>summary!X114</f>
        <v>-2.0054846870234613</v>
      </c>
      <c r="S84" s="18">
        <f>summary!AA114</f>
        <v>-1.3476513574916773</v>
      </c>
      <c r="T84" s="1"/>
      <c r="U84" s="27">
        <f t="shared" si="6"/>
        <v>0.65175348683752421</v>
      </c>
      <c r="V84" s="27">
        <f t="shared" si="7"/>
        <v>0.8538732239305612</v>
      </c>
      <c r="W84" s="27"/>
      <c r="Z84">
        <f t="shared" si="8"/>
        <v>-0.92221211112839641</v>
      </c>
    </row>
    <row r="85" spans="1:26" x14ac:dyDescent="0.15">
      <c r="A85">
        <v>39.5</v>
      </c>
      <c r="C85" s="3">
        <f>summary!E115</f>
        <v>-0.41121797515397712</v>
      </c>
      <c r="D85" s="3">
        <f>summary!F115</f>
        <v>-1.1309363042357812</v>
      </c>
      <c r="E85" s="3">
        <f>summary!H115</f>
        <v>-1.2897338193405239</v>
      </c>
      <c r="F85" s="3">
        <f>summary!I115</f>
        <v>1.278603038995227</v>
      </c>
      <c r="G85" s="3">
        <f>summary!J115</f>
        <v>2.8088447783069412</v>
      </c>
      <c r="H85" s="3">
        <f>summary!K115</f>
        <v>-5.0552432625998511</v>
      </c>
      <c r="I85" s="18">
        <f>summary!L115</f>
        <v>-7.0760267875049465E-2</v>
      </c>
      <c r="J85" s="18">
        <f>summary!M115</f>
        <v>-0.22706423817532681</v>
      </c>
      <c r="K85" s="18">
        <f>summary!N115</f>
        <v>-0.80208370914951388</v>
      </c>
      <c r="L85" s="18">
        <f>summary!O115</f>
        <v>6.1829680802748328</v>
      </c>
      <c r="M85" s="18">
        <f>summary!P115</f>
        <v>6.1583381672096458</v>
      </c>
      <c r="N85" s="18">
        <f>summary!Q115</f>
        <v>1.7978627305801864</v>
      </c>
      <c r="O85" s="18">
        <f>summary!S115</f>
        <v>-0.88093605097601846</v>
      </c>
      <c r="P85" s="18">
        <f>summary!U115</f>
        <v>-1.3132599005433976</v>
      </c>
      <c r="Q85" s="18">
        <f>summary!W115</f>
        <v>-2.6356271860830218</v>
      </c>
      <c r="R85" s="18">
        <f>summary!X115</f>
        <v>-2.2848053622516065</v>
      </c>
      <c r="S85" s="18">
        <f>summary!AA115</f>
        <v>-1.2700202336399158</v>
      </c>
      <c r="T85" s="1"/>
      <c r="U85" s="27">
        <f t="shared" si="6"/>
        <v>0.64297239752775326</v>
      </c>
      <c r="V85" s="27">
        <f t="shared" si="7"/>
        <v>0.85364812727753991</v>
      </c>
      <c r="W85" s="27"/>
      <c r="Z85">
        <f t="shared" si="8"/>
        <v>-0.80208370914951388</v>
      </c>
    </row>
    <row r="86" spans="1:26" x14ac:dyDescent="0.15">
      <c r="A86">
        <v>40</v>
      </c>
      <c r="C86" s="3">
        <f>summary!E116</f>
        <v>0.90870262585244677</v>
      </c>
      <c r="D86" s="3">
        <f>summary!F116</f>
        <v>-0.78993319315356103</v>
      </c>
      <c r="E86" s="3">
        <f>summary!H116</f>
        <v>-1.7119638222177638</v>
      </c>
      <c r="F86" s="3">
        <f>summary!I116</f>
        <v>1.8753702615696268</v>
      </c>
      <c r="G86" s="3">
        <f>summary!J116</f>
        <v>3.4978052127362833</v>
      </c>
      <c r="H86" s="3">
        <f>summary!K116</f>
        <v>-4.8772054630828263</v>
      </c>
      <c r="I86" s="18">
        <f>summary!L116</f>
        <v>0.9411229917374192</v>
      </c>
      <c r="J86" s="18">
        <f>summary!M116</f>
        <v>-0.14498342521350244</v>
      </c>
      <c r="K86" s="18">
        <f>summary!N116</f>
        <v>-1.444914547861379</v>
      </c>
      <c r="L86" s="18">
        <f>summary!O116</f>
        <v>4.7665800631052875</v>
      </c>
      <c r="M86" s="18">
        <f>summary!P116</f>
        <v>7.5140742073612143</v>
      </c>
      <c r="N86" s="18">
        <f>summary!Q116</f>
        <v>0.80678811434134334</v>
      </c>
      <c r="O86" s="18">
        <f>summary!S116</f>
        <v>-2.8605955733850714</v>
      </c>
      <c r="P86" s="18">
        <f>summary!U116</f>
        <v>-1.5057407498688018</v>
      </c>
      <c r="Q86" s="18">
        <f>summary!W116</f>
        <v>-1.769292826450986</v>
      </c>
      <c r="R86" s="18">
        <f>summary!X116</f>
        <v>-0.49764341406429219</v>
      </c>
      <c r="S86" s="18">
        <f>summary!AA116</f>
        <v>0.34453327609287326</v>
      </c>
      <c r="T86" s="1"/>
      <c r="U86" s="27">
        <f t="shared" si="6"/>
        <v>0.65237288090688594</v>
      </c>
      <c r="V86" s="27">
        <f t="shared" si="7"/>
        <v>0.91075021810907986</v>
      </c>
      <c r="W86" s="27"/>
      <c r="Z86">
        <f t="shared" si="8"/>
        <v>-0.14498342521350244</v>
      </c>
    </row>
    <row r="87" spans="1:26" x14ac:dyDescent="0.15">
      <c r="A87">
        <v>40.5</v>
      </c>
      <c r="C87" s="3">
        <f>summary!E117</f>
        <v>1.1441160947523148</v>
      </c>
      <c r="D87" s="3">
        <f>summary!F117</f>
        <v>-0.74950950080191892</v>
      </c>
      <c r="E87" s="3">
        <f>summary!H117</f>
        <v>-1.050864768079214</v>
      </c>
      <c r="F87" s="3">
        <f>summary!I117</f>
        <v>0.70460024831039159</v>
      </c>
      <c r="G87" s="3">
        <f>summary!J117</f>
        <v>3.6499018756933808</v>
      </c>
      <c r="H87" s="3">
        <f>summary!K117</f>
        <v>-4.7281162167945352</v>
      </c>
      <c r="I87" s="18">
        <f>summary!L117</f>
        <v>0.91497039655111523</v>
      </c>
      <c r="J87" s="18">
        <f>summary!M117</f>
        <v>9.8097544802351E-2</v>
      </c>
      <c r="K87" s="18">
        <f>summary!N117</f>
        <v>-0.91357594156204913</v>
      </c>
      <c r="L87" s="18">
        <f>summary!O117</f>
        <v>5.8312168917487206</v>
      </c>
      <c r="M87" s="18">
        <f>summary!P117</f>
        <v>7.3808286896383271</v>
      </c>
      <c r="N87" s="18">
        <f>summary!Q117</f>
        <v>1.2046079819400601</v>
      </c>
      <c r="O87" s="18">
        <f>summary!S117</f>
        <v>-1.2905993388730368</v>
      </c>
      <c r="P87" s="18">
        <f>summary!U117</f>
        <v>-1.9819451228527303</v>
      </c>
      <c r="Q87" s="18">
        <f>summary!W117</f>
        <v>-2.5671244852640909</v>
      </c>
      <c r="R87" s="18">
        <f>summary!X117</f>
        <v>-1.7284113605018141</v>
      </c>
      <c r="S87" s="18">
        <f>summary!AA117</f>
        <v>0.93330692423736639</v>
      </c>
      <c r="T87" s="1"/>
      <c r="U87" s="27">
        <f t="shared" si="6"/>
        <v>0.93812876594814676</v>
      </c>
      <c r="V87" s="27">
        <f t="shared" si="7"/>
        <v>0.88065084864760845</v>
      </c>
      <c r="W87" s="27"/>
      <c r="Z87">
        <f t="shared" si="8"/>
        <v>9.8097544802351E-2</v>
      </c>
    </row>
    <row r="88" spans="1:26" x14ac:dyDescent="0.15">
      <c r="A88">
        <v>41</v>
      </c>
      <c r="C88" s="3">
        <f>summary!E118</f>
        <v>-0.12947214608160867</v>
      </c>
      <c r="D88" s="3">
        <f>summary!F118</f>
        <v>-1.179421780740352</v>
      </c>
      <c r="E88" s="3">
        <f>summary!H118</f>
        <v>-1.2543706043884522</v>
      </c>
      <c r="F88" s="3">
        <f>summary!I118</f>
        <v>0.16060462325851665</v>
      </c>
      <c r="G88" s="3">
        <f>summary!J118</f>
        <v>3.3453531657119608</v>
      </c>
      <c r="H88" s="3">
        <f>summary!K118</f>
        <v>-4.8492186480269348</v>
      </c>
      <c r="I88" s="18">
        <f>summary!L118</f>
        <v>0.74283729197953774</v>
      </c>
      <c r="J88" s="18">
        <f>summary!M118</f>
        <v>7.2215581190148079E-2</v>
      </c>
      <c r="K88" s="18">
        <f>summary!N118</f>
        <v>-1.1545900748797977</v>
      </c>
      <c r="L88" s="18">
        <f>summary!O118</f>
        <v>6.5376471419286801</v>
      </c>
      <c r="M88" s="18">
        <f>summary!P118</f>
        <v>4.7999692728290064</v>
      </c>
      <c r="N88" s="18">
        <f>summary!Q118</f>
        <v>2.3016628003723953</v>
      </c>
      <c r="O88" s="18">
        <f>summary!S118</f>
        <v>-1.3660346303540649</v>
      </c>
      <c r="P88" s="18">
        <f>summary!U118</f>
        <v>-1.1503164024013708</v>
      </c>
      <c r="Q88" s="18">
        <f>summary!W118</f>
        <v>-1.3941321477767445</v>
      </c>
      <c r="R88" s="18">
        <f>summary!X118</f>
        <v>-0.56870080134036394</v>
      </c>
      <c r="S88" s="18">
        <f>summary!AA118</f>
        <v>0.92730289344245642</v>
      </c>
      <c r="T88" s="1"/>
      <c r="U88" s="27">
        <f t="shared" si="6"/>
        <v>0.617475537907618</v>
      </c>
      <c r="V88" s="27">
        <f t="shared" si="7"/>
        <v>0.8304736716694423</v>
      </c>
      <c r="W88" s="27"/>
      <c r="Z88">
        <f t="shared" si="8"/>
        <v>-0.12947214608160867</v>
      </c>
    </row>
    <row r="89" spans="1:26" x14ac:dyDescent="0.15">
      <c r="A89">
        <v>41.5</v>
      </c>
      <c r="C89" s="3">
        <f>summary!E119</f>
        <v>0.72920185752018796</v>
      </c>
      <c r="D89" s="3">
        <f>summary!F119</f>
        <v>-0.89987125726770545</v>
      </c>
      <c r="E89" s="3">
        <f>summary!H119</f>
        <v>-0.91757676045915504</v>
      </c>
      <c r="F89" s="3">
        <f>summary!I119</f>
        <v>-0.31839098237872743</v>
      </c>
      <c r="G89" s="3">
        <f>summary!J119</f>
        <v>3.6045411836552952</v>
      </c>
      <c r="H89" s="3">
        <f>summary!K119</f>
        <v>-2.5585527826048264</v>
      </c>
      <c r="I89" s="18">
        <f>summary!L119</f>
        <v>-0.63581351386388163</v>
      </c>
      <c r="J89" s="18">
        <f>summary!M119</f>
        <v>-0.6720070358431971</v>
      </c>
      <c r="K89" s="18">
        <f>summary!N119</f>
        <v>-1.040283914275133</v>
      </c>
      <c r="L89" s="18">
        <f>summary!O119</f>
        <v>7.1905614306053787</v>
      </c>
      <c r="M89" s="18">
        <f>summary!P119</f>
        <v>4.2800084290200626</v>
      </c>
      <c r="N89" s="18">
        <f>summary!Q119</f>
        <v>1.296240334733612</v>
      </c>
      <c r="O89" s="18">
        <f>summary!S119</f>
        <v>-1.2459503197328294</v>
      </c>
      <c r="P89" s="18">
        <f>summary!U119</f>
        <v>-1.3493030516348572</v>
      </c>
      <c r="Q89" s="18">
        <f>summary!W119</f>
        <v>-2.4656694885879582</v>
      </c>
      <c r="R89" s="18">
        <f>summary!X119</f>
        <v>-1.8170145092822487</v>
      </c>
      <c r="S89" s="18">
        <f>summary!AA119</f>
        <v>0.70836496900591084</v>
      </c>
      <c r="T89" s="1"/>
      <c r="U89" s="27">
        <f t="shared" si="6"/>
        <v>0.67785435916223702</v>
      </c>
      <c r="V89" s="27">
        <f t="shared" si="7"/>
        <v>0.76394609854832984</v>
      </c>
      <c r="W89" s="27"/>
      <c r="Z89">
        <f t="shared" si="8"/>
        <v>-0.6720070358431971</v>
      </c>
    </row>
    <row r="90" spans="1:26" x14ac:dyDescent="0.15">
      <c r="A90">
        <v>42</v>
      </c>
      <c r="C90" s="3">
        <f>summary!E120</f>
        <v>1.1576589182556007</v>
      </c>
      <c r="D90" s="3">
        <f>summary!F120</f>
        <v>-0.87386025093839081</v>
      </c>
      <c r="E90" s="3">
        <f>summary!H120</f>
        <v>-1.3069906385035193</v>
      </c>
      <c r="F90" s="3">
        <f>summary!I120</f>
        <v>0.79442607406171806</v>
      </c>
      <c r="G90" s="3">
        <f>summary!J120</f>
        <v>3.0369479145529716</v>
      </c>
      <c r="H90" s="3">
        <f>summary!K120</f>
        <v>-3.0422124575566207</v>
      </c>
      <c r="I90" s="18">
        <f>summary!L120</f>
        <v>-1.6344944295563248</v>
      </c>
      <c r="J90" s="18">
        <f>summary!M120</f>
        <v>0.79220438164832163</v>
      </c>
      <c r="K90" s="18">
        <f>summary!N120</f>
        <v>-0.77005417058111036</v>
      </c>
      <c r="L90" s="18">
        <f>summary!O120</f>
        <v>7.051282301946558</v>
      </c>
      <c r="M90" s="18">
        <f>summary!P120</f>
        <v>5.1896326127677321</v>
      </c>
      <c r="N90" s="18">
        <f>summary!Q120</f>
        <v>1.1034901775499799</v>
      </c>
      <c r="O90" s="18">
        <f>summary!S120</f>
        <v>-2.5222076682697483</v>
      </c>
      <c r="P90" s="18">
        <f>summary!U120</f>
        <v>-2.1039861614938014</v>
      </c>
      <c r="Q90" s="18">
        <f>summary!W120</f>
        <v>-0.70704617775314826</v>
      </c>
      <c r="R90" s="18">
        <f>summary!X120</f>
        <v>-1.9143151913559437</v>
      </c>
      <c r="S90" s="18">
        <f>summary!AA120</f>
        <v>-0.46409222544805534</v>
      </c>
      <c r="T90" s="1"/>
      <c r="U90" s="27">
        <f t="shared" si="6"/>
        <v>0.69044790502901299</v>
      </c>
      <c r="V90" s="27">
        <f t="shared" si="7"/>
        <v>0.81981919744180587</v>
      </c>
      <c r="W90" s="27"/>
      <c r="Z90">
        <f t="shared" si="8"/>
        <v>-0.70704617775314826</v>
      </c>
    </row>
    <row r="91" spans="1:26" x14ac:dyDescent="0.15">
      <c r="A91">
        <v>42.5</v>
      </c>
      <c r="C91" s="3">
        <f>summary!E121</f>
        <v>1.4945077680349499</v>
      </c>
      <c r="D91" s="3">
        <f>summary!F121</f>
        <v>-0.90938403499757448</v>
      </c>
      <c r="E91" s="3">
        <f>summary!H121</f>
        <v>-0.24136361740841436</v>
      </c>
      <c r="F91" s="3">
        <f>summary!I121</f>
        <v>-6.2180332609629158E-2</v>
      </c>
      <c r="G91" s="3">
        <f>summary!J121</f>
        <v>3.3356146314372093</v>
      </c>
      <c r="H91" s="3">
        <f>summary!K121</f>
        <v>-1.6231775312195207</v>
      </c>
      <c r="I91" s="18">
        <f>summary!L121</f>
        <v>-0.71108530892436839</v>
      </c>
      <c r="J91" s="18">
        <f>summary!M121</f>
        <v>1.3974995008253353</v>
      </c>
      <c r="K91" s="18">
        <f>summary!N121</f>
        <v>-1.1064665513741407</v>
      </c>
      <c r="L91" s="18">
        <f>summary!O121</f>
        <v>7.9368924178297746</v>
      </c>
      <c r="M91" s="18">
        <f>summary!P121</f>
        <v>4.4322184458142049</v>
      </c>
      <c r="N91" s="18">
        <f>summary!Q121</f>
        <v>1.0103417697908492</v>
      </c>
      <c r="O91" s="18">
        <f>summary!S121</f>
        <v>-1.5385727515694634</v>
      </c>
      <c r="P91" s="18">
        <f>summary!U121</f>
        <v>-1.9962399063575158</v>
      </c>
      <c r="Q91" s="18">
        <f>summary!W121</f>
        <v>-1.7309487703591808</v>
      </c>
      <c r="R91" s="18">
        <f>summary!X121</f>
        <v>0.49817410674628376</v>
      </c>
      <c r="S91" s="18">
        <f>summary!AA121</f>
        <v>2.6076449118274662E-2</v>
      </c>
      <c r="T91" s="1"/>
      <c r="U91" s="27">
        <f t="shared" si="6"/>
        <v>1.0319111081253241</v>
      </c>
      <c r="V91" s="27">
        <f t="shared" si="7"/>
        <v>0.77107356270802285</v>
      </c>
      <c r="W91" s="27"/>
      <c r="Z91">
        <f t="shared" si="8"/>
        <v>-6.2180332609629158E-2</v>
      </c>
    </row>
    <row r="92" spans="1:26" x14ac:dyDescent="0.15">
      <c r="A92">
        <v>43</v>
      </c>
      <c r="C92" s="3">
        <f>summary!E122</f>
        <v>0.45246628959725632</v>
      </c>
      <c r="D92" s="3">
        <f>summary!F122</f>
        <v>-0.68898599354680923</v>
      </c>
      <c r="E92" s="3">
        <f>summary!H122</f>
        <v>0.12819626113847327</v>
      </c>
      <c r="F92" s="3">
        <f>summary!I122</f>
        <v>-0.11859352974499889</v>
      </c>
      <c r="G92" s="3">
        <f>summary!J122</f>
        <v>4.7507631486455306</v>
      </c>
      <c r="H92" s="3">
        <f>summary!K122</f>
        <v>-2.347079037620651</v>
      </c>
      <c r="I92" s="18">
        <f>summary!L122</f>
        <v>-1.3962535304525638</v>
      </c>
      <c r="J92" s="18">
        <f>summary!M122</f>
        <v>1.2990120324020145</v>
      </c>
      <c r="K92" s="18">
        <f>summary!N122</f>
        <v>-0.17325069547579511</v>
      </c>
      <c r="L92" s="18">
        <f>summary!O122</f>
        <v>8.0020376245998754</v>
      </c>
      <c r="M92" s="18">
        <f>summary!P122</f>
        <v>4.4202125447644987</v>
      </c>
      <c r="N92" s="18">
        <f>summary!Q122</f>
        <v>0.85229330935533643</v>
      </c>
      <c r="O92" s="18">
        <f>summary!S122</f>
        <v>-1.5114695937771332</v>
      </c>
      <c r="P92" s="18">
        <f>summary!U122</f>
        <v>-2.1919890766857226</v>
      </c>
      <c r="Q92" s="18">
        <f>summary!W122</f>
        <v>-1.4927934484114804</v>
      </c>
      <c r="R92" s="18">
        <f>summary!X122</f>
        <v>-1.947531576035066</v>
      </c>
      <c r="S92" s="18">
        <f>summary!AA122</f>
        <v>-8.8953392236444495E-2</v>
      </c>
      <c r="T92" s="1"/>
      <c r="U92" s="27">
        <f t="shared" si="6"/>
        <v>1.0514883715296182</v>
      </c>
      <c r="V92" s="27">
        <f t="shared" si="7"/>
        <v>0.81909932008349051</v>
      </c>
      <c r="W92" s="27"/>
      <c r="Z92">
        <f t="shared" si="8"/>
        <v>-0.11859352974499889</v>
      </c>
    </row>
    <row r="93" spans="1:26" x14ac:dyDescent="0.15">
      <c r="A93">
        <v>43.5</v>
      </c>
      <c r="C93" s="3">
        <f>summary!E123</f>
        <v>1.8633145255743693</v>
      </c>
      <c r="D93" s="3">
        <f>summary!F123</f>
        <v>-0.5478371845001252</v>
      </c>
      <c r="E93" s="3">
        <f>summary!H123</f>
        <v>-0.79922807454816669</v>
      </c>
      <c r="F93" s="3">
        <f>summary!I123</f>
        <v>0.48626127817251485</v>
      </c>
      <c r="G93" s="3">
        <f>summary!J123</f>
        <v>5.7307944371278179</v>
      </c>
      <c r="H93" s="3">
        <f>summary!K123</f>
        <v>-2.5429959373442368</v>
      </c>
      <c r="I93" s="18">
        <f>summary!L123</f>
        <v>-1.2427881270082681</v>
      </c>
      <c r="J93" s="18">
        <f>summary!M123</f>
        <v>0.9707684086343189</v>
      </c>
      <c r="K93" s="18">
        <f>summary!N123</f>
        <v>-9.9023443481044873E-2</v>
      </c>
      <c r="L93" s="18">
        <f>summary!O123</f>
        <v>6.7349135552483741</v>
      </c>
      <c r="M93" s="18">
        <f>summary!P123</f>
        <v>3.910952396916862</v>
      </c>
      <c r="N93" s="18">
        <f>summary!Q123</f>
        <v>0.52712316584711716</v>
      </c>
      <c r="O93" s="18">
        <f>summary!S123</f>
        <v>-1.2363299473535654</v>
      </c>
      <c r="P93" s="18">
        <f>summary!U123</f>
        <v>-1.8990750891056947</v>
      </c>
      <c r="Q93" s="18">
        <f>summary!W123</f>
        <v>-1.5886126895129156</v>
      </c>
      <c r="R93" s="18">
        <f>summary!X123</f>
        <v>0.45618102023505119</v>
      </c>
      <c r="S93" s="18">
        <f>summary!AA123</f>
        <v>-0.16978418649670604</v>
      </c>
      <c r="T93" s="1"/>
      <c r="U93" s="27">
        <f t="shared" si="6"/>
        <v>1.0581480810219974</v>
      </c>
      <c r="V93" s="27">
        <f t="shared" si="7"/>
        <v>0.77772683540900989</v>
      </c>
      <c r="W93" s="27"/>
      <c r="Z93">
        <f t="shared" si="8"/>
        <v>-9.9023443481044873E-2</v>
      </c>
    </row>
    <row r="94" spans="1:26" x14ac:dyDescent="0.15">
      <c r="A94">
        <v>44</v>
      </c>
      <c r="C94" s="3">
        <f>summary!E124</f>
        <v>2.2592558284015607</v>
      </c>
      <c r="D94" s="3">
        <f>summary!F124</f>
        <v>-0.61105311822005237</v>
      </c>
      <c r="E94" s="3">
        <f>summary!H124</f>
        <v>2.0530627326019533E-2</v>
      </c>
      <c r="F94" s="3">
        <f>summary!I124</f>
        <v>0.24902333194373494</v>
      </c>
      <c r="G94" s="3">
        <f>summary!J124</f>
        <v>5.4076495423852959</v>
      </c>
      <c r="H94" s="3">
        <f>summary!K124</f>
        <v>-2.4839170418107188</v>
      </c>
      <c r="I94" s="18">
        <f>summary!L124</f>
        <v>-0.69664439221319585</v>
      </c>
      <c r="J94" s="18">
        <f>summary!M124</f>
        <v>1.1198798598571114</v>
      </c>
      <c r="K94" s="18">
        <f>summary!N124</f>
        <v>-0.43870125837802432</v>
      </c>
      <c r="L94" s="18">
        <f>summary!O124</f>
        <v>5.7225545377430311</v>
      </c>
      <c r="M94" s="18">
        <f>summary!P124</f>
        <v>4.974768039683072</v>
      </c>
      <c r="N94" s="18">
        <f>summary!Q124</f>
        <v>0.64055874013093717</v>
      </c>
      <c r="O94" s="18">
        <f>summary!S124</f>
        <v>0.48620079933130383</v>
      </c>
      <c r="P94" s="18">
        <f>summary!U124</f>
        <v>-2.1533970329063492</v>
      </c>
      <c r="Q94" s="18">
        <f>summary!W124</f>
        <v>-0.78275366070029473</v>
      </c>
      <c r="R94" s="18">
        <f>summary!X124</f>
        <v>-2.3008908684753178</v>
      </c>
      <c r="S94" s="18">
        <f>summary!AA124</f>
        <v>-0.61158027672164827</v>
      </c>
      <c r="T94" s="1"/>
      <c r="U94" s="27">
        <f t="shared" si="6"/>
        <v>1.2807773458600058</v>
      </c>
      <c r="V94" s="27">
        <f t="shared" si="7"/>
        <v>0.71478010677695991</v>
      </c>
      <c r="W94" s="27"/>
      <c r="Z94">
        <f t="shared" si="8"/>
        <v>2.0530627326019533E-2</v>
      </c>
    </row>
    <row r="95" spans="1:26" x14ac:dyDescent="0.15">
      <c r="A95">
        <v>44.5</v>
      </c>
      <c r="C95" s="3">
        <f>summary!E125</f>
        <v>1.755688086273514</v>
      </c>
      <c r="D95" s="3">
        <f>summary!F125</f>
        <v>-0.24054108340490751</v>
      </c>
      <c r="E95" s="3">
        <f>summary!H125</f>
        <v>-0.92230368678723806</v>
      </c>
      <c r="F95" s="3">
        <f>summary!I125</f>
        <v>0.50355609570064153</v>
      </c>
      <c r="G95" s="3">
        <f>summary!J125</f>
        <v>6.4181335747829085</v>
      </c>
      <c r="H95" s="3">
        <f>summary!K125</f>
        <v>-1.3957921054738305</v>
      </c>
      <c r="I95" s="18">
        <f>summary!L125</f>
        <v>-0.56802745792154175</v>
      </c>
      <c r="J95" s="18">
        <f>summary!M125</f>
        <v>1.0870716337113675</v>
      </c>
      <c r="K95" s="18">
        <f>summary!N125</f>
        <v>-0.13471140297423453</v>
      </c>
      <c r="L95" s="18">
        <f>summary!O125</f>
        <v>6.9796634015076586</v>
      </c>
      <c r="M95" s="18">
        <f>summary!P125</f>
        <v>3.9128991379481914</v>
      </c>
      <c r="N95" s="18">
        <f>summary!Q125</f>
        <v>0.4422243355001248</v>
      </c>
      <c r="O95" s="18">
        <f>summary!S125</f>
        <v>-0.48393321095335246</v>
      </c>
      <c r="P95" s="18">
        <f>summary!U125</f>
        <v>-1.7550692483216372</v>
      </c>
      <c r="Q95" s="18">
        <f>summary!W125</f>
        <v>-1.0738468671983481</v>
      </c>
      <c r="R95" s="18">
        <f>summary!X125</f>
        <v>-0.28663687372139851</v>
      </c>
      <c r="S95" s="18">
        <f>summary!AA125</f>
        <v>-0.7892008464231447</v>
      </c>
      <c r="T95" s="1"/>
      <c r="U95" s="27">
        <f t="shared" si="6"/>
        <v>1.3349174859930233</v>
      </c>
      <c r="V95" s="27">
        <f t="shared" si="7"/>
        <v>0.76038910555855543</v>
      </c>
      <c r="W95" s="27"/>
      <c r="Z95">
        <f t="shared" si="8"/>
        <v>-0.24054108340490751</v>
      </c>
    </row>
    <row r="96" spans="1:26" x14ac:dyDescent="0.15">
      <c r="A96">
        <v>45</v>
      </c>
      <c r="C96" s="3">
        <f>summary!E126</f>
        <v>1.7897567084640318</v>
      </c>
      <c r="D96" s="3">
        <f>summary!F126</f>
        <v>-0.36734392434359675</v>
      </c>
      <c r="E96" s="3">
        <f>summary!H126</f>
        <v>-1.2177012051179974</v>
      </c>
      <c r="F96" s="3">
        <f>summary!I126</f>
        <v>0.41752955351639054</v>
      </c>
      <c r="G96" s="3">
        <f>summary!J126</f>
        <v>7.4591007783729708</v>
      </c>
      <c r="H96" s="3">
        <f>summary!K126</f>
        <v>-2.0033280308354287</v>
      </c>
      <c r="I96" s="18">
        <f>summary!L126</f>
        <v>-0.15668704381528328</v>
      </c>
      <c r="J96" s="18">
        <f>summary!M126</f>
        <v>0.84482342118031173</v>
      </c>
      <c r="K96" s="18">
        <f>summary!N126</f>
        <v>-0.28199199593427238</v>
      </c>
      <c r="L96" s="18">
        <f>summary!O126</f>
        <v>5.315009146168352</v>
      </c>
      <c r="M96" s="18">
        <f>summary!P126</f>
        <v>4.0765961494086937</v>
      </c>
      <c r="N96" s="18">
        <f>summary!Q126</f>
        <v>-0.88663590060455344</v>
      </c>
      <c r="O96" s="18">
        <f>summary!S126</f>
        <v>-1.6335321861100205</v>
      </c>
      <c r="P96" s="18">
        <f>summary!U126</f>
        <v>-2.3356231719968044</v>
      </c>
      <c r="Q96" s="18">
        <f>summary!W126</f>
        <v>-1.4229383246470828</v>
      </c>
      <c r="R96" s="18">
        <f>summary!X126</f>
        <v>-1.0300676063431684</v>
      </c>
      <c r="S96" s="18">
        <f>summary!AA126</f>
        <v>-0.59194007950098682</v>
      </c>
      <c r="T96" s="1"/>
      <c r="U96" s="27">
        <f t="shared" si="6"/>
        <v>1.0273534977191998</v>
      </c>
      <c r="V96" s="27">
        <f t="shared" si="7"/>
        <v>0.80090571177777437</v>
      </c>
      <c r="W96" s="27"/>
      <c r="Z96">
        <f t="shared" si="8"/>
        <v>-0.36734392434359675</v>
      </c>
    </row>
    <row r="97" spans="1:26" x14ac:dyDescent="0.15">
      <c r="A97">
        <v>45.5</v>
      </c>
      <c r="C97" s="3">
        <f>summary!E127</f>
        <v>2.0458948112701969</v>
      </c>
      <c r="D97" s="3">
        <f>summary!F127</f>
        <v>-0.49648602439454337</v>
      </c>
      <c r="E97" s="3">
        <f>summary!H127</f>
        <v>0.41894801875375859</v>
      </c>
      <c r="F97" s="3">
        <f>summary!I127</f>
        <v>0.30028410212098983</v>
      </c>
      <c r="G97" s="3">
        <f>summary!J127</f>
        <v>6.6406413376597504</v>
      </c>
      <c r="H97" s="3">
        <f>summary!K127</f>
        <v>-1.5220094424507133</v>
      </c>
      <c r="I97" s="18">
        <f>summary!L127</f>
        <v>-0.49032840622825569</v>
      </c>
      <c r="J97" s="18">
        <f>summary!M127</f>
        <v>-0.66281748059173506</v>
      </c>
      <c r="K97" s="18">
        <f>summary!N127</f>
        <v>-0.2356116230056681</v>
      </c>
      <c r="L97" s="18">
        <f>summary!O127</f>
        <v>4.2056162458095914</v>
      </c>
      <c r="M97" s="18">
        <f>summary!P127</f>
        <v>4.6285463636232267</v>
      </c>
      <c r="N97" s="18">
        <f>summary!Q127</f>
        <v>-0.2916370712500323</v>
      </c>
      <c r="O97" s="18">
        <f>summary!S127</f>
        <v>-1.6577261805821981</v>
      </c>
      <c r="P97" s="18">
        <f>summary!U127</f>
        <v>-2.832583607716177</v>
      </c>
      <c r="Q97" s="18">
        <f>summary!W127</f>
        <v>-1.8205380500396857</v>
      </c>
      <c r="R97" s="18">
        <f>summary!X127</f>
        <v>-0.51355780122020722</v>
      </c>
      <c r="S97" s="18">
        <f>summary!AA127</f>
        <v>-0.9243510864464024</v>
      </c>
      <c r="T97" s="1"/>
      <c r="U97" s="27">
        <f t="shared" si="6"/>
        <v>0.99102420390264356</v>
      </c>
      <c r="V97" s="27">
        <f t="shared" si="7"/>
        <v>0.72068274663482057</v>
      </c>
      <c r="W97" s="27"/>
      <c r="Z97">
        <f t="shared" si="8"/>
        <v>-0.49032840622825569</v>
      </c>
    </row>
    <row r="98" spans="1:26" x14ac:dyDescent="0.15">
      <c r="A98">
        <v>46</v>
      </c>
      <c r="C98" s="3">
        <f>summary!E128</f>
        <v>1.7576855106637126</v>
      </c>
      <c r="D98" s="3">
        <f>summary!F128</f>
        <v>-0.104664081849264</v>
      </c>
      <c r="E98" s="3">
        <f>summary!H128</f>
        <v>0.19558519775670227</v>
      </c>
      <c r="F98" s="3">
        <f>summary!I128</f>
        <v>-0.61702267221713669</v>
      </c>
      <c r="G98" s="3">
        <f>summary!J128</f>
        <v>6.405395417056198</v>
      </c>
      <c r="H98" s="3">
        <f>summary!K128</f>
        <v>-2.4369049042930633</v>
      </c>
      <c r="I98" s="18">
        <f>summary!L128</f>
        <v>-0.53781470881718307</v>
      </c>
      <c r="J98" s="18">
        <f>summary!M128</f>
        <v>0.17740112500529212</v>
      </c>
      <c r="K98" s="18">
        <f>summary!N128</f>
        <v>-0.25167805142343413</v>
      </c>
      <c r="L98" s="18">
        <f>summary!O128</f>
        <v>4.3379210451400905</v>
      </c>
      <c r="M98" s="18">
        <f>summary!P128</f>
        <v>3.37264540210181</v>
      </c>
      <c r="N98" s="18">
        <f>summary!Q128</f>
        <v>-0.15024610273748523</v>
      </c>
      <c r="O98" s="18">
        <f>summary!S128</f>
        <v>-1.5124980856320578</v>
      </c>
      <c r="P98" s="18">
        <f>summary!U128</f>
        <v>-2.6951001845747227</v>
      </c>
      <c r="Q98" s="18">
        <f>summary!W128</f>
        <v>-0.6844521336028081</v>
      </c>
      <c r="R98" s="18">
        <f>summary!X128</f>
        <v>0.99468286618543422</v>
      </c>
      <c r="S98" s="18">
        <f>summary!AA128</f>
        <v>8.1619936364816667E-2</v>
      </c>
      <c r="T98" s="1"/>
      <c r="U98" s="27">
        <f t="shared" si="6"/>
        <v>0.81813885313493706</v>
      </c>
      <c r="V98" s="27">
        <f t="shared" si="7"/>
        <v>0.69185736667679265</v>
      </c>
      <c r="W98" s="27"/>
      <c r="Z98">
        <f t="shared" si="8"/>
        <v>-0.104664081849264</v>
      </c>
    </row>
    <row r="99" spans="1:26" x14ac:dyDescent="0.15">
      <c r="A99">
        <v>46.5</v>
      </c>
      <c r="C99" s="3">
        <f>summary!E129</f>
        <v>1.6303082180774933</v>
      </c>
      <c r="D99" s="3">
        <f>summary!F129</f>
        <v>-0.11824825206073641</v>
      </c>
      <c r="E99" s="3">
        <f>summary!H129</f>
        <v>0.35215543354045054</v>
      </c>
      <c r="F99" s="3">
        <f>summary!I129</f>
        <v>-8.7668236677730368E-2</v>
      </c>
      <c r="G99" s="3">
        <f>summary!J129</f>
        <v>5.8752006297766037</v>
      </c>
      <c r="H99" s="3">
        <f>summary!K129</f>
        <v>-1.3224259838503989</v>
      </c>
      <c r="I99" s="18">
        <f>summary!L129</f>
        <v>-0.84539544460568106</v>
      </c>
      <c r="J99" s="18">
        <f>summary!M129</f>
        <v>-1.1956660603790825</v>
      </c>
      <c r="K99" s="18">
        <f>summary!N129</f>
        <v>-0.138942162490725</v>
      </c>
      <c r="L99" s="18">
        <f>summary!O129</f>
        <v>2.840438350946056</v>
      </c>
      <c r="M99" s="18">
        <f>summary!P129</f>
        <v>4.1388176857467522</v>
      </c>
      <c r="N99" s="18">
        <f>summary!Q129</f>
        <v>-0.82205228019786858</v>
      </c>
      <c r="O99" s="18">
        <f>summary!S129</f>
        <v>-1.2491310201091679</v>
      </c>
      <c r="P99" s="18">
        <f>summary!U129</f>
        <v>-3.6010686481692931</v>
      </c>
      <c r="Q99" s="18">
        <f>summary!W129</f>
        <v>-0.95469548644038205</v>
      </c>
      <c r="R99" s="18">
        <f>summary!X129</f>
        <v>-0.98789835280779881</v>
      </c>
      <c r="S99" s="18">
        <f>summary!AA129</f>
        <v>-0.19292479133234175</v>
      </c>
      <c r="T99" s="1"/>
      <c r="U99" s="27">
        <f t="shared" si="6"/>
        <v>0.69672237520892044</v>
      </c>
      <c r="V99" s="27">
        <f t="shared" si="7"/>
        <v>0.63224015930477628</v>
      </c>
      <c r="W99" s="27"/>
      <c r="Z99">
        <f t="shared" si="8"/>
        <v>-0.19292479133234175</v>
      </c>
    </row>
    <row r="100" spans="1:26" x14ac:dyDescent="0.15">
      <c r="A100">
        <v>47</v>
      </c>
      <c r="C100" s="3">
        <f>summary!E130</f>
        <v>2.5936336506465576</v>
      </c>
      <c r="D100" s="3">
        <f>summary!F130</f>
        <v>0.28269633721786691</v>
      </c>
      <c r="E100" s="3">
        <f>summary!H130</f>
        <v>-0.3957825607786552</v>
      </c>
      <c r="F100" s="3">
        <f>summary!I130</f>
        <v>1.0850263658173156</v>
      </c>
      <c r="G100" s="3">
        <f>summary!J130</f>
        <v>5.1870859029561522</v>
      </c>
      <c r="H100" s="3">
        <f>summary!K130</f>
        <v>-1.0720084329245836</v>
      </c>
      <c r="I100" s="18">
        <f>summary!L130</f>
        <v>-0.32834587732267523</v>
      </c>
      <c r="J100" s="18">
        <f>summary!M130</f>
        <v>-1.3136457936339188</v>
      </c>
      <c r="K100" s="18">
        <f>summary!N130</f>
        <v>-0.15087631371552798</v>
      </c>
      <c r="L100" s="18">
        <f>summary!O130</f>
        <v>1.209969393835963</v>
      </c>
      <c r="M100" s="18">
        <f>summary!P130</f>
        <v>3.6490869265125272</v>
      </c>
      <c r="N100" s="18">
        <f>summary!Q130</f>
        <v>-1.0557126938682528</v>
      </c>
      <c r="O100" s="18">
        <f>summary!S130</f>
        <v>-1.8332510199946999</v>
      </c>
      <c r="P100" s="18">
        <f>summary!U130</f>
        <v>-3.3633642066582961</v>
      </c>
      <c r="Q100" s="18">
        <f>summary!W130</f>
        <v>-1.6085575611701437</v>
      </c>
      <c r="R100" s="18">
        <f>summary!X130</f>
        <v>-1.0778171858601908</v>
      </c>
      <c r="S100" s="18">
        <f>summary!AA130</f>
        <v>-0.30917042148663632</v>
      </c>
      <c r="T100" s="1"/>
      <c r="U100" s="27">
        <f t="shared" si="6"/>
        <v>0.60445199113446679</v>
      </c>
      <c r="V100" s="27">
        <f t="shared" si="7"/>
        <v>0.58043734713995809</v>
      </c>
      <c r="W100" s="27"/>
      <c r="Z100">
        <f t="shared" si="8"/>
        <v>-0.32834587732267523</v>
      </c>
    </row>
    <row r="101" spans="1:26" x14ac:dyDescent="0.15">
      <c r="A101">
        <v>47.5</v>
      </c>
      <c r="C101" s="3">
        <f>summary!E131</f>
        <v>1.892024587004602</v>
      </c>
      <c r="D101" s="3">
        <f>summary!F131</f>
        <v>0.16183812220441032</v>
      </c>
      <c r="E101" s="3">
        <f>summary!H131</f>
        <v>0.40185976634033477</v>
      </c>
      <c r="F101" s="3">
        <f>summary!I131</f>
        <v>0.57324146299679557</v>
      </c>
      <c r="G101" s="3">
        <f>summary!J131</f>
        <v>4.8291905912532629</v>
      </c>
      <c r="H101" s="3">
        <f>summary!K131</f>
        <v>-1.55386731237966</v>
      </c>
      <c r="I101" s="18">
        <f>summary!L131</f>
        <v>-2.0079905097313828</v>
      </c>
      <c r="J101" s="18">
        <f>summary!M131</f>
        <v>0.17106930585124502</v>
      </c>
      <c r="K101" s="18">
        <f>summary!N131</f>
        <v>0.48802916408190161</v>
      </c>
      <c r="L101" s="18">
        <f>summary!O131</f>
        <v>1.1294138838127767</v>
      </c>
      <c r="M101" s="18">
        <f>summary!P131</f>
        <v>2.7461759707475881</v>
      </c>
      <c r="N101" s="18">
        <f>summary!Q131</f>
        <v>-1.554423398175365</v>
      </c>
      <c r="O101" s="18">
        <f>summary!S131</f>
        <v>-1.9159809320853218</v>
      </c>
      <c r="P101" s="18">
        <f>summary!U131</f>
        <v>-2.7488430993553181</v>
      </c>
      <c r="Q101" s="18">
        <f>summary!W131</f>
        <v>-1.3218297558972283</v>
      </c>
      <c r="R101" s="18">
        <f>summary!X131</f>
        <v>1.8654062525521617</v>
      </c>
      <c r="S101" s="18">
        <f>summary!AA131</f>
        <v>-0.63825048021345121</v>
      </c>
      <c r="T101" s="1"/>
      <c r="U101" s="27">
        <f t="shared" si="6"/>
        <v>0.41235236168624512</v>
      </c>
      <c r="V101" s="27">
        <f t="shared" si="7"/>
        <v>0.54786835879519558</v>
      </c>
      <c r="W101" s="27"/>
      <c r="Z101">
        <f t="shared" si="8"/>
        <v>0.17106930585124502</v>
      </c>
    </row>
    <row r="102" spans="1:26" x14ac:dyDescent="0.15">
      <c r="A102">
        <v>48</v>
      </c>
      <c r="C102" s="3">
        <f>summary!E132</f>
        <v>0.86418533216363314</v>
      </c>
      <c r="D102" s="3">
        <f>summary!F132</f>
        <v>-0.22462918441285093</v>
      </c>
      <c r="E102" s="3">
        <f>summary!H132</f>
        <v>-0.18485340142048487</v>
      </c>
      <c r="F102" s="3">
        <f>summary!I132</f>
        <v>0.70711491468291698</v>
      </c>
      <c r="G102" s="3">
        <f>summary!J132</f>
        <v>4.1680054107636781</v>
      </c>
      <c r="H102" s="3">
        <f>summary!K132</f>
        <v>-1.2225660444779141</v>
      </c>
      <c r="I102" s="18">
        <f>summary!L132</f>
        <v>-3.5975351413233305</v>
      </c>
      <c r="J102" s="18">
        <f>summary!M132</f>
        <v>1.2657052881475956</v>
      </c>
      <c r="K102" s="18">
        <f>summary!N132</f>
        <v>0.33784509956817593</v>
      </c>
      <c r="L102" s="18">
        <f>summary!O132</f>
        <v>9.6718193338103716E-3</v>
      </c>
      <c r="M102" s="18">
        <f>summary!P132</f>
        <v>2.2978272622720857</v>
      </c>
      <c r="N102" s="18">
        <f>summary!Q132</f>
        <v>-0.86769814271290568</v>
      </c>
      <c r="O102" s="18">
        <f>summary!S132</f>
        <v>-1.2862845914104943</v>
      </c>
      <c r="P102" s="18">
        <f>summary!U132</f>
        <v>-3.1123416796512249</v>
      </c>
      <c r="Q102" s="18">
        <f>summary!W132</f>
        <v>-0.76416615014226397</v>
      </c>
      <c r="R102" s="18">
        <f>summary!X132</f>
        <v>-0.32971890128782344</v>
      </c>
      <c r="S102" s="18">
        <f>summary!AA132</f>
        <v>-0.76913279649258537</v>
      </c>
      <c r="T102" s="1"/>
      <c r="U102" s="27">
        <f t="shared" ref="U102:U116" si="9">AVERAGE(C102:O102)</f>
        <v>0.17436835547491653</v>
      </c>
      <c r="V102" s="27">
        <f t="shared" ref="V102:V116" si="10">STDEV(C102:O102)/SQRT(COUNT(C102:O102))</f>
        <v>0.51979456952799419</v>
      </c>
      <c r="W102" s="27"/>
      <c r="Z102">
        <f t="shared" ref="Z102:Z116" si="11">MEDIAN(C102:S102)</f>
        <v>-0.22462918441285093</v>
      </c>
    </row>
    <row r="103" spans="1:26" x14ac:dyDescent="0.15">
      <c r="A103">
        <v>48.5</v>
      </c>
      <c r="C103" s="3">
        <f>summary!E133</f>
        <v>0.4404521183823234</v>
      </c>
      <c r="D103" s="3">
        <f>summary!F133</f>
        <v>-6.1670667155305142E-2</v>
      </c>
      <c r="E103" s="3">
        <f>summary!H133</f>
        <v>0.39001167934549424</v>
      </c>
      <c r="F103" s="3">
        <f>summary!I133</f>
        <v>0.88621978454088857</v>
      </c>
      <c r="G103" s="3">
        <f>summary!J133</f>
        <v>3.5942402682496497</v>
      </c>
      <c r="H103" s="3">
        <f>summary!K133</f>
        <v>-1.7375210703388408</v>
      </c>
      <c r="I103" s="18">
        <f>summary!L133</f>
        <v>-0.63037742471867131</v>
      </c>
      <c r="J103" s="18">
        <f>summary!M133</f>
        <v>0.66603311875285376</v>
      </c>
      <c r="K103" s="18">
        <f>summary!N133</f>
        <v>0.71297974874622172</v>
      </c>
      <c r="L103" s="18">
        <f>summary!O133</f>
        <v>-1.0668642394544645</v>
      </c>
      <c r="M103" s="18">
        <f>summary!P133</f>
        <v>2.0673622276358143</v>
      </c>
      <c r="N103" s="18">
        <f>summary!Q133</f>
        <v>-0.82556540174351278</v>
      </c>
      <c r="O103" s="18">
        <f>summary!S133</f>
        <v>0.11991346075457573</v>
      </c>
      <c r="P103" s="18">
        <f>summary!U133</f>
        <v>-2.3930735533515852</v>
      </c>
      <c r="Q103" s="18">
        <f>summary!W133</f>
        <v>-1.4265250369712921</v>
      </c>
      <c r="R103" s="18">
        <f>summary!X133</f>
        <v>-0.9073963475859339</v>
      </c>
      <c r="S103" s="18">
        <f>summary!AA133</f>
        <v>-1.5320197380781533</v>
      </c>
      <c r="T103" s="1"/>
      <c r="U103" s="27">
        <f t="shared" si="9"/>
        <v>0.35040104638438674</v>
      </c>
      <c r="V103" s="27">
        <f t="shared" si="10"/>
        <v>0.38342356416087781</v>
      </c>
      <c r="W103" s="27"/>
      <c r="Z103">
        <f t="shared" si="11"/>
        <v>-6.1670667155305142E-2</v>
      </c>
    </row>
    <row r="104" spans="1:26" x14ac:dyDescent="0.15">
      <c r="A104">
        <v>49</v>
      </c>
      <c r="C104" s="3">
        <f>summary!E134</f>
        <v>1.2151225897599616</v>
      </c>
      <c r="D104" s="3">
        <f>summary!F134</f>
        <v>0.41750939721520874</v>
      </c>
      <c r="E104" s="3">
        <f>summary!H134</f>
        <v>0.42986692031591922</v>
      </c>
      <c r="F104" s="3">
        <f>summary!I134</f>
        <v>0.70478827609729677</v>
      </c>
      <c r="G104" s="3">
        <f>summary!J134</f>
        <v>2.7947736825714684</v>
      </c>
      <c r="H104" s="3">
        <f>summary!K134</f>
        <v>-1.6922744264467313</v>
      </c>
      <c r="I104" s="18">
        <f>summary!L134</f>
        <v>-0.39527635136838668</v>
      </c>
      <c r="J104" s="18">
        <f>summary!M134</f>
        <v>1.7494459487040273</v>
      </c>
      <c r="K104" s="18">
        <f>summary!N134</f>
        <v>0.66566928776134393</v>
      </c>
      <c r="L104" s="18">
        <f>summary!O134</f>
        <v>-0.5750143209388473</v>
      </c>
      <c r="M104" s="18">
        <f>summary!P134</f>
        <v>1.6011610830023015</v>
      </c>
      <c r="N104" s="18">
        <f>summary!Q134</f>
        <v>-0.10019007094737101</v>
      </c>
      <c r="O104" s="18">
        <f>summary!S134</f>
        <v>-1.4292416910773516</v>
      </c>
      <c r="P104" s="18">
        <f>summary!U134</f>
        <v>-2.2509760789568638</v>
      </c>
      <c r="Q104" s="18">
        <f>summary!W134</f>
        <v>-0.12784224862381222</v>
      </c>
      <c r="R104" s="18">
        <f>summary!X134</f>
        <v>0.20592546762847522</v>
      </c>
      <c r="S104" s="18">
        <f>summary!AA134</f>
        <v>-0.75984790190153062</v>
      </c>
      <c r="T104" s="1"/>
      <c r="U104" s="27">
        <f t="shared" si="9"/>
        <v>0.41433387112683373</v>
      </c>
      <c r="V104" s="27">
        <f t="shared" si="10"/>
        <v>0.35248392205912071</v>
      </c>
      <c r="W104" s="27"/>
      <c r="Z104">
        <f t="shared" si="11"/>
        <v>0.20592546762847522</v>
      </c>
    </row>
    <row r="105" spans="1:26" x14ac:dyDescent="0.15">
      <c r="A105">
        <v>49.5</v>
      </c>
      <c r="C105" s="3">
        <f>summary!E135</f>
        <v>1.9099010671875454</v>
      </c>
      <c r="D105" s="3">
        <f>summary!F135</f>
        <v>0.78558906507796633</v>
      </c>
      <c r="E105" s="3">
        <f>summary!H135</f>
        <v>0.12106742762595761</v>
      </c>
      <c r="F105" s="3">
        <f>summary!I135</f>
        <v>0.40800269950665791</v>
      </c>
      <c r="G105" s="3">
        <f>summary!J135</f>
        <v>2.3120304314590086</v>
      </c>
      <c r="H105" s="3">
        <f>summary!K135</f>
        <v>-2.4708288948484429</v>
      </c>
      <c r="I105" s="18">
        <f>summary!L135</f>
        <v>-7.7424180001523776E-2</v>
      </c>
      <c r="J105" s="18">
        <f>summary!M135</f>
        <v>0.9126391774862137</v>
      </c>
      <c r="K105" s="18">
        <f>summary!N135</f>
        <v>0.3631661690843212</v>
      </c>
      <c r="L105" s="18">
        <f>summary!O135</f>
        <v>-1.2694359268660864</v>
      </c>
      <c r="M105" s="18">
        <f>summary!P135</f>
        <v>1.201952452450789</v>
      </c>
      <c r="N105" s="18">
        <f>summary!Q135</f>
        <v>-0.36248887173556332</v>
      </c>
      <c r="O105" s="18">
        <f>summary!S135</f>
        <v>-1.8669033000337614</v>
      </c>
      <c r="P105" s="18">
        <f>summary!U135</f>
        <v>-2.8440827866694964</v>
      </c>
      <c r="Q105" s="18">
        <f>summary!W135</f>
        <v>-0.26785653936201215</v>
      </c>
      <c r="R105" s="18">
        <f>summary!X135</f>
        <v>-1.3800266925929325</v>
      </c>
      <c r="S105" s="18">
        <f>summary!AA135</f>
        <v>-0.69979234358817388</v>
      </c>
      <c r="T105" s="1"/>
      <c r="U105" s="27">
        <f t="shared" si="9"/>
        <v>0.15132825510716011</v>
      </c>
      <c r="V105" s="27">
        <f t="shared" si="10"/>
        <v>0.38599231613699569</v>
      </c>
      <c r="W105" s="27"/>
      <c r="Z105">
        <f t="shared" si="11"/>
        <v>-7.7424180001523776E-2</v>
      </c>
    </row>
    <row r="106" spans="1:26" x14ac:dyDescent="0.15">
      <c r="A106">
        <v>50</v>
      </c>
      <c r="C106" s="3">
        <f>summary!E136</f>
        <v>1.8979965190550219</v>
      </c>
      <c r="D106" s="3">
        <f>summary!F136</f>
        <v>1.0551420018480817</v>
      </c>
      <c r="E106" s="3">
        <f>summary!H136</f>
        <v>0.873454500073366</v>
      </c>
      <c r="F106" s="3">
        <f>summary!I136</f>
        <v>-0.78166706825088372</v>
      </c>
      <c r="G106" s="3">
        <f>summary!J136</f>
        <v>1.6016584115098302</v>
      </c>
      <c r="H106" s="3">
        <f>summary!K136</f>
        <v>-1.9363711046685832</v>
      </c>
      <c r="I106" s="18">
        <f>summary!L136</f>
        <v>-0.52962800336566229</v>
      </c>
      <c r="J106" s="18">
        <f>summary!M136</f>
        <v>1.9678106550811161</v>
      </c>
      <c r="K106" s="18">
        <f>summary!N136</f>
        <v>0.91185510504515843</v>
      </c>
      <c r="L106" s="18">
        <f>summary!O136</f>
        <v>-2.433539770936834</v>
      </c>
      <c r="M106" s="18">
        <f>summary!P136</f>
        <v>1.4583855627289466</v>
      </c>
      <c r="N106" s="18">
        <f>summary!Q136</f>
        <v>-0.52407856753536364</v>
      </c>
      <c r="O106" s="18">
        <f>summary!S136</f>
        <v>-8.8154706512131906E-2</v>
      </c>
      <c r="P106" s="18">
        <f>summary!U136</f>
        <v>-1.1952144255688244</v>
      </c>
      <c r="Q106" s="18">
        <f>summary!W136</f>
        <v>-1.4802777811283818</v>
      </c>
      <c r="R106" s="18">
        <f>summary!X136</f>
        <v>-0.34787524668388325</v>
      </c>
      <c r="S106" s="18">
        <f>summary!AA136</f>
        <v>-0.80674719883818591</v>
      </c>
      <c r="T106" s="1"/>
      <c r="U106" s="27">
        <f t="shared" si="9"/>
        <v>0.26714334877477397</v>
      </c>
      <c r="V106" s="27">
        <f t="shared" si="10"/>
        <v>0.39865503145155257</v>
      </c>
      <c r="W106" s="27"/>
      <c r="Z106">
        <f t="shared" si="11"/>
        <v>-0.34787524668388325</v>
      </c>
    </row>
    <row r="107" spans="1:26" x14ac:dyDescent="0.15">
      <c r="A107">
        <v>50.5</v>
      </c>
      <c r="C107" s="3">
        <f>summary!E137</f>
        <v>1.731096951550817</v>
      </c>
      <c r="D107" s="3">
        <f>summary!F137</f>
        <v>0.66442717193433642</v>
      </c>
      <c r="E107" s="3">
        <f>summary!H137</f>
        <v>1.1464159127669888</v>
      </c>
      <c r="F107" s="3">
        <f>summary!I137</f>
        <v>-0.67616029262269184</v>
      </c>
      <c r="G107" s="3">
        <f>summary!J137</f>
        <v>1.1050975891068195</v>
      </c>
      <c r="H107" s="3">
        <f>summary!K137</f>
        <v>-1.9979189279939154</v>
      </c>
      <c r="I107" s="18">
        <f>summary!L137</f>
        <v>-3.2220720042634286E-2</v>
      </c>
      <c r="J107" s="18">
        <f>summary!M137</f>
        <v>1.160495956945081</v>
      </c>
      <c r="K107" s="18">
        <f>summary!N137</f>
        <v>1.4445683037225927</v>
      </c>
      <c r="L107" s="18">
        <f>summary!O137</f>
        <v>-1.2439249868573663</v>
      </c>
      <c r="M107" s="18">
        <f>summary!P137</f>
        <v>0.80201114593106726</v>
      </c>
      <c r="N107" s="18">
        <f>summary!Q137</f>
        <v>-0.38037756700626191</v>
      </c>
      <c r="O107" s="18">
        <f>summary!S137</f>
        <v>-1.7120779481838762</v>
      </c>
      <c r="P107" s="18">
        <f>summary!U137</f>
        <v>-0.91768106279300798</v>
      </c>
      <c r="Q107" s="18">
        <f>summary!W137</f>
        <v>-0.80481246226926273</v>
      </c>
      <c r="R107" s="18">
        <f>summary!X137</f>
        <v>1.2721428456304626</v>
      </c>
      <c r="S107" s="18">
        <f>summary!AA137</f>
        <v>-1.4117394335473166</v>
      </c>
      <c r="T107" s="1"/>
      <c r="U107" s="27">
        <f t="shared" si="9"/>
        <v>0.15472558378853518</v>
      </c>
      <c r="V107" s="27">
        <f t="shared" si="10"/>
        <v>0.34726365160970546</v>
      </c>
      <c r="W107" s="27"/>
      <c r="Z107">
        <f t="shared" si="11"/>
        <v>-3.2220720042634286E-2</v>
      </c>
    </row>
    <row r="108" spans="1:26" x14ac:dyDescent="0.15">
      <c r="A108">
        <v>51</v>
      </c>
      <c r="C108" s="3">
        <f>summary!E138</f>
        <v>1.6337476899963843</v>
      </c>
      <c r="D108" s="3">
        <f>summary!F138</f>
        <v>0.45662346600803883</v>
      </c>
      <c r="E108" s="3">
        <f>summary!H138</f>
        <v>0.17572491393124143</v>
      </c>
      <c r="F108" s="3">
        <f>summary!I138</f>
        <v>-0.87117509444576291</v>
      </c>
      <c r="G108" s="3">
        <f>summary!J138</f>
        <v>0.99274768323140317</v>
      </c>
      <c r="H108" s="3">
        <f>summary!K138</f>
        <v>-1.4568638402796374</v>
      </c>
      <c r="I108" s="18">
        <f>summary!L138</f>
        <v>-0.42506543094198218</v>
      </c>
      <c r="J108" s="18">
        <f>summary!M138</f>
        <v>0.36999429052727345</v>
      </c>
      <c r="K108" s="18">
        <f>summary!N138</f>
        <v>1.1118113617904368</v>
      </c>
      <c r="L108" s="18">
        <f>summary!O138</f>
        <v>-2.5144835932383263</v>
      </c>
      <c r="M108" s="18">
        <f>summary!P138</f>
        <v>0.19390270067489898</v>
      </c>
      <c r="N108" s="18">
        <f>summary!Q138</f>
        <v>-0.82551357475990372</v>
      </c>
      <c r="O108" s="18">
        <f>summary!S138</f>
        <v>-2.6652919158700135</v>
      </c>
      <c r="P108" s="18">
        <f>summary!U138</f>
        <v>-0.46476566493912908</v>
      </c>
      <c r="Q108" s="18">
        <f>summary!W138</f>
        <v>-0.35320920228132052</v>
      </c>
      <c r="R108" s="18">
        <f>summary!X138</f>
        <v>-0.77242549282659489</v>
      </c>
      <c r="S108" s="18">
        <f>summary!AA138</f>
        <v>-1.029901046110725</v>
      </c>
      <c r="T108" s="1"/>
      <c r="U108" s="27">
        <f t="shared" si="9"/>
        <v>-0.29414164179814989</v>
      </c>
      <c r="V108" s="27">
        <f t="shared" si="10"/>
        <v>0.36994361656771685</v>
      </c>
      <c r="W108" s="27"/>
      <c r="Z108">
        <f t="shared" si="11"/>
        <v>-0.42506543094198218</v>
      </c>
    </row>
    <row r="109" spans="1:26" x14ac:dyDescent="0.15">
      <c r="A109">
        <v>51.5</v>
      </c>
      <c r="C109" s="3">
        <f>summary!E139</f>
        <v>1.959154270629462</v>
      </c>
      <c r="D109" s="3">
        <f>summary!F139</f>
        <v>1.185917189394825</v>
      </c>
      <c r="E109" s="3">
        <f>summary!H139</f>
        <v>-1.1900436571356051E-2</v>
      </c>
      <c r="F109" s="3">
        <f>summary!I139</f>
        <v>-1.014460135906486</v>
      </c>
      <c r="G109" s="3">
        <f>summary!J139</f>
        <v>0.86270960654773643</v>
      </c>
      <c r="H109" s="3">
        <f>summary!K139</f>
        <v>-0.59240189662038634</v>
      </c>
      <c r="I109" s="18">
        <f>summary!L139</f>
        <v>-1.0197758068221174</v>
      </c>
      <c r="J109" s="18">
        <f>summary!M139</f>
        <v>-3.8375177454927432</v>
      </c>
      <c r="K109" s="18">
        <f>summary!N139</f>
        <v>1.1713725109963407</v>
      </c>
      <c r="L109" s="18">
        <f>summary!O139</f>
        <v>-2.8257993744454355</v>
      </c>
      <c r="M109" s="18">
        <f>summary!P139</f>
        <v>2.187241329014598</v>
      </c>
      <c r="N109" s="18">
        <f>summary!Q139</f>
        <v>-1.1640176984425701</v>
      </c>
      <c r="O109" s="18">
        <f>summary!S139</f>
        <v>-2.06060362378923</v>
      </c>
      <c r="P109" s="18">
        <f>summary!U139</f>
        <v>-0.50994258553511462</v>
      </c>
      <c r="Q109" s="18">
        <f>summary!W139</f>
        <v>-1.3339036791241048</v>
      </c>
      <c r="R109" s="18">
        <f>summary!X139</f>
        <v>9.6601506271841664E-2</v>
      </c>
      <c r="S109" s="18">
        <f>summary!AA139</f>
        <v>-1.1581773605000787</v>
      </c>
      <c r="T109" s="1"/>
      <c r="U109" s="27">
        <f t="shared" si="9"/>
        <v>-0.39692937011595109</v>
      </c>
      <c r="V109" s="27">
        <f t="shared" si="10"/>
        <v>0.51159482796709577</v>
      </c>
      <c r="W109" s="27"/>
      <c r="Z109">
        <f t="shared" si="11"/>
        <v>-0.59240189662038634</v>
      </c>
    </row>
    <row r="110" spans="1:26" x14ac:dyDescent="0.15">
      <c r="A110">
        <v>52</v>
      </c>
      <c r="C110" s="3">
        <f>summary!E140</f>
        <v>1.7280704137829159</v>
      </c>
      <c r="D110" s="3">
        <f>summary!F140</f>
        <v>1.2698083950754877</v>
      </c>
      <c r="E110" s="3">
        <f>summary!H140</f>
        <v>0.47270380346582563</v>
      </c>
      <c r="F110" s="3">
        <f>summary!I140</f>
        <v>-0.91203004146139177</v>
      </c>
      <c r="G110" s="3">
        <f>summary!J140</f>
        <v>0.38347347198434001</v>
      </c>
      <c r="H110" s="3">
        <f>summary!K140</f>
        <v>-0.63933173719732839</v>
      </c>
      <c r="I110" s="18">
        <f>summary!L140</f>
        <v>-2.6656522859514706</v>
      </c>
      <c r="J110" s="18">
        <f>summary!M140</f>
        <v>3.5248198942528432E-2</v>
      </c>
      <c r="K110" s="18">
        <f>summary!N140</f>
        <v>1.594180299368797</v>
      </c>
      <c r="L110" s="18">
        <f>summary!O140</f>
        <v>-1.9377076341680355</v>
      </c>
      <c r="M110" s="18">
        <f>summary!P140</f>
        <v>1.1310612832110094</v>
      </c>
      <c r="N110" s="18">
        <f>summary!Q140</f>
        <v>-0.66240691353434034</v>
      </c>
      <c r="O110" s="18">
        <f>summary!S140</f>
        <v>0.22430075063350818</v>
      </c>
      <c r="P110" s="18">
        <f>summary!U140</f>
        <v>-0.8424178641826402</v>
      </c>
      <c r="Q110" s="18">
        <f>summary!W140</f>
        <v>0.42592197156439493</v>
      </c>
      <c r="R110" s="18">
        <f>summary!X140</f>
        <v>0.68835243005481583</v>
      </c>
      <c r="S110" s="18">
        <f>summary!AA140</f>
        <v>0.10966619000546673</v>
      </c>
      <c r="T110" s="1"/>
      <c r="U110" s="27">
        <f t="shared" si="9"/>
        <v>1.670615703988102E-3</v>
      </c>
      <c r="V110" s="27">
        <f t="shared" si="10"/>
        <v>0.3702139775300719</v>
      </c>
      <c r="W110" s="27"/>
      <c r="Z110">
        <f t="shared" si="11"/>
        <v>0.22430075063350818</v>
      </c>
    </row>
    <row r="111" spans="1:26" x14ac:dyDescent="0.15">
      <c r="A111">
        <v>52.5</v>
      </c>
      <c r="B111" s="3"/>
      <c r="C111" s="3">
        <f>summary!E141</f>
        <v>0.689083348388424</v>
      </c>
      <c r="D111" s="3">
        <f>summary!F141</f>
        <v>1.3685421641119371</v>
      </c>
      <c r="E111" s="3">
        <f>summary!H141</f>
        <v>0.38992492156991965</v>
      </c>
      <c r="F111" s="3">
        <f>summary!I141</f>
        <v>-1.1599599253469384</v>
      </c>
      <c r="G111" s="3">
        <f>summary!J141</f>
        <v>1.640992936618953E-2</v>
      </c>
      <c r="H111" s="3">
        <f>summary!K141</f>
        <v>-1.1308673113936387</v>
      </c>
      <c r="I111" s="18">
        <f>summary!L141</f>
        <v>-0.18509584237132296</v>
      </c>
      <c r="J111" s="18">
        <f>summary!M141</f>
        <v>-0.40840328435191248</v>
      </c>
      <c r="K111" s="18">
        <f>summary!N141</f>
        <v>1.77918133946114</v>
      </c>
      <c r="L111" s="18">
        <f>summary!O141</f>
        <v>-2.6855931910475523</v>
      </c>
      <c r="M111" s="18">
        <f>summary!P141</f>
        <v>1.774948308470748</v>
      </c>
      <c r="N111" s="18">
        <f>summary!Q141</f>
        <v>-0.29475168455312117</v>
      </c>
      <c r="O111" s="18">
        <f>summary!S141</f>
        <v>-0.24892994004541477</v>
      </c>
      <c r="P111" s="18">
        <f>summary!U141</f>
        <v>0.26719692200634726</v>
      </c>
      <c r="Q111" s="18">
        <f>summary!W141</f>
        <v>-0.86010582652289203</v>
      </c>
      <c r="R111" s="18">
        <f>summary!X141</f>
        <v>0.68687128581849566</v>
      </c>
      <c r="S111" s="18">
        <f>summary!AA141</f>
        <v>1.4303071260469062</v>
      </c>
      <c r="T111" s="39"/>
      <c r="U111" s="30">
        <f t="shared" si="9"/>
        <v>-7.3470129031955878E-3</v>
      </c>
      <c r="V111" s="30">
        <f t="shared" si="10"/>
        <v>0.34900919590770824</v>
      </c>
      <c r="W111" s="27"/>
      <c r="Z111">
        <f t="shared" si="11"/>
        <v>1.640992936618953E-2</v>
      </c>
    </row>
    <row r="112" spans="1:26" x14ac:dyDescent="0.15">
      <c r="A112">
        <v>53</v>
      </c>
      <c r="C112" s="3">
        <f>summary!E142</f>
        <v>0.90498630603585606</v>
      </c>
      <c r="D112" s="3">
        <f>summary!F142</f>
        <v>0.92799055139202424</v>
      </c>
      <c r="E112" s="3">
        <f>summary!H142</f>
        <v>0.60014602302757059</v>
      </c>
      <c r="F112" s="3">
        <f>summary!I142</f>
        <v>-0.73498170724431033</v>
      </c>
      <c r="G112" s="3">
        <f>summary!J142</f>
        <v>-8.9754248863462519E-2</v>
      </c>
      <c r="H112" s="3">
        <f>summary!K142</f>
        <v>-1.0034027223494688</v>
      </c>
      <c r="I112" s="18">
        <f>summary!L142</f>
        <v>0.50644363021639094</v>
      </c>
      <c r="J112" s="18">
        <f>summary!M142</f>
        <v>0.59595420672222355</v>
      </c>
      <c r="K112" s="18">
        <f>summary!N142</f>
        <v>2.5907744196647555</v>
      </c>
      <c r="L112" s="18">
        <f>summary!O142</f>
        <v>-1.7218853626778792</v>
      </c>
      <c r="M112" s="18">
        <f>summary!P142</f>
        <v>1.7330185484434844</v>
      </c>
      <c r="N112" s="18">
        <f>summary!Q142</f>
        <v>-0.68704491990978844</v>
      </c>
      <c r="O112" s="18">
        <f>summary!S142</f>
        <v>-1.4177261898733631</v>
      </c>
      <c r="P112" s="18">
        <f>summary!U142</f>
        <v>0.42848246075188151</v>
      </c>
      <c r="Q112" s="18">
        <f>summary!W142</f>
        <v>-0.22421031417364412</v>
      </c>
      <c r="R112" s="18">
        <f>summary!X142</f>
        <v>-0.34072644860129853</v>
      </c>
      <c r="S112" s="18">
        <f>summary!AA142</f>
        <v>0.82964171626474759</v>
      </c>
      <c r="U112" s="27">
        <f t="shared" si="9"/>
        <v>0.16957834881415626</v>
      </c>
      <c r="V112" s="27">
        <f t="shared" si="10"/>
        <v>0.34895038306724652</v>
      </c>
      <c r="W112" s="27"/>
      <c r="Z112">
        <f t="shared" si="11"/>
        <v>0.42848246075188151</v>
      </c>
    </row>
    <row r="113" spans="1:26" x14ac:dyDescent="0.15">
      <c r="A113">
        <v>53.5</v>
      </c>
      <c r="C113" s="3">
        <f>summary!E143</f>
        <v>0.76348911571458511</v>
      </c>
      <c r="D113" s="3">
        <f>summary!F143</f>
        <v>1.0884228094216635</v>
      </c>
      <c r="E113" s="3">
        <f>summary!H143</f>
        <v>0.77313565432103626</v>
      </c>
      <c r="F113" s="3">
        <f>summary!I143</f>
        <v>-0.56559489579020861</v>
      </c>
      <c r="G113" s="3">
        <f>summary!J143</f>
        <v>-0.84586037415914184</v>
      </c>
      <c r="H113" s="3">
        <f>summary!K143</f>
        <v>0.31864092446568176</v>
      </c>
      <c r="I113" s="18">
        <f>summary!L143</f>
        <v>0.39847604742833498</v>
      </c>
      <c r="J113" s="18">
        <f>summary!M143</f>
        <v>-6.9582988211343219E-2</v>
      </c>
      <c r="K113" s="18">
        <f>summary!N143</f>
        <v>2.8415513954610936</v>
      </c>
      <c r="L113" s="18">
        <f>summary!O143</f>
        <v>-1.6722484556594304</v>
      </c>
      <c r="M113" s="18">
        <f>summary!P143</f>
        <v>1.2469637622683942</v>
      </c>
      <c r="N113" s="18">
        <f>summary!Q143</f>
        <v>-0.43402361372521564</v>
      </c>
      <c r="O113" s="18">
        <f>summary!S143</f>
        <v>0.41473134254845562</v>
      </c>
      <c r="P113" s="18">
        <f>summary!U143</f>
        <v>0.94083994435589269</v>
      </c>
      <c r="Q113" s="18">
        <f>summary!W143</f>
        <v>-0.58044275864188155</v>
      </c>
      <c r="R113" s="18">
        <f>summary!X143</f>
        <v>1.0029045077944412</v>
      </c>
      <c r="S113" s="18">
        <f>summary!AA143</f>
        <v>1.3429746733077885</v>
      </c>
      <c r="U113" s="27">
        <f t="shared" si="9"/>
        <v>0.32754620954491581</v>
      </c>
      <c r="V113" s="27">
        <f t="shared" si="10"/>
        <v>0.31067806961497935</v>
      </c>
      <c r="W113" s="27"/>
      <c r="Z113">
        <f t="shared" si="11"/>
        <v>0.41473134254845562</v>
      </c>
    </row>
    <row r="114" spans="1:26" x14ac:dyDescent="0.15">
      <c r="A114">
        <v>54</v>
      </c>
      <c r="C114" s="3">
        <f>summary!E144</f>
        <v>0.18373874052328529</v>
      </c>
      <c r="D114" s="3">
        <f>summary!F144</f>
        <v>1.1013912538755188</v>
      </c>
      <c r="E114" s="3">
        <f>summary!H144</f>
        <v>0.97031761642050185</v>
      </c>
      <c r="F114" s="3">
        <f>summary!I144</f>
        <v>-0.32192316982970681</v>
      </c>
      <c r="G114" s="3">
        <f>summary!J144</f>
        <v>-1.0121428374361296</v>
      </c>
      <c r="H114" s="3">
        <f>summary!K144</f>
        <v>-0.63175537459358022</v>
      </c>
      <c r="I114" s="18">
        <f>summary!L144</f>
        <v>0.33841605057182383</v>
      </c>
      <c r="J114" s="18">
        <f>summary!M144</f>
        <v>-0.50047716155882083</v>
      </c>
      <c r="K114" s="18">
        <f>summary!N144</f>
        <v>2.2531141021293899</v>
      </c>
      <c r="L114" s="18">
        <f>summary!O144</f>
        <v>-0.83019450469805789</v>
      </c>
      <c r="M114" s="18">
        <f>summary!P144</f>
        <v>0.61743672934540417</v>
      </c>
      <c r="N114" s="18">
        <f>summary!Q144</f>
        <v>-0.25423423017856289</v>
      </c>
      <c r="O114" s="18">
        <f>summary!S144</f>
        <v>0.21403771038529043</v>
      </c>
      <c r="P114" s="18">
        <f>summary!U144</f>
        <v>0.42779646320713333</v>
      </c>
      <c r="Q114" s="18">
        <f>summary!W144</f>
        <v>-0.65184271268507532</v>
      </c>
      <c r="R114" s="18">
        <f>summary!X144</f>
        <v>1.3099460823695037</v>
      </c>
      <c r="S114" s="18">
        <f>summary!AA144</f>
        <v>2.7854333875426516</v>
      </c>
      <c r="U114" s="27">
        <f t="shared" si="9"/>
        <v>0.16367114807356589</v>
      </c>
      <c r="V114" s="27">
        <f t="shared" si="10"/>
        <v>0.25305439776649791</v>
      </c>
      <c r="W114" s="27"/>
      <c r="Z114">
        <f t="shared" si="11"/>
        <v>0.21403771038529043</v>
      </c>
    </row>
    <row r="115" spans="1:26" x14ac:dyDescent="0.15">
      <c r="A115">
        <v>54.5</v>
      </c>
      <c r="C115" s="3">
        <f>summary!E145</f>
        <v>1.0367781360264647</v>
      </c>
      <c r="D115" s="3">
        <f>summary!F145</f>
        <v>0.76533710606938221</v>
      </c>
      <c r="E115" s="3">
        <f>summary!H145</f>
        <v>0.71793358880894509</v>
      </c>
      <c r="F115" s="3">
        <f>summary!I145</f>
        <v>-0.93390206969273559</v>
      </c>
      <c r="G115" s="3">
        <f>summary!J145</f>
        <v>-0.79744238353615438</v>
      </c>
      <c r="H115" s="3">
        <f>summary!K145</f>
        <v>-0.42362840369553256</v>
      </c>
      <c r="I115" s="18">
        <f>summary!L145</f>
        <v>1.0318907763569358</v>
      </c>
      <c r="J115" s="18">
        <f>summary!M145</f>
        <v>-1.2227945432880809</v>
      </c>
      <c r="K115" s="18">
        <f>summary!N145</f>
        <v>2.5717523341520603</v>
      </c>
      <c r="L115" s="18">
        <f>summary!O145</f>
        <v>-0.33974829193329092</v>
      </c>
      <c r="M115" s="18">
        <f>summary!P145</f>
        <v>1.8286138416046722</v>
      </c>
      <c r="N115" s="18">
        <f>summary!Q145</f>
        <v>-0.45393215418815697</v>
      </c>
      <c r="O115" s="18">
        <f>summary!S145</f>
        <v>0.40459531160097395</v>
      </c>
      <c r="P115" s="18">
        <f>summary!U145</f>
        <v>0.58977603523611044</v>
      </c>
      <c r="Q115" s="18">
        <f>summary!W145</f>
        <v>-0.10723655516324872</v>
      </c>
      <c r="R115" s="18">
        <f>summary!X145</f>
        <v>-0.19900839518513505</v>
      </c>
      <c r="S115" s="18">
        <f>summary!AA145</f>
        <v>3.3157092362138609</v>
      </c>
      <c r="U115" s="27">
        <f t="shared" si="9"/>
        <v>0.32195794217580642</v>
      </c>
      <c r="V115" s="27">
        <f t="shared" si="10"/>
        <v>0.31540604025289226</v>
      </c>
      <c r="W115" s="27"/>
      <c r="Z115">
        <f t="shared" si="11"/>
        <v>0.40459531160097395</v>
      </c>
    </row>
    <row r="116" spans="1:26" x14ac:dyDescent="0.15">
      <c r="A116" s="31">
        <v>55</v>
      </c>
      <c r="B116" s="31"/>
      <c r="C116" s="31">
        <f>summary!E146</f>
        <v>0.88496864673549658</v>
      </c>
      <c r="D116" s="31">
        <f>summary!F146</f>
        <v>1.2375005461440161</v>
      </c>
      <c r="E116" s="31">
        <f>summary!H146</f>
        <v>0.32604012741117799</v>
      </c>
      <c r="F116" s="31">
        <f>summary!I146</f>
        <v>-0.78443912826737483</v>
      </c>
      <c r="G116" s="31">
        <f>summary!J146</f>
        <v>-0.75341880306768738</v>
      </c>
      <c r="H116" s="31">
        <f>summary!K146</f>
        <v>0.81114523984005693</v>
      </c>
      <c r="I116" s="32">
        <f>summary!L146</f>
        <v>0.24664674472468945</v>
      </c>
      <c r="J116" s="32">
        <f>summary!M146</f>
        <v>-1.2747260861457104</v>
      </c>
      <c r="K116" s="32">
        <f>summary!N146</f>
        <v>2.8480914117817764</v>
      </c>
      <c r="L116" s="32">
        <f>summary!O146</f>
        <v>-0.62461491416219272</v>
      </c>
      <c r="M116" s="32">
        <f>summary!P146</f>
        <v>1.2943088929883451</v>
      </c>
      <c r="N116" s="32">
        <f>summary!Q146</f>
        <v>-0.66400844204029708</v>
      </c>
      <c r="O116" s="32">
        <f>summary!S146</f>
        <v>0.18196977802197334</v>
      </c>
      <c r="P116" s="32">
        <f>summary!U146</f>
        <v>0.53515269474471139</v>
      </c>
      <c r="Q116" s="32">
        <f>summary!W146</f>
        <v>0.58885010012726835</v>
      </c>
      <c r="R116" s="32">
        <f>summary!X146</f>
        <v>1.2955252973134455</v>
      </c>
      <c r="S116" s="32">
        <f>summary!AA146</f>
        <v>3.5299031358579156</v>
      </c>
      <c r="T116" s="31"/>
      <c r="U116" s="33">
        <f t="shared" si="9"/>
        <v>0.28688184722802068</v>
      </c>
      <c r="V116" s="33">
        <f t="shared" si="10"/>
        <v>0.31550417933160679</v>
      </c>
      <c r="W116" s="27"/>
      <c r="X116" s="2" t="s">
        <v>31</v>
      </c>
      <c r="Y116" s="2"/>
      <c r="Z116">
        <f t="shared" si="11"/>
        <v>0.53515269474471139</v>
      </c>
    </row>
    <row r="117" spans="1:26" x14ac:dyDescent="0.15">
      <c r="E117"/>
      <c r="U117" s="27"/>
      <c r="V117" s="27"/>
      <c r="W117" s="27"/>
    </row>
    <row r="118" spans="1:26" x14ac:dyDescent="0.15">
      <c r="E118"/>
      <c r="U118" s="27"/>
      <c r="V118" s="27"/>
      <c r="W118" s="27"/>
    </row>
    <row r="119" spans="1:26" x14ac:dyDescent="0.15">
      <c r="E119"/>
      <c r="U119" s="27"/>
      <c r="V119" s="27"/>
      <c r="W119" s="27"/>
    </row>
    <row r="120" spans="1:26" x14ac:dyDescent="0.15">
      <c r="U120" s="27"/>
      <c r="V120" s="27"/>
      <c r="W120" s="27"/>
    </row>
    <row r="121" spans="1:26" x14ac:dyDescent="0.15">
      <c r="U121" s="27"/>
      <c r="V121" s="27"/>
      <c r="W121" s="27"/>
    </row>
    <row r="122" spans="1:26" x14ac:dyDescent="0.15">
      <c r="U122" s="27"/>
      <c r="V122" s="27"/>
      <c r="W122" s="27"/>
    </row>
    <row r="123" spans="1:26" s="3" customFormat="1" x14ac:dyDescent="0.15"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U123" s="30"/>
      <c r="V123" s="30"/>
      <c r="W123" s="30"/>
    </row>
    <row r="124" spans="1:26" s="3" customFormat="1" x14ac:dyDescent="0.15"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U124" s="30"/>
      <c r="V124" s="30"/>
      <c r="W124" s="30"/>
    </row>
    <row r="125" spans="1:26" s="3" customFormat="1" x14ac:dyDescent="0.15"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U125" s="30"/>
      <c r="V125" s="30"/>
      <c r="W125" s="30"/>
    </row>
    <row r="126" spans="1:26" s="3" customFormat="1" x14ac:dyDescent="0.15"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U126" s="30"/>
      <c r="V126" s="30"/>
      <c r="W126" s="30"/>
    </row>
    <row r="127" spans="1:26" s="3" customFormat="1" x14ac:dyDescent="0.15"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U127" s="30"/>
      <c r="V127" s="30"/>
      <c r="W127" s="30"/>
    </row>
    <row r="128" spans="1:26" s="3" customFormat="1" x14ac:dyDescent="0.15"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U128" s="30"/>
      <c r="V128" s="30"/>
      <c r="W128" s="30"/>
    </row>
    <row r="129" spans="3:23" s="3" customFormat="1" x14ac:dyDescent="0.15"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U129" s="30"/>
      <c r="V129" s="30"/>
      <c r="W129" s="30"/>
    </row>
    <row r="130" spans="3:23" s="3" customFormat="1" x14ac:dyDescent="0.15"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U130" s="30"/>
      <c r="V130" s="30"/>
      <c r="W130" s="30"/>
    </row>
    <row r="131" spans="3:23" s="3" customFormat="1" x14ac:dyDescent="0.15"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U131" s="30"/>
      <c r="V131" s="30"/>
      <c r="W131" s="30"/>
    </row>
    <row r="132" spans="3:23" s="3" customFormat="1" x14ac:dyDescent="0.15"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U132" s="30"/>
      <c r="V132" s="30"/>
      <c r="W132" s="30"/>
    </row>
    <row r="133" spans="3:23" s="3" customFormat="1" x14ac:dyDescent="0.15"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U133" s="30"/>
      <c r="V133" s="30"/>
      <c r="W133" s="30"/>
    </row>
    <row r="134" spans="3:23" s="3" customFormat="1" x14ac:dyDescent="0.15"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U134" s="30"/>
      <c r="V134" s="30"/>
      <c r="W134" s="30"/>
    </row>
    <row r="135" spans="3:23" s="3" customFormat="1" x14ac:dyDescent="0.15"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U135" s="30"/>
      <c r="V135" s="30"/>
      <c r="W135" s="30"/>
    </row>
    <row r="136" spans="3:23" s="3" customFormat="1" x14ac:dyDescent="0.15"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U136" s="30"/>
      <c r="V136" s="30"/>
      <c r="W136" s="30"/>
    </row>
    <row r="137" spans="3:23" s="3" customFormat="1" x14ac:dyDescent="0.15"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U137" s="30"/>
      <c r="V137" s="30"/>
      <c r="W137" s="30"/>
    </row>
    <row r="138" spans="3:23" s="3" customFormat="1" x14ac:dyDescent="0.15"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U138" s="30"/>
      <c r="V138" s="30"/>
      <c r="W138" s="30"/>
    </row>
    <row r="139" spans="3:23" s="3" customFormat="1" x14ac:dyDescent="0.15"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U139" s="30"/>
      <c r="V139" s="30"/>
      <c r="W139" s="30"/>
    </row>
    <row r="140" spans="3:23" s="3" customFormat="1" x14ac:dyDescent="0.15"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U140" s="30"/>
      <c r="V140" s="30"/>
      <c r="W140" s="30"/>
    </row>
    <row r="141" spans="3:23" s="3" customFormat="1" x14ac:dyDescent="0.15"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U141" s="30"/>
      <c r="V141" s="30"/>
      <c r="W141" s="30"/>
    </row>
    <row r="142" spans="3:23" s="3" customFormat="1" x14ac:dyDescent="0.15"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U142" s="30"/>
      <c r="V142" s="30"/>
      <c r="W142" s="30"/>
    </row>
    <row r="143" spans="3:23" s="3" customFormat="1" x14ac:dyDescent="0.15"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U143" s="30"/>
      <c r="V143" s="30"/>
      <c r="W143" s="30"/>
    </row>
    <row r="144" spans="3:23" s="3" customFormat="1" x14ac:dyDescent="0.15"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U144" s="30"/>
      <c r="V144" s="30"/>
      <c r="W144" s="30"/>
    </row>
    <row r="145" spans="3:23" s="3" customFormat="1" x14ac:dyDescent="0.15"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U145" s="30"/>
      <c r="V145" s="30"/>
      <c r="W145" s="38"/>
    </row>
    <row r="146" spans="3:23" s="3" customFormat="1" x14ac:dyDescent="0.15"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U146" s="30"/>
      <c r="V146" s="30"/>
      <c r="W146" s="38"/>
    </row>
    <row r="147" spans="3:23" s="3" customFormat="1" x14ac:dyDescent="0.15"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U147" s="30"/>
      <c r="V147" s="30"/>
      <c r="W147" s="38"/>
    </row>
    <row r="148" spans="3:23" s="3" customFormat="1" x14ac:dyDescent="0.15"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U148" s="30"/>
      <c r="V148" s="30"/>
    </row>
    <row r="149" spans="3:23" s="3" customFormat="1" x14ac:dyDescent="0.15"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U149" s="30"/>
      <c r="V149" s="30"/>
    </row>
    <row r="150" spans="3:23" s="3" customFormat="1" x14ac:dyDescent="0.15"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U150" s="30"/>
      <c r="V150" s="30"/>
    </row>
    <row r="151" spans="3:23" s="3" customFormat="1" x14ac:dyDescent="0.15"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U151" s="30"/>
      <c r="V151" s="30"/>
    </row>
    <row r="152" spans="3:23" s="3" customFormat="1" x14ac:dyDescent="0.15"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U152" s="30"/>
      <c r="V152" s="30"/>
    </row>
    <row r="153" spans="3:23" s="3" customFormat="1" x14ac:dyDescent="0.15"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U153" s="30"/>
      <c r="V153" s="30"/>
    </row>
    <row r="154" spans="3:23" s="3" customFormat="1" x14ac:dyDescent="0.15"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U154" s="30"/>
      <c r="V154" s="30"/>
    </row>
    <row r="155" spans="3:23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U155" s="30"/>
      <c r="V155" s="30"/>
    </row>
    <row r="156" spans="3:23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U156" s="30"/>
      <c r="V156" s="30"/>
    </row>
    <row r="157" spans="3:23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U157" s="30"/>
      <c r="V157" s="30"/>
    </row>
    <row r="158" spans="3:23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U158" s="30"/>
      <c r="V158" s="30"/>
    </row>
    <row r="159" spans="3:23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U159" s="30"/>
      <c r="V159" s="30"/>
    </row>
    <row r="160" spans="3:23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U160" s="30"/>
      <c r="V160" s="30"/>
    </row>
    <row r="161" spans="3:22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U161" s="30"/>
      <c r="V161" s="30"/>
    </row>
    <row r="162" spans="3:22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U162" s="30"/>
      <c r="V162" s="30"/>
    </row>
  </sheetData>
  <mergeCells count="1">
    <mergeCell ref="U2:V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43"/>
  <sheetViews>
    <sheetView zoomScale="92" zoomScaleNormal="110" zoomScalePageLayoutView="110" workbookViewId="0">
      <selection activeCell="B27" sqref="B27"/>
    </sheetView>
  </sheetViews>
  <sheetFormatPr baseColWidth="10" defaultColWidth="8.83203125" defaultRowHeight="13" x14ac:dyDescent="0.15"/>
  <cols>
    <col min="1" max="1" width="11.83203125" customWidth="1"/>
    <col min="5" max="5" width="19" customWidth="1"/>
    <col min="7" max="7" width="20.5" customWidth="1"/>
    <col min="8" max="8" width="4.83203125" customWidth="1"/>
    <col min="9" max="9" width="4.6640625" customWidth="1"/>
    <col min="24" max="24" width="18.5" customWidth="1"/>
    <col min="25" max="25" width="19.33203125" customWidth="1"/>
  </cols>
  <sheetData>
    <row r="1" spans="1:25" x14ac:dyDescent="0.15">
      <c r="A1" s="67" t="s">
        <v>52</v>
      </c>
      <c r="B1" s="67"/>
      <c r="C1" s="67"/>
      <c r="D1" s="67"/>
      <c r="E1" s="67"/>
      <c r="F1" s="67"/>
      <c r="G1" s="67"/>
      <c r="J1" s="67" t="s">
        <v>51</v>
      </c>
      <c r="K1" s="67"/>
      <c r="L1" s="67"/>
      <c r="M1" s="67"/>
      <c r="N1" s="67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15">
      <c r="A2" s="40" t="s">
        <v>33</v>
      </c>
      <c r="B2" s="40" t="s">
        <v>34</v>
      </c>
      <c r="C2" s="40" t="s">
        <v>43</v>
      </c>
      <c r="J2" s="40" t="s">
        <v>33</v>
      </c>
      <c r="K2" s="40" t="s">
        <v>34</v>
      </c>
      <c r="L2" s="40" t="s">
        <v>43</v>
      </c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 x14ac:dyDescent="0.15">
      <c r="A3" s="2">
        <v>5868</v>
      </c>
      <c r="B3" s="39">
        <f>MAX(summary!E46:E107)</f>
        <v>0.2708334456244671</v>
      </c>
      <c r="C3" s="55">
        <f>MIN(summary!E46:E107)</f>
        <v>-6.3666798072935844</v>
      </c>
      <c r="D3">
        <v>1</v>
      </c>
      <c r="J3" s="2">
        <v>5868</v>
      </c>
      <c r="K3" s="39">
        <f>MAX(graph!C6:C15)</f>
        <v>0.99644046112220341</v>
      </c>
      <c r="L3" s="1">
        <f>MIN(graph!C6:C15)</f>
        <v>-1.315564666492324</v>
      </c>
      <c r="O3" s="36"/>
      <c r="P3" s="36"/>
      <c r="Q3" s="36"/>
      <c r="R3" s="36"/>
      <c r="S3" s="36"/>
      <c r="T3" s="36"/>
      <c r="U3" s="36"/>
      <c r="V3" s="36"/>
      <c r="W3" s="3"/>
      <c r="X3" s="3"/>
      <c r="Y3" s="3"/>
    </row>
    <row r="4" spans="1:25" x14ac:dyDescent="0.15">
      <c r="A4" s="2">
        <v>5871</v>
      </c>
      <c r="B4" s="56">
        <f>MAX(summary!F46:F107)</f>
        <v>0.86379380264585137</v>
      </c>
      <c r="C4" s="56">
        <f>MIN(summary!F46:F107)</f>
        <v>-2.0171604761178044</v>
      </c>
      <c r="D4" s="53">
        <v>2</v>
      </c>
      <c r="E4" s="44" t="s">
        <v>44</v>
      </c>
      <c r="G4" s="2" t="s">
        <v>49</v>
      </c>
      <c r="J4" s="2">
        <v>5871</v>
      </c>
      <c r="K4" s="39">
        <f>MAX(graph!D6:D15)</f>
        <v>1.8915251130933977</v>
      </c>
      <c r="L4" s="1">
        <f>MIN(graph!D6:D15)</f>
        <v>-0.99070983666681178</v>
      </c>
      <c r="N4" s="2" t="s">
        <v>49</v>
      </c>
      <c r="O4" s="3"/>
      <c r="P4" s="3"/>
      <c r="Q4" s="3"/>
      <c r="R4" s="3"/>
      <c r="S4" s="3"/>
      <c r="T4" s="3"/>
      <c r="U4" s="3"/>
      <c r="V4" s="3"/>
      <c r="W4" s="3"/>
      <c r="X4" s="39"/>
      <c r="Y4" s="39"/>
    </row>
    <row r="5" spans="1:25" x14ac:dyDescent="0.15">
      <c r="A5" s="16">
        <v>5898</v>
      </c>
      <c r="B5" s="56">
        <f>MAX(summary!H46:H107)</f>
        <v>0.50263441348438842</v>
      </c>
      <c r="C5" s="56">
        <f>MIN(summary!H46:H107)</f>
        <v>-2.6260043795775632</v>
      </c>
      <c r="D5" s="53">
        <v>3</v>
      </c>
      <c r="E5" s="1">
        <f>(6/17)*100</f>
        <v>35.294117647058826</v>
      </c>
      <c r="G5" s="1">
        <v>5.07</v>
      </c>
      <c r="J5" s="16">
        <v>5898</v>
      </c>
      <c r="K5" s="39">
        <f>MAX(graph!E6:E15)</f>
        <v>1.4515370096655755</v>
      </c>
      <c r="L5" s="1">
        <f>MIN(graph!E6:E15)</f>
        <v>-0.69222572977052388</v>
      </c>
      <c r="N5">
        <v>2.91</v>
      </c>
      <c r="O5" s="3"/>
      <c r="P5" s="3"/>
      <c r="Q5" s="3"/>
      <c r="R5" s="3"/>
      <c r="S5" s="3"/>
      <c r="T5" s="3"/>
      <c r="U5" s="3"/>
      <c r="V5" s="3"/>
      <c r="W5" s="3"/>
      <c r="X5" s="39"/>
      <c r="Y5" s="39"/>
    </row>
    <row r="6" spans="1:25" x14ac:dyDescent="0.15">
      <c r="A6" s="36">
        <v>5904</v>
      </c>
      <c r="B6" s="39">
        <f>MAX(summary!I46:I107)</f>
        <v>1.0036345711358046</v>
      </c>
      <c r="C6" s="55">
        <f>MIN(summary!I46:I107)</f>
        <v>-6.7834042296618575</v>
      </c>
      <c r="D6">
        <v>4</v>
      </c>
      <c r="E6" s="1" t="s">
        <v>54</v>
      </c>
      <c r="J6" s="36">
        <v>5904</v>
      </c>
      <c r="K6" s="39">
        <f>MAX(graph!F6:F15)</f>
        <v>0.48488463134574705</v>
      </c>
      <c r="L6" s="1">
        <f>MIN(graph!F6:F15)</f>
        <v>-0.87753984271288132</v>
      </c>
      <c r="O6" s="3"/>
      <c r="P6" s="3"/>
      <c r="Q6" s="3"/>
      <c r="R6" s="3"/>
      <c r="S6" s="3"/>
      <c r="T6" s="3"/>
      <c r="U6" s="3"/>
      <c r="V6" s="3"/>
      <c r="W6" s="3"/>
      <c r="X6" s="39"/>
      <c r="Y6" s="39"/>
    </row>
    <row r="7" spans="1:25" x14ac:dyDescent="0.15">
      <c r="A7" s="16">
        <v>5908</v>
      </c>
      <c r="B7" s="57">
        <f>MAX(summary!J46:J107)</f>
        <v>11.135326076701171</v>
      </c>
      <c r="C7" s="1">
        <f>MIN(summary!J46:J107)</f>
        <v>-0.66943747918423502</v>
      </c>
      <c r="D7">
        <v>5</v>
      </c>
      <c r="E7" s="1"/>
      <c r="J7" s="16">
        <v>5908</v>
      </c>
      <c r="K7" s="39">
        <f>MAX(graph!G6:G15)</f>
        <v>1.26089320020632</v>
      </c>
      <c r="L7" s="1">
        <f>MIN(graph!G6:G15)</f>
        <v>-0.71149199136826691</v>
      </c>
      <c r="O7" s="3"/>
      <c r="P7" s="3"/>
      <c r="Q7" s="3"/>
      <c r="R7" s="3"/>
      <c r="S7" s="3"/>
      <c r="T7" s="3"/>
      <c r="U7" s="3"/>
      <c r="V7" s="3"/>
      <c r="W7" s="3"/>
      <c r="X7" s="39"/>
      <c r="Y7" s="39"/>
    </row>
    <row r="8" spans="1:25" x14ac:dyDescent="0.15">
      <c r="A8" s="16">
        <v>5910</v>
      </c>
      <c r="B8" s="56">
        <f>MAX(summary!K46:K107)</f>
        <v>1.148740929144259</v>
      </c>
      <c r="C8" s="56">
        <f>MIN(summary!K46:K107)</f>
        <v>-5.770568170469943</v>
      </c>
      <c r="D8">
        <v>6</v>
      </c>
      <c r="E8" s="55" t="s">
        <v>45</v>
      </c>
      <c r="F8" s="3"/>
      <c r="G8" s="2" t="s">
        <v>50</v>
      </c>
      <c r="J8" s="16">
        <v>5910</v>
      </c>
      <c r="K8" s="1">
        <f>MAX(graph!H6:H15)</f>
        <v>2.1246747411515896</v>
      </c>
      <c r="L8" s="1">
        <f>MIN(graph!H6:H15)</f>
        <v>-1.3599151212114262</v>
      </c>
      <c r="O8" s="3"/>
      <c r="P8" s="3"/>
      <c r="Q8" s="3"/>
      <c r="R8" s="3"/>
      <c r="S8" s="3"/>
      <c r="T8" s="3"/>
      <c r="U8" s="3"/>
      <c r="V8" s="3"/>
      <c r="W8" s="3"/>
      <c r="X8" s="39"/>
      <c r="Y8" s="39"/>
    </row>
    <row r="9" spans="1:25" x14ac:dyDescent="0.15">
      <c r="A9" s="16">
        <v>5911</v>
      </c>
      <c r="B9" s="39">
        <f>MAX(summary!L46:L107)</f>
        <v>1.5996862371072718</v>
      </c>
      <c r="C9" s="55">
        <f>MIN(summary!L46:L107)</f>
        <v>-7.4437160924011243</v>
      </c>
      <c r="D9">
        <v>7</v>
      </c>
      <c r="E9" s="1">
        <f>(5/17)*100</f>
        <v>29.411764705882355</v>
      </c>
      <c r="G9" s="1">
        <v>-6.07</v>
      </c>
      <c r="J9" s="16">
        <v>5911</v>
      </c>
      <c r="K9" s="1">
        <f>MAX(graph!I6:I15)</f>
        <v>1.12149228592112</v>
      </c>
      <c r="L9" s="1">
        <f>MIN(graph!I6:I15)</f>
        <v>-1.6305443481067619</v>
      </c>
      <c r="N9" s="2" t="s">
        <v>50</v>
      </c>
      <c r="O9" s="3"/>
      <c r="P9" s="3"/>
      <c r="Q9" s="3"/>
      <c r="R9" s="3"/>
      <c r="S9" s="3"/>
      <c r="T9" s="3"/>
      <c r="U9" s="3"/>
      <c r="V9" s="3"/>
      <c r="W9" s="3"/>
      <c r="X9" s="39"/>
      <c r="Y9" s="39"/>
    </row>
    <row r="10" spans="1:25" x14ac:dyDescent="0.15">
      <c r="A10" s="16">
        <v>5914</v>
      </c>
      <c r="B10" s="39">
        <f>MAX(summary!M46:M107)</f>
        <v>1.2541632556424549</v>
      </c>
      <c r="C10" s="55">
        <f>MIN(summary!M46:M107)</f>
        <v>-9.3932429864777145</v>
      </c>
      <c r="D10">
        <v>8</v>
      </c>
      <c r="E10" s="1" t="s">
        <v>55</v>
      </c>
      <c r="J10" s="16">
        <v>5914</v>
      </c>
      <c r="K10" s="1">
        <f>MAX(graph!J6:J15)</f>
        <v>0.55172356735228056</v>
      </c>
      <c r="L10" s="1">
        <f>MIN(graph!J6:J15)</f>
        <v>-0.80430613717696142</v>
      </c>
      <c r="N10">
        <v>-2.2799999999999998</v>
      </c>
      <c r="O10" s="3"/>
      <c r="P10" s="3"/>
      <c r="Q10" s="3"/>
      <c r="R10" s="3"/>
      <c r="S10" s="3"/>
      <c r="T10" s="3"/>
      <c r="U10" s="3"/>
      <c r="V10" s="3"/>
      <c r="W10" s="3"/>
      <c r="X10" s="39"/>
      <c r="Y10" s="39"/>
    </row>
    <row r="11" spans="1:25" x14ac:dyDescent="0.15">
      <c r="A11" s="16">
        <v>5915</v>
      </c>
      <c r="B11" s="56">
        <f>MAX(summary!N46:N107)</f>
        <v>2.5237994381253883</v>
      </c>
      <c r="C11" s="56">
        <f>MIN(summary!N46:N107)</f>
        <v>-2.0870743335105106</v>
      </c>
      <c r="D11">
        <v>9</v>
      </c>
      <c r="E11" s="1"/>
      <c r="J11" s="16">
        <v>5915</v>
      </c>
      <c r="K11" s="1">
        <f>MAX(graph!K6:K15)</f>
        <v>1.8883109474514608</v>
      </c>
      <c r="L11" s="1">
        <f>MIN(graph!K6:K15)</f>
        <v>-0.40817253444328283</v>
      </c>
      <c r="O11" s="3"/>
      <c r="P11" s="3"/>
      <c r="Q11" s="3"/>
      <c r="R11" s="3"/>
      <c r="S11" s="3"/>
      <c r="T11" s="3"/>
      <c r="U11" s="3"/>
      <c r="V11" s="3"/>
      <c r="W11" s="3"/>
      <c r="X11" s="39"/>
      <c r="Y11" s="39"/>
    </row>
    <row r="12" spans="1:25" x14ac:dyDescent="0.15">
      <c r="A12" s="16">
        <v>5916</v>
      </c>
      <c r="B12" s="44">
        <f>MAX(summary!O46:O107)</f>
        <v>8.1439218811825018</v>
      </c>
      <c r="C12" s="39">
        <f>MIN(summary!O46:O107)</f>
        <v>-3.4489402732467642</v>
      </c>
      <c r="D12">
        <v>10</v>
      </c>
      <c r="E12" s="1"/>
      <c r="J12" s="16">
        <v>5916</v>
      </c>
      <c r="K12" s="1">
        <f>MAX(graph!L6:L15)</f>
        <v>0.63435680458853061</v>
      </c>
      <c r="L12" s="1">
        <f>MIN(graph!L6:L15)</f>
        <v>-2.1641888591711038</v>
      </c>
      <c r="O12" s="3"/>
      <c r="P12" s="3"/>
      <c r="Q12" s="3"/>
      <c r="R12" s="3"/>
      <c r="S12" s="3"/>
      <c r="T12" s="3"/>
      <c r="U12" s="3"/>
      <c r="V12" s="3"/>
      <c r="W12" s="3"/>
      <c r="X12" s="39"/>
      <c r="Y12" s="39"/>
    </row>
    <row r="13" spans="1:25" x14ac:dyDescent="0.15">
      <c r="A13" s="36">
        <v>5918</v>
      </c>
      <c r="B13" s="57">
        <f>MAX(summary!P46:P107)</f>
        <v>11.762731445563441</v>
      </c>
      <c r="C13" s="1">
        <f>MIN(summary!P46:P107)</f>
        <v>0.30801884025528886</v>
      </c>
      <c r="D13">
        <v>11</v>
      </c>
      <c r="E13" s="1"/>
      <c r="J13" s="36">
        <v>5918</v>
      </c>
      <c r="K13" s="1">
        <f>MAX(graph!M6:M15)</f>
        <v>0.78209536513842248</v>
      </c>
      <c r="L13" s="1">
        <f>MIN(graph!M6:M15)</f>
        <v>-0.81779966072082366</v>
      </c>
      <c r="O13" s="3"/>
      <c r="P13" s="3"/>
      <c r="Q13" s="3"/>
      <c r="R13" s="3"/>
      <c r="S13" s="3"/>
      <c r="T13" s="3"/>
      <c r="U13" s="3"/>
      <c r="V13" s="3"/>
      <c r="W13" s="3"/>
      <c r="X13" s="39"/>
      <c r="Y13" s="39"/>
    </row>
    <row r="14" spans="1:25" x14ac:dyDescent="0.15">
      <c r="A14" s="36">
        <v>5920</v>
      </c>
      <c r="B14" s="57">
        <f>MAX(summary!Q46:Q107)</f>
        <v>22.383694647810945</v>
      </c>
      <c r="C14" s="39">
        <f>MIN(summary!Q46:Q107)</f>
        <v>-1.3760267579666747</v>
      </c>
      <c r="D14">
        <v>12</v>
      </c>
      <c r="E14" s="1"/>
      <c r="J14" s="36">
        <v>5920</v>
      </c>
      <c r="K14" s="1">
        <f>MAX(graph!N6:N15)</f>
        <v>1.7593540665649436</v>
      </c>
      <c r="L14" s="1">
        <f>MIN(graph!N6:N15)</f>
        <v>-1.7919915244903601</v>
      </c>
      <c r="O14" s="3"/>
      <c r="P14" s="3"/>
      <c r="Q14" s="3"/>
      <c r="R14" s="3"/>
      <c r="S14" s="3"/>
      <c r="T14" s="3"/>
      <c r="U14" s="3"/>
      <c r="V14" s="3"/>
      <c r="W14" s="3"/>
      <c r="X14" s="39"/>
      <c r="Y14" s="39"/>
    </row>
    <row r="15" spans="1:25" x14ac:dyDescent="0.15">
      <c r="A15" s="16">
        <v>5922</v>
      </c>
      <c r="B15" s="56">
        <f>MAX(summary!S46:S107)</f>
        <v>1.9982540836146958</v>
      </c>
      <c r="C15" s="56">
        <f>MIN(summary!S46:S107)</f>
        <v>-4.2681656728383182</v>
      </c>
      <c r="D15">
        <v>13</v>
      </c>
      <c r="E15" s="1"/>
      <c r="J15" s="16">
        <v>5922</v>
      </c>
      <c r="K15" s="1">
        <f>MAX(graph!O6:O15)</f>
        <v>0.72448277589172583</v>
      </c>
      <c r="L15" s="1">
        <f>MIN(graph!O6:O15)</f>
        <v>-1.0884103366843294</v>
      </c>
      <c r="O15" s="3"/>
      <c r="P15" s="3"/>
      <c r="Q15" s="3"/>
      <c r="R15" s="3"/>
      <c r="S15" s="3"/>
      <c r="T15" s="3"/>
      <c r="U15" s="3"/>
      <c r="V15" s="3"/>
      <c r="W15" s="3"/>
      <c r="X15" s="39"/>
      <c r="Y15" s="39"/>
    </row>
    <row r="16" spans="1:25" x14ac:dyDescent="0.15">
      <c r="A16" s="16">
        <v>5925</v>
      </c>
      <c r="B16" s="57">
        <f>MAX(summary!U46:U107)</f>
        <v>7.2234404585942116</v>
      </c>
      <c r="C16" s="1">
        <f>MIN(summary!U46:U107)</f>
        <v>-2.4040062815301599</v>
      </c>
      <c r="D16">
        <v>14</v>
      </c>
      <c r="E16" s="56" t="s">
        <v>46</v>
      </c>
      <c r="J16" s="16">
        <v>5925</v>
      </c>
      <c r="K16" s="1">
        <f>MAX(graph!P6:P15)</f>
        <v>0.5155810588073535</v>
      </c>
      <c r="L16" s="1">
        <f>MIN(graph!P6:P15)</f>
        <v>-0.66392701696931955</v>
      </c>
      <c r="O16" s="3"/>
      <c r="P16" s="3"/>
      <c r="Q16" s="3"/>
      <c r="R16" s="3"/>
      <c r="S16" s="3"/>
      <c r="T16" s="3"/>
      <c r="U16" s="3"/>
      <c r="V16" s="3"/>
      <c r="W16" s="3"/>
      <c r="X16" s="39"/>
      <c r="Y16" s="39"/>
    </row>
    <row r="17" spans="1:26" x14ac:dyDescent="0.15">
      <c r="A17" s="36">
        <v>5927</v>
      </c>
      <c r="B17" s="56">
        <f>MAX(summary!W46:W107)</f>
        <v>1.6718554742204412</v>
      </c>
      <c r="C17" s="56">
        <f>MIN(summary!W46:W107)</f>
        <v>-5.433541403979639</v>
      </c>
      <c r="D17">
        <v>15</v>
      </c>
      <c r="E17" s="1">
        <f>(6/17)*100</f>
        <v>35.294117647058826</v>
      </c>
      <c r="J17" s="36">
        <v>5927</v>
      </c>
      <c r="K17" s="39">
        <f>MAX(graph!Q6:Q15)</f>
        <v>0.96997089136989767</v>
      </c>
      <c r="L17" s="39">
        <f>MIN(graph!Q6:Q15)</f>
        <v>-0.88159788286741014</v>
      </c>
      <c r="O17" s="3"/>
      <c r="P17" s="3"/>
      <c r="Q17" s="3"/>
      <c r="R17" s="3"/>
      <c r="S17" s="3"/>
      <c r="T17" s="3"/>
      <c r="U17" s="3"/>
      <c r="V17" s="3"/>
      <c r="W17" s="3"/>
      <c r="X17" s="39"/>
      <c r="Y17" s="39"/>
    </row>
    <row r="18" spans="1:26" x14ac:dyDescent="0.15">
      <c r="A18" s="36">
        <v>6744</v>
      </c>
      <c r="B18" s="1">
        <f>MAX(summary!X46:X107)</f>
        <v>1.1320762801888697</v>
      </c>
      <c r="C18" s="55">
        <f>MIN(summary!X46:X107)</f>
        <v>-11.780896650143132</v>
      </c>
      <c r="D18">
        <v>16</v>
      </c>
      <c r="E18" s="1" t="s">
        <v>56</v>
      </c>
      <c r="J18" s="36">
        <v>6744</v>
      </c>
      <c r="K18" s="39">
        <f>MAX(graph!R6:R15)</f>
        <v>1.4555323845513346</v>
      </c>
      <c r="L18" s="39">
        <f>MIN(graph!R6:R15)</f>
        <v>-0.82384177489304089</v>
      </c>
      <c r="O18" s="3"/>
      <c r="P18" s="3"/>
      <c r="Q18" s="3"/>
      <c r="R18" s="3"/>
      <c r="S18" s="3"/>
      <c r="T18" s="3"/>
      <c r="U18" s="3"/>
      <c r="V18" s="3"/>
      <c r="W18" s="3"/>
      <c r="X18" s="39"/>
      <c r="Y18" s="39"/>
    </row>
    <row r="19" spans="1:26" x14ac:dyDescent="0.15">
      <c r="A19" s="59">
        <v>6751</v>
      </c>
      <c r="B19" s="63">
        <f>MAX(summary!AA46:AA107)</f>
        <v>9.3739983712023864</v>
      </c>
      <c r="C19" s="62">
        <f>MIN(summary!AA46:AA107)</f>
        <v>-4.3655732355564414</v>
      </c>
      <c r="D19">
        <v>17</v>
      </c>
      <c r="E19" s="1"/>
      <c r="J19" s="36">
        <v>6751</v>
      </c>
      <c r="K19" s="39">
        <f>MAX(graph!S6:S15)</f>
        <v>2.1926641795556336</v>
      </c>
      <c r="L19" s="39">
        <f>MIN(graph!S6:S15)</f>
        <v>-0.63561207837324907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6" x14ac:dyDescent="0.15">
      <c r="A20" s="59"/>
      <c r="B20" s="39"/>
      <c r="C20" s="39"/>
      <c r="E20" s="1"/>
      <c r="J20" s="60"/>
      <c r="K20" s="39"/>
      <c r="L20" s="39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6" x14ac:dyDescent="0.15"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6" x14ac:dyDescent="0.15">
      <c r="E22" s="3"/>
      <c r="F22" s="3"/>
      <c r="G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6" x14ac:dyDescent="0.15">
      <c r="A23" s="36"/>
      <c r="B23" s="39"/>
      <c r="C23" s="39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6" x14ac:dyDescent="0.15">
      <c r="J24" s="59"/>
      <c r="K24" s="1"/>
      <c r="L24" s="1"/>
    </row>
    <row r="25" spans="1:26" x14ac:dyDescent="0.15">
      <c r="A25" s="61"/>
      <c r="B25" s="39"/>
      <c r="C25" s="39"/>
      <c r="J25" s="61"/>
      <c r="K25" s="1"/>
      <c r="L25" s="39"/>
      <c r="M25" s="1"/>
      <c r="N25" s="1"/>
      <c r="O25" s="1"/>
      <c r="P25" s="1"/>
      <c r="Q25" s="1"/>
      <c r="R25" s="1"/>
      <c r="S25" s="1"/>
      <c r="T25" s="1"/>
    </row>
    <row r="26" spans="1:26" x14ac:dyDescent="0.15">
      <c r="B26" s="1"/>
      <c r="C26" s="1"/>
      <c r="K26" s="1"/>
      <c r="L26" s="1"/>
    </row>
    <row r="27" spans="1:26" x14ac:dyDescent="0.15">
      <c r="B27" s="1"/>
      <c r="C27" s="1"/>
    </row>
    <row r="28" spans="1:26" x14ac:dyDescent="0.15">
      <c r="B28" s="1"/>
      <c r="C28" s="1"/>
    </row>
    <row r="29" spans="1:26" x14ac:dyDescent="0.15">
      <c r="B29" s="1"/>
      <c r="C29" s="1"/>
      <c r="O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15">
      <c r="O30" s="1"/>
    </row>
    <row r="31" spans="1:26" x14ac:dyDescent="0.15">
      <c r="M31" s="60"/>
      <c r="O31" s="1"/>
    </row>
    <row r="32" spans="1:26" x14ac:dyDescent="0.15">
      <c r="M32" s="36"/>
      <c r="O32" s="1"/>
    </row>
    <row r="33" spans="2:15" x14ac:dyDescent="0.15">
      <c r="M33" s="36"/>
      <c r="O33" s="1"/>
    </row>
    <row r="34" spans="2:15" x14ac:dyDescent="0.15">
      <c r="M34" s="36"/>
      <c r="O34" s="1"/>
    </row>
    <row r="35" spans="2:15" x14ac:dyDescent="0.15">
      <c r="M35" s="59"/>
      <c r="O35" s="1"/>
    </row>
    <row r="36" spans="2:15" x14ac:dyDescent="0.15">
      <c r="M36" s="61"/>
      <c r="O36" s="1"/>
    </row>
    <row r="37" spans="2:15" x14ac:dyDescent="0.15">
      <c r="O37" s="1"/>
    </row>
    <row r="38" spans="2:15" x14ac:dyDescent="0.15">
      <c r="O38" s="1"/>
    </row>
    <row r="40" spans="2:15" x14ac:dyDescent="0.15">
      <c r="B40" s="1"/>
      <c r="C40" s="1"/>
    </row>
    <row r="41" spans="2:15" x14ac:dyDescent="0.15">
      <c r="B41" s="1"/>
      <c r="C41" s="1"/>
    </row>
    <row r="42" spans="2:15" x14ac:dyDescent="0.15">
      <c r="B42" s="1"/>
      <c r="C42" s="1"/>
    </row>
    <row r="43" spans="2:15" x14ac:dyDescent="0.15">
      <c r="B43" s="1"/>
      <c r="C43" s="1"/>
    </row>
  </sheetData>
  <mergeCells count="2">
    <mergeCell ref="A1:G1"/>
    <mergeCell ref="J1:N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topLeftCell="A9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19</v>
      </c>
      <c r="F1" t="s">
        <v>40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1670.52258300781</v>
      </c>
      <c r="E2">
        <v>992.82061767578102</v>
      </c>
      <c r="F2">
        <v>460.808837890625</v>
      </c>
      <c r="G2">
        <v>459.64505004882801</v>
      </c>
      <c r="I2" s="7">
        <f t="shared" ref="I2:I33" si="0">D2-F2</f>
        <v>1209.713745117185</v>
      </c>
      <c r="J2" s="7">
        <f t="shared" ref="J2:J33" si="1">E2-G2</f>
        <v>533.17556762695301</v>
      </c>
      <c r="K2" s="7">
        <f t="shared" ref="K2:K65" si="2">I2-0.7*J2</f>
        <v>836.49084777831786</v>
      </c>
      <c r="L2" s="8">
        <f t="shared" ref="L2:L65" si="3">K2/J2</f>
        <v>1.5688844323856668</v>
      </c>
      <c r="M2" s="8"/>
      <c r="N2" s="18">
        <f>LINEST(V64:V104,U64:U104)</f>
        <v>-6.2552826319376212E-3</v>
      </c>
      <c r="O2" s="9">
        <f>AVERAGE(M38:M45)</f>
        <v>1.6915792222237724</v>
      </c>
    </row>
    <row r="3" spans="1:16" x14ac:dyDescent="0.15">
      <c r="A3" s="6">
        <v>1</v>
      </c>
      <c r="B3" s="6">
        <v>1</v>
      </c>
      <c r="C3" s="6" t="s">
        <v>7</v>
      </c>
      <c r="D3">
        <v>1692.19946289063</v>
      </c>
      <c r="E3">
        <v>994.36798095703102</v>
      </c>
      <c r="F3">
        <v>461.23077392578102</v>
      </c>
      <c r="G3">
        <v>460.00476074218801</v>
      </c>
      <c r="I3" s="7">
        <f t="shared" si="0"/>
        <v>1230.968688964849</v>
      </c>
      <c r="J3" s="7">
        <f t="shared" si="1"/>
        <v>534.36322021484307</v>
      </c>
      <c r="K3" s="7">
        <f t="shared" si="2"/>
        <v>856.9144348144589</v>
      </c>
      <c r="L3" s="8">
        <f t="shared" si="3"/>
        <v>1.6036179182952237</v>
      </c>
      <c r="M3" s="8"/>
      <c r="N3" s="18"/>
    </row>
    <row r="4" spans="1:16" ht="15" x14ac:dyDescent="0.15">
      <c r="A4" s="6">
        <v>1.5</v>
      </c>
      <c r="B4" s="6">
        <v>2</v>
      </c>
      <c r="D4">
        <v>1689.89099121094</v>
      </c>
      <c r="E4">
        <v>991.62310791015602</v>
      </c>
      <c r="F4">
        <v>461.57000732421898</v>
      </c>
      <c r="G4">
        <v>460.58425903320301</v>
      </c>
      <c r="I4" s="7">
        <f t="shared" si="0"/>
        <v>1228.320983886721</v>
      </c>
      <c r="J4" s="7">
        <f t="shared" si="1"/>
        <v>531.03884887695301</v>
      </c>
      <c r="K4" s="7">
        <f t="shared" si="2"/>
        <v>856.59378967285397</v>
      </c>
      <c r="L4" s="8">
        <f t="shared" si="3"/>
        <v>1.6130529649278735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1664.84191894531</v>
      </c>
      <c r="E5">
        <v>981.17547607421898</v>
      </c>
      <c r="F5">
        <v>460.99615478515602</v>
      </c>
      <c r="G5">
        <v>459.62350463867199</v>
      </c>
      <c r="I5" s="7">
        <f t="shared" si="0"/>
        <v>1203.845764160154</v>
      </c>
      <c r="J5" s="7">
        <f t="shared" si="1"/>
        <v>521.55197143554699</v>
      </c>
      <c r="K5" s="7">
        <f t="shared" si="2"/>
        <v>838.75938415527116</v>
      </c>
      <c r="L5" s="8">
        <f t="shared" si="3"/>
        <v>1.6081990484028388</v>
      </c>
      <c r="M5" s="8"/>
      <c r="N5" s="18">
        <f>RSQ(V64:V104,U64:U104)</f>
        <v>0.99117461733375245</v>
      </c>
    </row>
    <row r="6" spans="1:16" x14ac:dyDescent="0.15">
      <c r="A6" s="6">
        <v>2.5</v>
      </c>
      <c r="B6" s="6">
        <v>4</v>
      </c>
      <c r="C6" s="6" t="s">
        <v>5</v>
      </c>
      <c r="D6">
        <v>1614.21569824219</v>
      </c>
      <c r="E6">
        <v>957.31115722656295</v>
      </c>
      <c r="F6">
        <v>460.89392089843801</v>
      </c>
      <c r="G6">
        <v>459.69656372070301</v>
      </c>
      <c r="I6" s="7">
        <f t="shared" si="0"/>
        <v>1153.321777343752</v>
      </c>
      <c r="J6" s="7">
        <f t="shared" si="1"/>
        <v>497.61459350585994</v>
      </c>
      <c r="K6" s="7">
        <f t="shared" si="2"/>
        <v>804.99156188965003</v>
      </c>
      <c r="L6" s="8">
        <f t="shared" si="3"/>
        <v>1.6177008721111199</v>
      </c>
      <c r="M6" s="8">
        <f t="shared" ref="M6:M37" si="4">L6+ABS($N$2)*A6</f>
        <v>1.6333390786909641</v>
      </c>
      <c r="P6" s="6">
        <f t="shared" ref="P6:P69" si="5">(M6-$O$2)/$O$2*100</f>
        <v>-3.4429450756817115</v>
      </c>
    </row>
    <row r="7" spans="1:16" x14ac:dyDescent="0.15">
      <c r="A7" s="6">
        <v>3</v>
      </c>
      <c r="B7" s="6">
        <v>5</v>
      </c>
      <c r="C7" s="6" t="s">
        <v>8</v>
      </c>
      <c r="D7">
        <v>1646.05529785156</v>
      </c>
      <c r="E7">
        <v>974.06414794921898</v>
      </c>
      <c r="F7">
        <v>462.12451171875</v>
      </c>
      <c r="G7">
        <v>460.89190673828102</v>
      </c>
      <c r="I7" s="7">
        <f t="shared" si="0"/>
        <v>1183.93078613281</v>
      </c>
      <c r="J7" s="7">
        <f t="shared" si="1"/>
        <v>513.17224121093795</v>
      </c>
      <c r="K7" s="7">
        <f t="shared" si="2"/>
        <v>824.71021728515348</v>
      </c>
      <c r="L7" s="8">
        <f t="shared" si="3"/>
        <v>1.6070826733322052</v>
      </c>
      <c r="M7" s="8">
        <f t="shared" si="4"/>
        <v>1.625848521228018</v>
      </c>
      <c r="P7" s="6">
        <f t="shared" si="5"/>
        <v>-3.8857595394996607</v>
      </c>
    </row>
    <row r="8" spans="1:16" x14ac:dyDescent="0.15">
      <c r="A8" s="6">
        <v>3.5</v>
      </c>
      <c r="B8" s="6">
        <v>6</v>
      </c>
      <c r="D8">
        <v>1638.78784179688</v>
      </c>
      <c r="E8">
        <v>974.02783203125</v>
      </c>
      <c r="F8">
        <v>461.25579833984398</v>
      </c>
      <c r="G8">
        <v>460.039794921875</v>
      </c>
      <c r="I8" s="7">
        <f t="shared" si="0"/>
        <v>1177.532043457036</v>
      </c>
      <c r="J8" s="7">
        <f t="shared" si="1"/>
        <v>513.988037109375</v>
      </c>
      <c r="K8" s="7">
        <f t="shared" si="2"/>
        <v>817.74041748047352</v>
      </c>
      <c r="L8" s="8">
        <f t="shared" si="3"/>
        <v>1.5909716928031556</v>
      </c>
      <c r="M8" s="8">
        <f t="shared" si="4"/>
        <v>1.6128651820149373</v>
      </c>
      <c r="P8" s="6">
        <f t="shared" si="5"/>
        <v>-4.653287246302102</v>
      </c>
    </row>
    <row r="9" spans="1:16" x14ac:dyDescent="0.15">
      <c r="A9" s="6">
        <v>4</v>
      </c>
      <c r="B9" s="6">
        <v>7</v>
      </c>
      <c r="D9">
        <v>1644.53845214844</v>
      </c>
      <c r="E9">
        <v>978.46887207031295</v>
      </c>
      <c r="F9">
        <v>460.92495727539102</v>
      </c>
      <c r="G9">
        <v>459.81286621093801</v>
      </c>
      <c r="I9" s="7">
        <f t="shared" si="0"/>
        <v>1183.6134948730489</v>
      </c>
      <c r="J9" s="7">
        <f t="shared" si="1"/>
        <v>518.656005859375</v>
      </c>
      <c r="K9" s="7">
        <f t="shared" si="2"/>
        <v>820.55429077148642</v>
      </c>
      <c r="L9" s="8">
        <f t="shared" si="3"/>
        <v>1.582078066197051</v>
      </c>
      <c r="M9" s="8">
        <f t="shared" si="4"/>
        <v>1.6070991967248016</v>
      </c>
      <c r="P9" s="6">
        <f t="shared" si="5"/>
        <v>-4.9941512870979974</v>
      </c>
    </row>
    <row r="10" spans="1:16" x14ac:dyDescent="0.15">
      <c r="A10" s="6">
        <v>4.5</v>
      </c>
      <c r="B10" s="6">
        <v>8</v>
      </c>
      <c r="D10">
        <v>1630.72094726563</v>
      </c>
      <c r="E10">
        <v>972.58215332031295</v>
      </c>
      <c r="F10">
        <v>461.92385864257801</v>
      </c>
      <c r="G10">
        <v>460.81668090820301</v>
      </c>
      <c r="I10" s="7">
        <f t="shared" si="0"/>
        <v>1168.7970886230519</v>
      </c>
      <c r="J10" s="7">
        <f t="shared" si="1"/>
        <v>511.76547241210994</v>
      </c>
      <c r="K10" s="7">
        <f t="shared" si="2"/>
        <v>810.561257934575</v>
      </c>
      <c r="L10" s="8">
        <f t="shared" si="3"/>
        <v>1.5838529592747779</v>
      </c>
      <c r="M10" s="8">
        <f t="shared" si="4"/>
        <v>1.6120017311184971</v>
      </c>
      <c r="P10" s="6">
        <f t="shared" si="5"/>
        <v>-4.7043313171381778</v>
      </c>
    </row>
    <row r="11" spans="1:16" x14ac:dyDescent="0.15">
      <c r="A11" s="6">
        <v>5</v>
      </c>
      <c r="B11" s="6">
        <v>9</v>
      </c>
      <c r="D11">
        <v>1631.43713378906</v>
      </c>
      <c r="E11">
        <v>976.20910644531295</v>
      </c>
      <c r="F11">
        <v>460.915283203125</v>
      </c>
      <c r="G11">
        <v>459.86618041992199</v>
      </c>
      <c r="I11" s="7">
        <f t="shared" si="0"/>
        <v>1170.521850585935</v>
      </c>
      <c r="J11" s="7">
        <f t="shared" si="1"/>
        <v>516.34292602539097</v>
      </c>
      <c r="K11" s="7">
        <f t="shared" si="2"/>
        <v>809.08180236816133</v>
      </c>
      <c r="L11" s="8">
        <f t="shared" si="3"/>
        <v>1.566946619364308</v>
      </c>
      <c r="M11" s="8">
        <f t="shared" si="4"/>
        <v>1.5982230325239961</v>
      </c>
      <c r="P11" s="6">
        <f t="shared" si="5"/>
        <v>-5.5188777725141982</v>
      </c>
    </row>
    <row r="12" spans="1:16" x14ac:dyDescent="0.15">
      <c r="A12" s="6">
        <v>5.5</v>
      </c>
      <c r="B12" s="6">
        <v>10</v>
      </c>
      <c r="D12">
        <v>1577.13024902344</v>
      </c>
      <c r="E12">
        <v>963.4638671875</v>
      </c>
      <c r="F12">
        <v>461.39675903320301</v>
      </c>
      <c r="G12">
        <v>460.05950927734398</v>
      </c>
      <c r="I12" s="7">
        <f t="shared" si="0"/>
        <v>1115.7334899902371</v>
      </c>
      <c r="J12" s="7">
        <f t="shared" si="1"/>
        <v>503.40435791015602</v>
      </c>
      <c r="K12" s="7">
        <f t="shared" si="2"/>
        <v>763.35043945312793</v>
      </c>
      <c r="L12" s="8">
        <f t="shared" si="3"/>
        <v>1.5163763035785345</v>
      </c>
      <c r="M12" s="8">
        <f t="shared" si="4"/>
        <v>1.5507803580541915</v>
      </c>
      <c r="P12" s="6">
        <f t="shared" si="5"/>
        <v>-8.3235158199971817</v>
      </c>
    </row>
    <row r="13" spans="1:16" x14ac:dyDescent="0.15">
      <c r="A13" s="6">
        <v>6</v>
      </c>
      <c r="B13" s="6">
        <v>11</v>
      </c>
      <c r="D13">
        <v>1570.55737304688</v>
      </c>
      <c r="E13">
        <v>961.219970703125</v>
      </c>
      <c r="F13">
        <v>461.85684204101602</v>
      </c>
      <c r="G13">
        <v>460.59356689453102</v>
      </c>
      <c r="I13" s="7">
        <f t="shared" si="0"/>
        <v>1108.7005310058639</v>
      </c>
      <c r="J13" s="7">
        <f t="shared" si="1"/>
        <v>500.62640380859398</v>
      </c>
      <c r="K13" s="7">
        <f t="shared" si="2"/>
        <v>758.26204833984821</v>
      </c>
      <c r="L13" s="8">
        <f t="shared" si="3"/>
        <v>1.5146265609868967</v>
      </c>
      <c r="M13" s="8">
        <f t="shared" si="4"/>
        <v>1.5521582567785224</v>
      </c>
      <c r="P13" s="6">
        <f t="shared" si="5"/>
        <v>-8.2420594680730019</v>
      </c>
    </row>
    <row r="14" spans="1:16" x14ac:dyDescent="0.15">
      <c r="A14" s="6">
        <v>6.5</v>
      </c>
      <c r="B14" s="6">
        <v>12</v>
      </c>
      <c r="D14">
        <v>1652.94665527344</v>
      </c>
      <c r="E14">
        <v>982.84576416015602</v>
      </c>
      <c r="F14">
        <v>460.74237060546898</v>
      </c>
      <c r="G14">
        <v>459.64706420898398</v>
      </c>
      <c r="I14" s="7">
        <f t="shared" si="0"/>
        <v>1192.204284667971</v>
      </c>
      <c r="J14" s="7">
        <f t="shared" si="1"/>
        <v>523.1986999511721</v>
      </c>
      <c r="K14" s="7">
        <f t="shared" si="2"/>
        <v>825.9651947021506</v>
      </c>
      <c r="L14" s="8">
        <f t="shared" si="3"/>
        <v>1.578683576200083</v>
      </c>
      <c r="M14" s="8">
        <f t="shared" si="4"/>
        <v>1.6193429133076775</v>
      </c>
      <c r="P14" s="6">
        <f t="shared" si="5"/>
        <v>-4.270347375225624</v>
      </c>
    </row>
    <row r="15" spans="1:16" x14ac:dyDescent="0.15">
      <c r="A15" s="6">
        <v>7</v>
      </c>
      <c r="B15" s="6">
        <v>13</v>
      </c>
      <c r="D15">
        <v>1655.14880371094</v>
      </c>
      <c r="E15">
        <v>979.68572998046898</v>
      </c>
      <c r="F15">
        <v>461.72247314453102</v>
      </c>
      <c r="G15">
        <v>460.60122680664102</v>
      </c>
      <c r="I15" s="7">
        <f t="shared" si="0"/>
        <v>1193.426330566409</v>
      </c>
      <c r="J15" s="7">
        <f t="shared" si="1"/>
        <v>519.0845031738279</v>
      </c>
      <c r="K15" s="7">
        <f t="shared" si="2"/>
        <v>830.06717834472943</v>
      </c>
      <c r="L15" s="8">
        <f t="shared" si="3"/>
        <v>1.5990983611906471</v>
      </c>
      <c r="M15" s="8">
        <f t="shared" si="4"/>
        <v>1.6428853396142105</v>
      </c>
      <c r="P15" s="6">
        <f t="shared" si="5"/>
        <v>-2.878604913670455</v>
      </c>
    </row>
    <row r="16" spans="1:16" x14ac:dyDescent="0.15">
      <c r="A16" s="6">
        <v>7.5</v>
      </c>
      <c r="B16" s="6">
        <v>14</v>
      </c>
      <c r="D16">
        <v>1670.26135253906</v>
      </c>
      <c r="E16">
        <v>984.11633300781295</v>
      </c>
      <c r="F16">
        <v>461.77249145507801</v>
      </c>
      <c r="G16">
        <v>460.50119018554699</v>
      </c>
      <c r="I16" s="7">
        <f t="shared" si="0"/>
        <v>1208.4888610839821</v>
      </c>
      <c r="J16" s="7">
        <f t="shared" si="1"/>
        <v>523.61514282226597</v>
      </c>
      <c r="K16" s="7">
        <f t="shared" si="2"/>
        <v>841.95826110839596</v>
      </c>
      <c r="L16" s="8">
        <f t="shared" si="3"/>
        <v>1.6079715658532572</v>
      </c>
      <c r="M16" s="8">
        <f t="shared" si="4"/>
        <v>1.6548861855927894</v>
      </c>
      <c r="P16" s="6">
        <f t="shared" si="5"/>
        <v>-2.1691586269749665</v>
      </c>
    </row>
    <row r="17" spans="1:16" x14ac:dyDescent="0.15">
      <c r="A17" s="6">
        <v>8</v>
      </c>
      <c r="B17" s="6">
        <v>15</v>
      </c>
      <c r="D17">
        <v>1673.71203613281</v>
      </c>
      <c r="E17">
        <v>984.84613037109398</v>
      </c>
      <c r="F17">
        <v>460.85830688476602</v>
      </c>
      <c r="G17">
        <v>459.57806396484398</v>
      </c>
      <c r="I17" s="7">
        <f t="shared" si="0"/>
        <v>1212.8537292480439</v>
      </c>
      <c r="J17" s="7">
        <f t="shared" si="1"/>
        <v>525.26806640625</v>
      </c>
      <c r="K17" s="7">
        <f t="shared" si="2"/>
        <v>845.16608276366901</v>
      </c>
      <c r="L17" s="8">
        <f t="shared" si="3"/>
        <v>1.6090185884439532</v>
      </c>
      <c r="M17" s="8">
        <f t="shared" si="4"/>
        <v>1.6590608494994541</v>
      </c>
      <c r="P17" s="6">
        <f t="shared" si="5"/>
        <v>-1.9223677080621302</v>
      </c>
    </row>
    <row r="18" spans="1:16" x14ac:dyDescent="0.15">
      <c r="A18" s="6">
        <v>8.5</v>
      </c>
      <c r="B18" s="6">
        <v>16</v>
      </c>
      <c r="D18">
        <v>1665.79357910156</v>
      </c>
      <c r="E18">
        <v>980.48937988281295</v>
      </c>
      <c r="F18">
        <v>461.90213012695301</v>
      </c>
      <c r="G18">
        <v>460.78454589843801</v>
      </c>
      <c r="I18" s="7">
        <f t="shared" si="0"/>
        <v>1203.8914489746071</v>
      </c>
      <c r="J18" s="7">
        <f t="shared" si="1"/>
        <v>519.704833984375</v>
      </c>
      <c r="K18" s="7">
        <f t="shared" si="2"/>
        <v>840.09806518554456</v>
      </c>
      <c r="L18" s="8">
        <f t="shared" si="3"/>
        <v>1.6164907660081573</v>
      </c>
      <c r="M18" s="8">
        <f t="shared" si="4"/>
        <v>1.6696606683796271</v>
      </c>
      <c r="P18" s="6">
        <f t="shared" si="5"/>
        <v>-1.2957450384931364</v>
      </c>
    </row>
    <row r="19" spans="1:16" x14ac:dyDescent="0.15">
      <c r="A19" s="6">
        <v>9</v>
      </c>
      <c r="B19" s="6">
        <v>17</v>
      </c>
      <c r="D19">
        <v>1659.58947753906</v>
      </c>
      <c r="E19">
        <v>982.26751708984398</v>
      </c>
      <c r="F19">
        <v>460.54537963867199</v>
      </c>
      <c r="G19">
        <v>459.45736694335898</v>
      </c>
      <c r="I19" s="7">
        <f t="shared" si="0"/>
        <v>1199.0440979003879</v>
      </c>
      <c r="J19" s="7">
        <f t="shared" si="1"/>
        <v>522.81015014648506</v>
      </c>
      <c r="K19" s="7">
        <f t="shared" si="2"/>
        <v>833.07699279784833</v>
      </c>
      <c r="L19" s="8">
        <f t="shared" si="3"/>
        <v>1.5934598679165473</v>
      </c>
      <c r="M19" s="8">
        <f t="shared" si="4"/>
        <v>1.6497574116039859</v>
      </c>
      <c r="P19" s="6">
        <f t="shared" si="5"/>
        <v>-2.4723530574469348</v>
      </c>
    </row>
    <row r="20" spans="1:16" x14ac:dyDescent="0.15">
      <c r="A20" s="6">
        <v>9.5</v>
      </c>
      <c r="B20" s="6">
        <v>18</v>
      </c>
      <c r="D20">
        <v>1633.19482421875</v>
      </c>
      <c r="E20">
        <v>969.10168457031295</v>
      </c>
      <c r="F20">
        <v>461.46740722656301</v>
      </c>
      <c r="G20">
        <v>460.41445922851602</v>
      </c>
      <c r="I20" s="7">
        <f t="shared" si="0"/>
        <v>1171.727416992187</v>
      </c>
      <c r="J20" s="7">
        <f t="shared" si="1"/>
        <v>508.68722534179693</v>
      </c>
      <c r="K20" s="7">
        <f t="shared" si="2"/>
        <v>815.64635925292919</v>
      </c>
      <c r="L20" s="8">
        <f t="shared" si="3"/>
        <v>1.6034339346833024</v>
      </c>
      <c r="M20" s="8">
        <f t="shared" si="4"/>
        <v>1.6628591196867097</v>
      </c>
      <c r="P20" s="6">
        <f t="shared" si="5"/>
        <v>-1.6978278143725878</v>
      </c>
    </row>
    <row r="21" spans="1:16" x14ac:dyDescent="0.15">
      <c r="A21" s="6">
        <v>10</v>
      </c>
      <c r="B21" s="6">
        <v>19</v>
      </c>
      <c r="D21">
        <v>1722.39624023438</v>
      </c>
      <c r="E21">
        <v>1010.07189941406</v>
      </c>
      <c r="F21">
        <v>461.74658203125</v>
      </c>
      <c r="G21">
        <v>460.63610839843801</v>
      </c>
      <c r="I21" s="7">
        <f t="shared" si="0"/>
        <v>1260.64965820313</v>
      </c>
      <c r="J21" s="7">
        <f t="shared" si="1"/>
        <v>549.43579101562204</v>
      </c>
      <c r="K21" s="7">
        <f t="shared" si="2"/>
        <v>876.04460449219459</v>
      </c>
      <c r="L21" s="8">
        <f t="shared" si="3"/>
        <v>1.5944440075023909</v>
      </c>
      <c r="M21" s="8">
        <f t="shared" si="4"/>
        <v>1.6569968338217671</v>
      </c>
      <c r="P21" s="6">
        <f t="shared" si="5"/>
        <v>-2.0443847942600568</v>
      </c>
    </row>
    <row r="22" spans="1:16" x14ac:dyDescent="0.15">
      <c r="A22" s="6">
        <v>10.5</v>
      </c>
      <c r="B22" s="6">
        <v>20</v>
      </c>
      <c r="D22">
        <v>1718.38195800781</v>
      </c>
      <c r="E22">
        <v>1008.63970947266</v>
      </c>
      <c r="F22">
        <v>461.10025024414102</v>
      </c>
      <c r="G22">
        <v>459.71627807617199</v>
      </c>
      <c r="I22" s="7">
        <f t="shared" si="0"/>
        <v>1257.2817077636689</v>
      </c>
      <c r="J22" s="7">
        <f t="shared" si="1"/>
        <v>548.92343139648801</v>
      </c>
      <c r="K22" s="7">
        <f t="shared" si="2"/>
        <v>873.03530578612731</v>
      </c>
      <c r="L22" s="8">
        <f t="shared" si="3"/>
        <v>1.5904500625252649</v>
      </c>
      <c r="M22" s="8">
        <f t="shared" si="4"/>
        <v>1.65613053016061</v>
      </c>
      <c r="P22" s="6">
        <f t="shared" si="5"/>
        <v>-2.0955975101515589</v>
      </c>
    </row>
    <row r="23" spans="1:16" x14ac:dyDescent="0.15">
      <c r="A23" s="6">
        <v>11</v>
      </c>
      <c r="B23" s="6">
        <v>21</v>
      </c>
      <c r="D23">
        <v>1714.8330078125</v>
      </c>
      <c r="E23">
        <v>1004.83337402344</v>
      </c>
      <c r="F23">
        <v>461.72613525390602</v>
      </c>
      <c r="G23">
        <v>460.49899291992199</v>
      </c>
      <c r="I23" s="7">
        <f t="shared" si="0"/>
        <v>1253.106872558594</v>
      </c>
      <c r="J23" s="7">
        <f t="shared" si="1"/>
        <v>544.33438110351801</v>
      </c>
      <c r="K23" s="7">
        <f t="shared" si="2"/>
        <v>872.07280578613131</v>
      </c>
      <c r="L23" s="8">
        <f t="shared" si="3"/>
        <v>1.602090251984811</v>
      </c>
      <c r="M23" s="8">
        <f t="shared" si="4"/>
        <v>1.6708983609361248</v>
      </c>
      <c r="P23" s="6">
        <f t="shared" si="5"/>
        <v>-1.2225771643411618</v>
      </c>
    </row>
    <row r="24" spans="1:16" x14ac:dyDescent="0.15">
      <c r="A24" s="6">
        <v>11.5</v>
      </c>
      <c r="B24" s="6">
        <v>22</v>
      </c>
      <c r="D24">
        <v>1721.30883789063</v>
      </c>
      <c r="E24">
        <v>1007.68957519531</v>
      </c>
      <c r="F24">
        <v>461.09146118164102</v>
      </c>
      <c r="G24">
        <v>459.79150390625</v>
      </c>
      <c r="I24" s="7">
        <f t="shared" si="0"/>
        <v>1260.2173767089889</v>
      </c>
      <c r="J24" s="7">
        <f t="shared" si="1"/>
        <v>547.89807128906</v>
      </c>
      <c r="K24" s="7">
        <f t="shared" si="2"/>
        <v>876.68872680664697</v>
      </c>
      <c r="L24" s="8">
        <f t="shared" si="3"/>
        <v>1.6000945663926669</v>
      </c>
      <c r="M24" s="8">
        <f t="shared" si="4"/>
        <v>1.6720303166599495</v>
      </c>
      <c r="P24" s="6">
        <f t="shared" si="5"/>
        <v>-1.1556600664628458</v>
      </c>
    </row>
    <row r="25" spans="1:16" x14ac:dyDescent="0.15">
      <c r="A25" s="6">
        <v>12</v>
      </c>
      <c r="B25" s="6">
        <v>23</v>
      </c>
      <c r="D25">
        <v>1729.08618164063</v>
      </c>
      <c r="E25">
        <v>1011.01507568359</v>
      </c>
      <c r="F25">
        <v>461.76995849609398</v>
      </c>
      <c r="G25">
        <v>460.577880859375</v>
      </c>
      <c r="I25" s="7">
        <f t="shared" si="0"/>
        <v>1267.316223144536</v>
      </c>
      <c r="J25" s="7">
        <f t="shared" si="1"/>
        <v>550.437194824215</v>
      </c>
      <c r="K25" s="7">
        <f t="shared" si="2"/>
        <v>882.01018676758554</v>
      </c>
      <c r="L25" s="8">
        <f t="shared" si="3"/>
        <v>1.6023811527657759</v>
      </c>
      <c r="M25" s="8">
        <f t="shared" si="4"/>
        <v>1.6774445443490273</v>
      </c>
      <c r="P25" s="6">
        <f t="shared" si="5"/>
        <v>-0.8355906533401054</v>
      </c>
    </row>
    <row r="26" spans="1:16" x14ac:dyDescent="0.15">
      <c r="A26" s="6">
        <v>12.5</v>
      </c>
      <c r="B26" s="6">
        <v>24</v>
      </c>
      <c r="D26">
        <v>1739.72827148438</v>
      </c>
      <c r="E26">
        <v>1012.79010009766</v>
      </c>
      <c r="F26">
        <v>461.062255859375</v>
      </c>
      <c r="G26">
        <v>459.79879760742199</v>
      </c>
      <c r="I26" s="7">
        <f t="shared" si="0"/>
        <v>1278.666015625005</v>
      </c>
      <c r="J26" s="7">
        <f t="shared" si="1"/>
        <v>552.99130249023801</v>
      </c>
      <c r="K26" s="7">
        <f t="shared" si="2"/>
        <v>891.57210388183842</v>
      </c>
      <c r="L26" s="8">
        <f t="shared" si="3"/>
        <v>1.6122714767246766</v>
      </c>
      <c r="M26" s="8">
        <f t="shared" si="4"/>
        <v>1.690462509623897</v>
      </c>
      <c r="P26" s="6">
        <f t="shared" si="5"/>
        <v>-6.6015979931900656E-2</v>
      </c>
    </row>
    <row r="27" spans="1:16" x14ac:dyDescent="0.15">
      <c r="A27" s="6">
        <v>13</v>
      </c>
      <c r="B27" s="6">
        <v>25</v>
      </c>
      <c r="D27">
        <v>1751.64477539063</v>
      </c>
      <c r="E27">
        <v>1016.93041992188</v>
      </c>
      <c r="F27">
        <v>461.35183715820301</v>
      </c>
      <c r="G27">
        <v>460.17547607421898</v>
      </c>
      <c r="I27" s="7">
        <f t="shared" si="0"/>
        <v>1290.2929382324269</v>
      </c>
      <c r="J27" s="7">
        <f t="shared" si="1"/>
        <v>556.75494384766102</v>
      </c>
      <c r="K27" s="7">
        <f t="shared" si="2"/>
        <v>900.56447753906423</v>
      </c>
      <c r="L27" s="8">
        <f t="shared" si="3"/>
        <v>1.617523988768524</v>
      </c>
      <c r="M27" s="8">
        <f t="shared" si="4"/>
        <v>1.698842662983713</v>
      </c>
      <c r="P27" s="6">
        <f t="shared" si="5"/>
        <v>0.42938815188282758</v>
      </c>
    </row>
    <row r="28" spans="1:16" x14ac:dyDescent="0.15">
      <c r="A28" s="6">
        <v>13.5</v>
      </c>
      <c r="B28" s="6">
        <v>26</v>
      </c>
      <c r="D28">
        <v>1767.85583496094</v>
      </c>
      <c r="E28">
        <v>1026.41247558594</v>
      </c>
      <c r="F28">
        <v>461.58480834960898</v>
      </c>
      <c r="G28">
        <v>460.33230590820301</v>
      </c>
      <c r="I28" s="7">
        <f t="shared" si="0"/>
        <v>1306.2710266113311</v>
      </c>
      <c r="J28" s="7">
        <f t="shared" si="1"/>
        <v>566.08016967773699</v>
      </c>
      <c r="K28" s="7">
        <f t="shared" si="2"/>
        <v>910.0149078369152</v>
      </c>
      <c r="L28" s="8">
        <f t="shared" si="3"/>
        <v>1.6075724898736099</v>
      </c>
      <c r="M28" s="8">
        <f t="shared" si="4"/>
        <v>1.6920188054047678</v>
      </c>
      <c r="P28" s="6">
        <f t="shared" si="5"/>
        <v>2.5986555948439065E-2</v>
      </c>
    </row>
    <row r="29" spans="1:16" x14ac:dyDescent="0.15">
      <c r="A29" s="6">
        <v>14</v>
      </c>
      <c r="B29" s="6">
        <v>27</v>
      </c>
      <c r="D29">
        <v>1767.98303222656</v>
      </c>
      <c r="E29">
        <v>1021.76922607422</v>
      </c>
      <c r="F29">
        <v>461.38726806640602</v>
      </c>
      <c r="G29">
        <v>460.02883911132801</v>
      </c>
      <c r="I29" s="7">
        <f t="shared" si="0"/>
        <v>1306.595764160154</v>
      </c>
      <c r="J29" s="7">
        <f t="shared" si="1"/>
        <v>561.74038696289199</v>
      </c>
      <c r="K29" s="7">
        <f t="shared" si="2"/>
        <v>913.37749328612961</v>
      </c>
      <c r="L29" s="8">
        <f t="shared" si="3"/>
        <v>1.625977968620701</v>
      </c>
      <c r="M29" s="8">
        <f t="shared" si="4"/>
        <v>1.7135519254678278</v>
      </c>
      <c r="P29" s="6">
        <f t="shared" si="5"/>
        <v>1.2989461537113058</v>
      </c>
    </row>
    <row r="30" spans="1:16" x14ac:dyDescent="0.15">
      <c r="A30" s="6">
        <v>14.5</v>
      </c>
      <c r="B30" s="6">
        <v>28</v>
      </c>
      <c r="D30">
        <v>1791.74450683594</v>
      </c>
      <c r="E30">
        <v>1035.26831054688</v>
      </c>
      <c r="F30">
        <v>462.50027465820301</v>
      </c>
      <c r="G30">
        <v>461.12854003906301</v>
      </c>
      <c r="I30" s="7">
        <f t="shared" si="0"/>
        <v>1329.2442321777371</v>
      </c>
      <c r="J30" s="7">
        <f t="shared" si="1"/>
        <v>574.13977050781705</v>
      </c>
      <c r="K30" s="7">
        <f t="shared" si="2"/>
        <v>927.34639282226522</v>
      </c>
      <c r="L30" s="8">
        <f t="shared" si="3"/>
        <v>1.6151927465363405</v>
      </c>
      <c r="M30" s="8">
        <f t="shared" si="4"/>
        <v>1.7058943446994359</v>
      </c>
      <c r="P30" s="6">
        <f t="shared" si="5"/>
        <v>0.84625788065927043</v>
      </c>
    </row>
    <row r="31" spans="1:16" x14ac:dyDescent="0.15">
      <c r="A31" s="6">
        <v>15</v>
      </c>
      <c r="B31" s="6">
        <v>29</v>
      </c>
      <c r="D31">
        <v>1831.85424804688</v>
      </c>
      <c r="E31">
        <v>1047.91613769531</v>
      </c>
      <c r="F31">
        <v>461.33102416992199</v>
      </c>
      <c r="G31">
        <v>460.29214477539102</v>
      </c>
      <c r="I31" s="7">
        <f t="shared" si="0"/>
        <v>1370.5232238769581</v>
      </c>
      <c r="J31" s="7">
        <f t="shared" si="1"/>
        <v>587.62399291991892</v>
      </c>
      <c r="K31" s="7">
        <f t="shared" si="2"/>
        <v>959.18642883301493</v>
      </c>
      <c r="L31" s="8">
        <f t="shared" si="3"/>
        <v>1.6323132485908083</v>
      </c>
      <c r="M31" s="8">
        <f t="shared" si="4"/>
        <v>1.7261424880698726</v>
      </c>
      <c r="P31" s="6">
        <f t="shared" si="5"/>
        <v>2.0432543384319191</v>
      </c>
    </row>
    <row r="32" spans="1:16" x14ac:dyDescent="0.15">
      <c r="A32" s="6">
        <v>15.5</v>
      </c>
      <c r="B32" s="6">
        <v>30</v>
      </c>
      <c r="D32">
        <v>1787.59411621094</v>
      </c>
      <c r="E32">
        <v>1028.29760742188</v>
      </c>
      <c r="F32">
        <v>461.64743041992199</v>
      </c>
      <c r="G32">
        <v>460.31350708007801</v>
      </c>
      <c r="I32" s="7">
        <f t="shared" si="0"/>
        <v>1325.9466857910179</v>
      </c>
      <c r="J32" s="7">
        <f t="shared" si="1"/>
        <v>567.98410034180199</v>
      </c>
      <c r="K32" s="7">
        <f t="shared" si="2"/>
        <v>928.35781555175652</v>
      </c>
      <c r="L32" s="8">
        <f t="shared" si="3"/>
        <v>1.6344785267634929</v>
      </c>
      <c r="M32" s="8">
        <f t="shared" si="4"/>
        <v>1.7314354075585261</v>
      </c>
      <c r="P32" s="6">
        <f t="shared" si="5"/>
        <v>2.3561524527570272</v>
      </c>
    </row>
    <row r="33" spans="1:16" x14ac:dyDescent="0.15">
      <c r="A33" s="6">
        <v>16</v>
      </c>
      <c r="B33" s="6">
        <v>31</v>
      </c>
      <c r="D33">
        <v>1781.482421875</v>
      </c>
      <c r="E33">
        <v>1024.09155273438</v>
      </c>
      <c r="F33">
        <v>462.40936279296898</v>
      </c>
      <c r="G33">
        <v>461.11996459960898</v>
      </c>
      <c r="I33" s="7">
        <f t="shared" si="0"/>
        <v>1319.073059082031</v>
      </c>
      <c r="J33" s="7">
        <f t="shared" si="1"/>
        <v>562.97158813477108</v>
      </c>
      <c r="K33" s="7">
        <f t="shared" si="2"/>
        <v>924.99294738769129</v>
      </c>
      <c r="L33" s="8">
        <f t="shared" si="3"/>
        <v>1.6430544043125939</v>
      </c>
      <c r="M33" s="8">
        <f t="shared" si="4"/>
        <v>1.7431389264235957</v>
      </c>
      <c r="P33" s="6">
        <f t="shared" si="5"/>
        <v>3.0480218438745177</v>
      </c>
    </row>
    <row r="34" spans="1:16" x14ac:dyDescent="0.15">
      <c r="A34" s="6">
        <v>16.5</v>
      </c>
      <c r="B34" s="6">
        <v>32</v>
      </c>
      <c r="D34">
        <v>1785.22534179688</v>
      </c>
      <c r="E34">
        <v>1025.66833496094</v>
      </c>
      <c r="F34">
        <v>461.56015014648398</v>
      </c>
      <c r="G34">
        <v>460.47726440429699</v>
      </c>
      <c r="I34" s="7">
        <f t="shared" ref="I34:I65" si="6">D34-F34</f>
        <v>1323.6651916503961</v>
      </c>
      <c r="J34" s="7">
        <f t="shared" ref="J34:J65" si="7">E34-G34</f>
        <v>565.19107055664301</v>
      </c>
      <c r="K34" s="7">
        <f t="shared" si="2"/>
        <v>928.03144226074596</v>
      </c>
      <c r="L34" s="8">
        <f t="shared" si="3"/>
        <v>1.6419782452450111</v>
      </c>
      <c r="M34" s="8">
        <f t="shared" si="4"/>
        <v>1.7451904086719818</v>
      </c>
      <c r="P34" s="6">
        <f t="shared" si="5"/>
        <v>3.1692979994003125</v>
      </c>
    </row>
    <row r="35" spans="1:16" x14ac:dyDescent="0.15">
      <c r="A35" s="6">
        <v>17</v>
      </c>
      <c r="B35" s="6">
        <v>33</v>
      </c>
      <c r="D35">
        <v>1747.74145507813</v>
      </c>
      <c r="E35">
        <v>1012.27447509766</v>
      </c>
      <c r="F35">
        <v>462.00183105468801</v>
      </c>
      <c r="G35">
        <v>460.98501586914102</v>
      </c>
      <c r="I35" s="7">
        <f t="shared" si="6"/>
        <v>1285.739624023442</v>
      </c>
      <c r="J35" s="7">
        <f t="shared" si="7"/>
        <v>551.28945922851904</v>
      </c>
      <c r="K35" s="7">
        <f t="shared" si="2"/>
        <v>899.83700256347879</v>
      </c>
      <c r="L35" s="8">
        <f t="shared" si="3"/>
        <v>1.6322405362560737</v>
      </c>
      <c r="M35" s="8">
        <f t="shared" si="4"/>
        <v>1.7385803409990133</v>
      </c>
      <c r="P35" s="6">
        <f t="shared" si="5"/>
        <v>2.7785348837196362</v>
      </c>
    </row>
    <row r="36" spans="1:16" x14ac:dyDescent="0.15">
      <c r="A36" s="6">
        <v>17.5</v>
      </c>
      <c r="B36" s="6">
        <v>34</v>
      </c>
      <c r="D36">
        <v>1727.39501953125</v>
      </c>
      <c r="E36">
        <v>1007.89874267578</v>
      </c>
      <c r="F36">
        <v>462.080322265625</v>
      </c>
      <c r="G36">
        <v>461.11593627929699</v>
      </c>
      <c r="I36" s="7">
        <f t="shared" si="6"/>
        <v>1265.314697265625</v>
      </c>
      <c r="J36" s="7">
        <f t="shared" si="7"/>
        <v>546.78280639648301</v>
      </c>
      <c r="K36" s="7">
        <f t="shared" si="2"/>
        <v>882.56673278808694</v>
      </c>
      <c r="L36" s="8">
        <f t="shared" si="3"/>
        <v>1.6141084219610966</v>
      </c>
      <c r="M36" s="8">
        <f t="shared" si="4"/>
        <v>1.7235758680200051</v>
      </c>
      <c r="P36" s="6">
        <f t="shared" si="5"/>
        <v>1.8915251130933977</v>
      </c>
    </row>
    <row r="37" spans="1:16" x14ac:dyDescent="0.15">
      <c r="A37" s="6">
        <v>18</v>
      </c>
      <c r="B37" s="6">
        <v>35</v>
      </c>
      <c r="D37">
        <v>1695.39196777344</v>
      </c>
      <c r="E37">
        <v>997.20989990234398</v>
      </c>
      <c r="F37">
        <v>461.278076171875</v>
      </c>
      <c r="G37">
        <v>460.30691528320301</v>
      </c>
      <c r="I37" s="7">
        <f t="shared" si="6"/>
        <v>1234.113891601565</v>
      </c>
      <c r="J37" s="7">
        <f t="shared" si="7"/>
        <v>536.90298461914097</v>
      </c>
      <c r="K37" s="7">
        <f t="shared" si="2"/>
        <v>858.28180236816638</v>
      </c>
      <c r="L37" s="8">
        <f t="shared" si="3"/>
        <v>1.5985789368949022</v>
      </c>
      <c r="M37" s="8">
        <f t="shared" si="4"/>
        <v>1.7111740242697793</v>
      </c>
      <c r="P37" s="6">
        <f t="shared" si="5"/>
        <v>1.1583732992562563</v>
      </c>
    </row>
    <row r="38" spans="1:16" x14ac:dyDescent="0.15">
      <c r="A38" s="6">
        <v>18.5</v>
      </c>
      <c r="B38" s="6">
        <v>36</v>
      </c>
      <c r="D38">
        <v>1695.05139160156</v>
      </c>
      <c r="E38">
        <v>1001.20526123047</v>
      </c>
      <c r="F38">
        <v>461.85284423828102</v>
      </c>
      <c r="G38">
        <v>460.75588989257801</v>
      </c>
      <c r="I38" s="7">
        <f t="shared" si="6"/>
        <v>1233.198547363279</v>
      </c>
      <c r="J38" s="7">
        <f t="shared" si="7"/>
        <v>540.44937133789199</v>
      </c>
      <c r="K38" s="7">
        <f t="shared" si="2"/>
        <v>854.88398742675463</v>
      </c>
      <c r="L38" s="8">
        <f t="shared" si="3"/>
        <v>1.581802168277991</v>
      </c>
      <c r="M38" s="8">
        <f t="shared" ref="M38:M69" si="8">L38+ABS($N$2)*A38</f>
        <v>1.697524896968837</v>
      </c>
      <c r="P38" s="6">
        <f t="shared" si="5"/>
        <v>0.35148662663568986</v>
      </c>
    </row>
    <row r="39" spans="1:16" x14ac:dyDescent="0.15">
      <c r="A39" s="6">
        <v>19</v>
      </c>
      <c r="B39" s="6">
        <v>37</v>
      </c>
      <c r="D39">
        <v>1688.775390625</v>
      </c>
      <c r="E39">
        <v>996.03399658203102</v>
      </c>
      <c r="F39">
        <v>462.33065795898398</v>
      </c>
      <c r="G39">
        <v>461.25286865234398</v>
      </c>
      <c r="I39" s="7">
        <f t="shared" si="6"/>
        <v>1226.4447326660161</v>
      </c>
      <c r="J39" s="7">
        <f t="shared" si="7"/>
        <v>534.78112792968705</v>
      </c>
      <c r="K39" s="7">
        <f t="shared" si="2"/>
        <v>852.09794311523524</v>
      </c>
      <c r="L39" s="8">
        <f t="shared" si="3"/>
        <v>1.5933582892387874</v>
      </c>
      <c r="M39" s="8">
        <f t="shared" si="8"/>
        <v>1.7122086592456023</v>
      </c>
      <c r="P39" s="6">
        <f t="shared" si="5"/>
        <v>1.2195371491209328</v>
      </c>
    </row>
    <row r="40" spans="1:16" x14ac:dyDescent="0.15">
      <c r="A40" s="6">
        <v>19.5</v>
      </c>
      <c r="B40" s="6">
        <v>38</v>
      </c>
      <c r="D40">
        <v>1689.12561035156</v>
      </c>
      <c r="E40">
        <v>1001.98687744141</v>
      </c>
      <c r="F40">
        <v>461.39529418945301</v>
      </c>
      <c r="G40">
        <v>460.131103515625</v>
      </c>
      <c r="I40" s="7">
        <f t="shared" si="6"/>
        <v>1227.7303161621071</v>
      </c>
      <c r="J40" s="7">
        <f t="shared" si="7"/>
        <v>541.855773925785</v>
      </c>
      <c r="K40" s="7">
        <f t="shared" si="2"/>
        <v>848.43127441405761</v>
      </c>
      <c r="L40" s="8">
        <f t="shared" si="3"/>
        <v>1.565788010833788</v>
      </c>
      <c r="M40" s="8">
        <f t="shared" si="8"/>
        <v>1.6877660221565716</v>
      </c>
      <c r="P40" s="6">
        <f t="shared" si="5"/>
        <v>-0.22542249379180651</v>
      </c>
    </row>
    <row r="41" spans="1:16" x14ac:dyDescent="0.15">
      <c r="A41" s="6">
        <v>20</v>
      </c>
      <c r="B41" s="6">
        <v>39</v>
      </c>
      <c r="D41">
        <v>1676.884765625</v>
      </c>
      <c r="E41">
        <v>997.69268798828102</v>
      </c>
      <c r="F41">
        <v>462.56069946289102</v>
      </c>
      <c r="G41">
        <v>461.51889038085898</v>
      </c>
      <c r="I41" s="7">
        <f t="shared" si="6"/>
        <v>1214.3240661621089</v>
      </c>
      <c r="J41" s="7">
        <f t="shared" si="7"/>
        <v>536.1737976074221</v>
      </c>
      <c r="K41" s="7">
        <f t="shared" si="2"/>
        <v>839.00240783691345</v>
      </c>
      <c r="L41" s="8">
        <f t="shared" si="3"/>
        <v>1.5647956158633802</v>
      </c>
      <c r="M41" s="8">
        <f t="shared" si="8"/>
        <v>1.6899012685021326</v>
      </c>
      <c r="P41" s="6">
        <f t="shared" si="5"/>
        <v>-9.9194510052798654E-2</v>
      </c>
    </row>
    <row r="42" spans="1:16" x14ac:dyDescent="0.15">
      <c r="A42" s="6">
        <v>20.5</v>
      </c>
      <c r="B42" s="6">
        <v>40</v>
      </c>
      <c r="D42">
        <v>1679.29064941406</v>
      </c>
      <c r="E42">
        <v>998.19982910156295</v>
      </c>
      <c r="F42">
        <v>461.26950073242199</v>
      </c>
      <c r="G42">
        <v>460.03671264648398</v>
      </c>
      <c r="I42" s="7">
        <f t="shared" si="6"/>
        <v>1218.0211486816379</v>
      </c>
      <c r="J42" s="7">
        <f t="shared" si="7"/>
        <v>538.16311645507903</v>
      </c>
      <c r="K42" s="7">
        <f t="shared" si="2"/>
        <v>841.30696716308262</v>
      </c>
      <c r="L42" s="8">
        <f t="shared" si="3"/>
        <v>1.5632936212812854</v>
      </c>
      <c r="M42" s="8">
        <f t="shared" si="8"/>
        <v>1.6915269152360066</v>
      </c>
      <c r="P42" s="6">
        <f t="shared" si="5"/>
        <v>-3.0921985254141445E-3</v>
      </c>
    </row>
    <row r="43" spans="1:16" x14ac:dyDescent="0.15">
      <c r="A43" s="6">
        <v>21</v>
      </c>
      <c r="B43" s="6">
        <v>41</v>
      </c>
      <c r="D43">
        <v>1676.33276367188</v>
      </c>
      <c r="E43">
        <v>999.07342529296898</v>
      </c>
      <c r="F43">
        <v>461.82873535156301</v>
      </c>
      <c r="G43">
        <v>460.66696166992199</v>
      </c>
      <c r="I43" s="7">
        <f t="shared" si="6"/>
        <v>1214.504028320317</v>
      </c>
      <c r="J43" s="7">
        <f t="shared" si="7"/>
        <v>538.40646362304699</v>
      </c>
      <c r="K43" s="7">
        <f t="shared" si="2"/>
        <v>837.61950378418419</v>
      </c>
      <c r="L43" s="8">
        <f t="shared" si="3"/>
        <v>1.5557382022267556</v>
      </c>
      <c r="M43" s="8">
        <f t="shared" si="8"/>
        <v>1.6870991374974458</v>
      </c>
      <c r="P43" s="6">
        <f t="shared" si="5"/>
        <v>-0.26484628490748907</v>
      </c>
    </row>
    <row r="44" spans="1:16" x14ac:dyDescent="0.15">
      <c r="A44" s="6">
        <v>21.5</v>
      </c>
      <c r="B44" s="6">
        <v>42</v>
      </c>
      <c r="D44">
        <v>1664.60607910156</v>
      </c>
      <c r="E44">
        <v>993.821044921875</v>
      </c>
      <c r="F44">
        <v>462.36041259765602</v>
      </c>
      <c r="G44">
        <v>461.21710205078102</v>
      </c>
      <c r="I44" s="7">
        <f t="shared" si="6"/>
        <v>1202.245666503904</v>
      </c>
      <c r="J44" s="7">
        <f t="shared" si="7"/>
        <v>532.60394287109398</v>
      </c>
      <c r="K44" s="7">
        <f t="shared" si="2"/>
        <v>829.42290649413826</v>
      </c>
      <c r="L44" s="8">
        <f t="shared" si="3"/>
        <v>1.5572977211227355</v>
      </c>
      <c r="M44" s="8">
        <f t="shared" si="8"/>
        <v>1.6917862977093943</v>
      </c>
      <c r="P44" s="6">
        <f t="shared" si="5"/>
        <v>1.2241548187710496E-2</v>
      </c>
    </row>
    <row r="45" spans="1:16" x14ac:dyDescent="0.15">
      <c r="A45" s="6">
        <v>22</v>
      </c>
      <c r="B45" s="6">
        <v>43</v>
      </c>
      <c r="D45">
        <v>1656.73754882813</v>
      </c>
      <c r="E45">
        <v>994.718994140625</v>
      </c>
      <c r="F45">
        <v>461.28738403320301</v>
      </c>
      <c r="G45">
        <v>460.36898803710898</v>
      </c>
      <c r="I45" s="7">
        <f t="shared" si="6"/>
        <v>1195.4501647949269</v>
      </c>
      <c r="J45" s="7">
        <f t="shared" si="7"/>
        <v>534.35000610351608</v>
      </c>
      <c r="K45" s="7">
        <f t="shared" si="2"/>
        <v>821.40516052246562</v>
      </c>
      <c r="L45" s="8">
        <f t="shared" si="3"/>
        <v>1.5372043625715619</v>
      </c>
      <c r="M45" s="8">
        <f t="shared" si="8"/>
        <v>1.6748205804741896</v>
      </c>
      <c r="P45" s="6">
        <f t="shared" si="5"/>
        <v>-0.99070983666681178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1635.51831054688</v>
      </c>
      <c r="E46">
        <v>984.99456787109398</v>
      </c>
      <c r="F46">
        <v>462.05844116210898</v>
      </c>
      <c r="G46">
        <v>460.92440795898398</v>
      </c>
      <c r="I46" s="7">
        <f t="shared" si="6"/>
        <v>1173.4598693847711</v>
      </c>
      <c r="J46" s="7">
        <f t="shared" si="7"/>
        <v>524.07015991211006</v>
      </c>
      <c r="K46" s="7">
        <f t="shared" si="2"/>
        <v>806.61075744629409</v>
      </c>
      <c r="L46" s="8">
        <f t="shared" si="3"/>
        <v>1.539127428246569</v>
      </c>
      <c r="M46" s="8">
        <f t="shared" si="8"/>
        <v>1.6798712874651656</v>
      </c>
      <c r="P46" s="6">
        <f t="shared" si="5"/>
        <v>-0.69213044265319534</v>
      </c>
    </row>
    <row r="47" spans="1:16" x14ac:dyDescent="0.15">
      <c r="A47" s="6">
        <v>23</v>
      </c>
      <c r="B47" s="6">
        <v>45</v>
      </c>
      <c r="D47">
        <v>1635.91027832031</v>
      </c>
      <c r="E47">
        <v>985.58984375</v>
      </c>
      <c r="F47">
        <v>462.77816772460898</v>
      </c>
      <c r="G47">
        <v>461.61218261718801</v>
      </c>
      <c r="I47" s="7">
        <f t="shared" si="6"/>
        <v>1173.1321105957011</v>
      </c>
      <c r="J47" s="7">
        <f t="shared" si="7"/>
        <v>523.97766113281205</v>
      </c>
      <c r="K47" s="7">
        <f t="shared" si="2"/>
        <v>806.34774780273267</v>
      </c>
      <c r="L47" s="8">
        <f t="shared" si="3"/>
        <v>1.5388971851575721</v>
      </c>
      <c r="M47" s="8">
        <f t="shared" si="8"/>
        <v>1.6827686856921373</v>
      </c>
      <c r="P47" s="6">
        <f t="shared" si="5"/>
        <v>-0.52084681674279831</v>
      </c>
    </row>
    <row r="48" spans="1:16" x14ac:dyDescent="0.15">
      <c r="A48" s="6">
        <v>23.5</v>
      </c>
      <c r="B48" s="6">
        <v>46</v>
      </c>
      <c r="D48">
        <v>1644.7978515625</v>
      </c>
      <c r="E48">
        <v>993.96252441406295</v>
      </c>
      <c r="F48">
        <v>461.92990112304699</v>
      </c>
      <c r="G48">
        <v>460.76922607421898</v>
      </c>
      <c r="I48" s="7">
        <f t="shared" si="6"/>
        <v>1182.8679504394531</v>
      </c>
      <c r="J48" s="7">
        <f t="shared" si="7"/>
        <v>533.19329833984398</v>
      </c>
      <c r="K48" s="7">
        <f t="shared" si="2"/>
        <v>809.63264160156234</v>
      </c>
      <c r="L48" s="8">
        <f t="shared" si="3"/>
        <v>1.5184598983566424</v>
      </c>
      <c r="M48" s="8">
        <f t="shared" si="8"/>
        <v>1.6654590402071765</v>
      </c>
      <c r="P48" s="6">
        <f t="shared" si="5"/>
        <v>-1.5441299865493738</v>
      </c>
    </row>
    <row r="49" spans="1:22" x14ac:dyDescent="0.15">
      <c r="A49" s="6">
        <v>24</v>
      </c>
      <c r="B49" s="6">
        <v>47</v>
      </c>
      <c r="D49">
        <v>1639.84155273438</v>
      </c>
      <c r="E49">
        <v>993.09124755859398</v>
      </c>
      <c r="F49">
        <v>461.70968627929699</v>
      </c>
      <c r="G49">
        <v>460.63830566406301</v>
      </c>
      <c r="I49" s="7">
        <f t="shared" si="6"/>
        <v>1178.1318664550831</v>
      </c>
      <c r="J49" s="7">
        <f t="shared" si="7"/>
        <v>532.45294189453102</v>
      </c>
      <c r="K49" s="7">
        <f t="shared" si="2"/>
        <v>805.41480712891143</v>
      </c>
      <c r="L49" s="8">
        <f t="shared" si="3"/>
        <v>1.5126497456529202</v>
      </c>
      <c r="M49" s="8">
        <f t="shared" si="8"/>
        <v>1.6627765288194232</v>
      </c>
      <c r="P49" s="6">
        <f t="shared" si="5"/>
        <v>-1.7027102855097065</v>
      </c>
    </row>
    <row r="50" spans="1:22" x14ac:dyDescent="0.15">
      <c r="A50" s="6">
        <v>24.5</v>
      </c>
      <c r="B50" s="6">
        <v>48</v>
      </c>
      <c r="D50">
        <v>1645.2041015625</v>
      </c>
      <c r="E50">
        <v>993.27752685546898</v>
      </c>
      <c r="F50">
        <v>462.57037353515602</v>
      </c>
      <c r="G50">
        <v>461.56692504882801</v>
      </c>
      <c r="I50" s="7">
        <f t="shared" si="6"/>
        <v>1182.633728027344</v>
      </c>
      <c r="J50" s="7">
        <f t="shared" si="7"/>
        <v>531.71060180664097</v>
      </c>
      <c r="K50" s="7">
        <f t="shared" si="2"/>
        <v>810.43630676269527</v>
      </c>
      <c r="L50" s="8">
        <f t="shared" si="3"/>
        <v>1.5242056562517334</v>
      </c>
      <c r="M50" s="8">
        <f t="shared" si="8"/>
        <v>1.6774600807342051</v>
      </c>
      <c r="P50" s="6">
        <f t="shared" si="5"/>
        <v>-0.83467219885842403</v>
      </c>
    </row>
    <row r="51" spans="1:22" x14ac:dyDescent="0.15">
      <c r="A51" s="6">
        <v>25</v>
      </c>
      <c r="B51" s="6">
        <v>49</v>
      </c>
      <c r="D51">
        <v>1642.56591796875</v>
      </c>
      <c r="E51">
        <v>992.48278808593795</v>
      </c>
      <c r="F51">
        <v>462.57110595703102</v>
      </c>
      <c r="G51">
        <v>461.68267822265602</v>
      </c>
      <c r="I51" s="7">
        <f t="shared" si="6"/>
        <v>1179.994812011719</v>
      </c>
      <c r="J51" s="7">
        <f t="shared" si="7"/>
        <v>530.80010986328193</v>
      </c>
      <c r="K51" s="7">
        <f t="shared" si="2"/>
        <v>808.4347351074216</v>
      </c>
      <c r="L51" s="8">
        <f t="shared" si="3"/>
        <v>1.5230492987570217</v>
      </c>
      <c r="M51" s="8">
        <f t="shared" si="8"/>
        <v>1.6794313645554622</v>
      </c>
      <c r="P51" s="6">
        <f t="shared" si="5"/>
        <v>-0.71813708212498284</v>
      </c>
    </row>
    <row r="52" spans="1:22" x14ac:dyDescent="0.15">
      <c r="A52" s="6">
        <v>25.5</v>
      </c>
      <c r="B52" s="6">
        <v>50</v>
      </c>
      <c r="D52">
        <v>1646.98803710938</v>
      </c>
      <c r="E52">
        <v>993.754150390625</v>
      </c>
      <c r="F52">
        <v>461.56106567382801</v>
      </c>
      <c r="G52">
        <v>460.39199829101602</v>
      </c>
      <c r="I52" s="7">
        <f t="shared" si="6"/>
        <v>1185.4269714355519</v>
      </c>
      <c r="J52" s="7">
        <f t="shared" si="7"/>
        <v>533.36215209960892</v>
      </c>
      <c r="K52" s="7">
        <f t="shared" si="2"/>
        <v>812.07346496582568</v>
      </c>
      <c r="L52" s="8">
        <f t="shared" si="3"/>
        <v>1.5225554752414558</v>
      </c>
      <c r="M52" s="8">
        <f t="shared" si="8"/>
        <v>1.6820651823558652</v>
      </c>
      <c r="P52" s="6">
        <f t="shared" si="5"/>
        <v>-0.56243537062366711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1646.46313476563</v>
      </c>
      <c r="E53">
        <v>992.33435058593795</v>
      </c>
      <c r="F53">
        <v>461.89630126953102</v>
      </c>
      <c r="G53">
        <v>460.77230834960898</v>
      </c>
      <c r="I53" s="7">
        <f t="shared" si="6"/>
        <v>1184.566833496099</v>
      </c>
      <c r="J53" s="7">
        <f t="shared" si="7"/>
        <v>531.56204223632903</v>
      </c>
      <c r="K53" s="7">
        <f t="shared" si="2"/>
        <v>812.47340393066861</v>
      </c>
      <c r="L53" s="8">
        <f t="shared" si="3"/>
        <v>1.5284639221275476</v>
      </c>
      <c r="M53" s="8">
        <f t="shared" si="8"/>
        <v>1.6911012705579256</v>
      </c>
      <c r="P53" s="6">
        <f t="shared" si="5"/>
        <v>-2.8254760969369942E-2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1642.99377441406</v>
      </c>
      <c r="E54">
        <v>992.30926513671898</v>
      </c>
      <c r="F54">
        <v>462.322998046875</v>
      </c>
      <c r="G54">
        <v>461.24172973632801</v>
      </c>
      <c r="I54" s="7">
        <f t="shared" si="6"/>
        <v>1180.670776367185</v>
      </c>
      <c r="J54" s="7">
        <f t="shared" si="7"/>
        <v>531.06753540039097</v>
      </c>
      <c r="K54" s="7">
        <f t="shared" si="2"/>
        <v>808.92350158691136</v>
      </c>
      <c r="L54" s="8">
        <f t="shared" si="3"/>
        <v>1.5232026958248064</v>
      </c>
      <c r="M54" s="8">
        <f t="shared" si="8"/>
        <v>1.6889676855711533</v>
      </c>
      <c r="P54" s="6">
        <f t="shared" si="5"/>
        <v>-0.15438453123028964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1651.25549316406</v>
      </c>
      <c r="E55">
        <v>996.484375</v>
      </c>
      <c r="F55">
        <v>462.88916015625</v>
      </c>
      <c r="G55">
        <v>461.61492919921898</v>
      </c>
      <c r="I55" s="7">
        <f t="shared" si="6"/>
        <v>1188.36633300781</v>
      </c>
      <c r="J55" s="7">
        <f t="shared" si="7"/>
        <v>534.86944580078102</v>
      </c>
      <c r="K55" s="7">
        <f t="shared" si="2"/>
        <v>813.95772094726328</v>
      </c>
      <c r="L55" s="8">
        <f t="shared" si="3"/>
        <v>1.5217876574135667</v>
      </c>
      <c r="M55" s="8">
        <f t="shared" si="8"/>
        <v>1.6906802884758825</v>
      </c>
      <c r="P55" s="6">
        <f t="shared" si="5"/>
        <v>-5.3141687724693888E-2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1646.18200683594</v>
      </c>
      <c r="E56">
        <v>995.27600097656295</v>
      </c>
      <c r="F56">
        <v>462.44549560546898</v>
      </c>
      <c r="G56">
        <v>461.41299438476602</v>
      </c>
      <c r="I56" s="7">
        <f t="shared" si="6"/>
        <v>1183.736511230471</v>
      </c>
      <c r="J56" s="7">
        <f t="shared" si="7"/>
        <v>533.86300659179688</v>
      </c>
      <c r="K56" s="7">
        <f t="shared" si="2"/>
        <v>810.03240661621317</v>
      </c>
      <c r="L56" s="8">
        <f t="shared" si="3"/>
        <v>1.5173038712449716</v>
      </c>
      <c r="M56" s="8">
        <f t="shared" si="8"/>
        <v>1.6893241436232562</v>
      </c>
      <c r="P56" s="6">
        <f t="shared" si="5"/>
        <v>-0.13331203001841424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1642.99768066406</v>
      </c>
      <c r="E57">
        <v>995.38812255859398</v>
      </c>
      <c r="F57">
        <v>461.89227294921898</v>
      </c>
      <c r="G57">
        <v>460.74786376953102</v>
      </c>
      <c r="I57" s="7">
        <f t="shared" si="6"/>
        <v>1181.105407714841</v>
      </c>
      <c r="J57" s="7">
        <f t="shared" si="7"/>
        <v>534.64025878906295</v>
      </c>
      <c r="K57" s="7">
        <f t="shared" si="2"/>
        <v>806.85722656249698</v>
      </c>
      <c r="L57" s="8">
        <f t="shared" si="3"/>
        <v>1.5091591276534126</v>
      </c>
      <c r="M57" s="8">
        <f t="shared" si="8"/>
        <v>1.684307041347666</v>
      </c>
      <c r="P57" s="6">
        <f t="shared" si="5"/>
        <v>-0.42990483570414023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1628.35754394531</v>
      </c>
      <c r="E58">
        <v>987.24700927734398</v>
      </c>
      <c r="F58">
        <v>461.84005737304699</v>
      </c>
      <c r="G58">
        <v>460.67465209960898</v>
      </c>
      <c r="I58" s="7">
        <f t="shared" si="6"/>
        <v>1166.5174865722629</v>
      </c>
      <c r="J58" s="7">
        <f t="shared" si="7"/>
        <v>526.57235717773506</v>
      </c>
      <c r="K58" s="7">
        <f t="shared" si="2"/>
        <v>797.91683654784833</v>
      </c>
      <c r="L58" s="8">
        <f t="shared" si="3"/>
        <v>1.5153033114469505</v>
      </c>
      <c r="M58" s="8">
        <f t="shared" si="8"/>
        <v>1.6935788664571727</v>
      </c>
      <c r="P58" s="6">
        <f t="shared" si="5"/>
        <v>0.1182116809623322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1615.71362304688</v>
      </c>
      <c r="E59">
        <v>982.29302978515602</v>
      </c>
      <c r="F59">
        <v>462.69381713867199</v>
      </c>
      <c r="G59">
        <v>461.48419189453102</v>
      </c>
      <c r="I59" s="7">
        <f t="shared" si="6"/>
        <v>1153.0198059082081</v>
      </c>
      <c r="J59" s="7">
        <f t="shared" si="7"/>
        <v>520.808837890625</v>
      </c>
      <c r="K59" s="7">
        <f t="shared" si="2"/>
        <v>788.45361938477072</v>
      </c>
      <c r="L59" s="8">
        <f t="shared" si="3"/>
        <v>1.5139021499292487</v>
      </c>
      <c r="M59" s="8">
        <f t="shared" si="8"/>
        <v>1.6953053462554397</v>
      </c>
      <c r="P59" s="6">
        <f t="shared" si="5"/>
        <v>0.22027487585055966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1618.78466796875</v>
      </c>
      <c r="E60">
        <v>983.95281982421898</v>
      </c>
      <c r="F60">
        <v>462.76501464843801</v>
      </c>
      <c r="G60">
        <v>461.55633544921898</v>
      </c>
      <c r="I60" s="7">
        <f t="shared" si="6"/>
        <v>1156.019653320312</v>
      </c>
      <c r="J60" s="7">
        <f t="shared" si="7"/>
        <v>522.396484375</v>
      </c>
      <c r="K60" s="7">
        <f t="shared" si="2"/>
        <v>790.342114257812</v>
      </c>
      <c r="L60" s="8">
        <f t="shared" si="3"/>
        <v>1.5129162195710115</v>
      </c>
      <c r="M60" s="8">
        <f t="shared" si="8"/>
        <v>1.6974470572131715</v>
      </c>
      <c r="P60" s="6">
        <f t="shared" si="5"/>
        <v>0.34688502390595044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1599.96130371094</v>
      </c>
      <c r="E61">
        <v>980.40008544921898</v>
      </c>
      <c r="F61">
        <v>462.30017089843801</v>
      </c>
      <c r="G61">
        <v>461.04089355468801</v>
      </c>
      <c r="I61" s="7">
        <f t="shared" si="6"/>
        <v>1137.661132812502</v>
      </c>
      <c r="J61" s="7">
        <f t="shared" si="7"/>
        <v>519.35919189453102</v>
      </c>
      <c r="K61" s="7">
        <f t="shared" si="2"/>
        <v>774.10969848633033</v>
      </c>
      <c r="L61" s="8">
        <f t="shared" si="3"/>
        <v>1.4905092863813851</v>
      </c>
      <c r="M61" s="8">
        <f t="shared" si="8"/>
        <v>1.6781677653395137</v>
      </c>
      <c r="P61" s="6">
        <f t="shared" si="5"/>
        <v>-0.79283646358742998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1566.09582519531</v>
      </c>
      <c r="E62">
        <v>961.33941650390602</v>
      </c>
      <c r="F62">
        <v>461.41226196289102</v>
      </c>
      <c r="G62">
        <v>460.40441894531301</v>
      </c>
      <c r="I62" s="7">
        <f t="shared" si="6"/>
        <v>1104.6835632324189</v>
      </c>
      <c r="J62" s="7">
        <f t="shared" si="7"/>
        <v>500.93499755859301</v>
      </c>
      <c r="K62" s="7">
        <f t="shared" si="2"/>
        <v>754.02906494140382</v>
      </c>
      <c r="L62" s="8">
        <f t="shared" si="3"/>
        <v>1.5052433322014143</v>
      </c>
      <c r="M62" s="8">
        <f t="shared" si="8"/>
        <v>1.6960294524755117</v>
      </c>
      <c r="P62" s="6">
        <f t="shared" si="5"/>
        <v>0.26308139715082118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1636.62731933594</v>
      </c>
      <c r="E63">
        <v>996.988037109375</v>
      </c>
      <c r="F63">
        <v>462.42724609375</v>
      </c>
      <c r="G63">
        <v>461.34835815429699</v>
      </c>
      <c r="I63" s="7">
        <f t="shared" si="6"/>
        <v>1174.20007324219</v>
      </c>
      <c r="J63" s="7">
        <f t="shared" si="7"/>
        <v>535.63967895507801</v>
      </c>
      <c r="K63" s="7">
        <f t="shared" si="2"/>
        <v>799.25229797363545</v>
      </c>
      <c r="L63" s="8">
        <f t="shared" si="3"/>
        <v>1.4921454279354567</v>
      </c>
      <c r="M63" s="8">
        <f t="shared" si="8"/>
        <v>1.686059189525523</v>
      </c>
      <c r="P63" s="6">
        <f t="shared" si="5"/>
        <v>-0.32632421974258485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1632.86474609375</v>
      </c>
      <c r="E64">
        <v>994.577880859375</v>
      </c>
      <c r="F64">
        <v>462.81942749023398</v>
      </c>
      <c r="G64">
        <v>461.69308471679699</v>
      </c>
      <c r="I64" s="7">
        <f t="shared" si="6"/>
        <v>1170.0453186035161</v>
      </c>
      <c r="J64" s="7">
        <f t="shared" si="7"/>
        <v>532.88479614257801</v>
      </c>
      <c r="K64" s="7">
        <f t="shared" si="2"/>
        <v>797.02596130371148</v>
      </c>
      <c r="L64" s="8">
        <f t="shared" si="3"/>
        <v>1.4956815564512</v>
      </c>
      <c r="M64" s="8">
        <f t="shared" si="8"/>
        <v>1.692722959357235</v>
      </c>
      <c r="P64" s="6">
        <f t="shared" si="5"/>
        <v>6.7613571888110319E-2</v>
      </c>
      <c r="U64" s="18">
        <v>12.5</v>
      </c>
      <c r="V64" s="20">
        <f t="shared" ref="V64:V83" si="9">L26</f>
        <v>1.6122714767246766</v>
      </c>
    </row>
    <row r="65" spans="1:22" x14ac:dyDescent="0.15">
      <c r="A65" s="6">
        <v>32</v>
      </c>
      <c r="B65" s="6">
        <v>63</v>
      </c>
      <c r="D65">
        <v>1609.49047851563</v>
      </c>
      <c r="E65">
        <v>983.88287353515602</v>
      </c>
      <c r="F65">
        <v>462.42303466796898</v>
      </c>
      <c r="G65">
        <v>461.42413330078102</v>
      </c>
      <c r="I65" s="7">
        <f t="shared" si="6"/>
        <v>1147.067443847661</v>
      </c>
      <c r="J65" s="7">
        <f t="shared" si="7"/>
        <v>522.458740234375</v>
      </c>
      <c r="K65" s="7">
        <f t="shared" si="2"/>
        <v>781.34632568359848</v>
      </c>
      <c r="L65" s="8">
        <f t="shared" si="3"/>
        <v>1.4955177615233053</v>
      </c>
      <c r="M65" s="8">
        <f t="shared" si="8"/>
        <v>1.6956868057453092</v>
      </c>
      <c r="P65" s="6">
        <f t="shared" si="5"/>
        <v>0.24282537096529505</v>
      </c>
      <c r="U65" s="18">
        <v>13</v>
      </c>
      <c r="V65" s="20">
        <f t="shared" si="9"/>
        <v>1.617523988768524</v>
      </c>
    </row>
    <row r="66" spans="1:22" x14ac:dyDescent="0.15">
      <c r="A66" s="6">
        <v>32.5</v>
      </c>
      <c r="B66" s="6">
        <v>64</v>
      </c>
      <c r="D66">
        <v>1626.43176269531</v>
      </c>
      <c r="E66">
        <v>996.17974853515602</v>
      </c>
      <c r="F66">
        <v>462.10809326171898</v>
      </c>
      <c r="G66">
        <v>461.27239990234398</v>
      </c>
      <c r="I66" s="7">
        <f t="shared" ref="I66:I97" si="10">D66-F66</f>
        <v>1164.323669433591</v>
      </c>
      <c r="J66" s="7">
        <f t="shared" ref="J66:J97" si="11">E66-G66</f>
        <v>534.90734863281205</v>
      </c>
      <c r="K66" s="7">
        <f t="shared" ref="K66:K129" si="12">I66-0.7*J66</f>
        <v>789.88852539062259</v>
      </c>
      <c r="L66" s="8">
        <f t="shared" ref="L66:L129" si="13">K66/J66</f>
        <v>1.4766828823898674</v>
      </c>
      <c r="M66" s="8">
        <f t="shared" si="8"/>
        <v>1.6799795679278402</v>
      </c>
      <c r="P66" s="6">
        <f t="shared" si="5"/>
        <v>-0.68572929624207479</v>
      </c>
      <c r="U66" s="18">
        <v>13.5</v>
      </c>
      <c r="V66" s="20">
        <f t="shared" si="9"/>
        <v>1.6075724898736099</v>
      </c>
    </row>
    <row r="67" spans="1:22" x14ac:dyDescent="0.15">
      <c r="A67" s="6">
        <v>33</v>
      </c>
      <c r="B67" s="6">
        <v>65</v>
      </c>
      <c r="D67">
        <v>1620.38806152344</v>
      </c>
      <c r="E67">
        <v>992.900634765625</v>
      </c>
      <c r="F67">
        <v>461.77670288085898</v>
      </c>
      <c r="G67">
        <v>460.81085205078102</v>
      </c>
      <c r="I67" s="7">
        <f t="shared" si="10"/>
        <v>1158.6113586425811</v>
      </c>
      <c r="J67" s="7">
        <f t="shared" si="11"/>
        <v>532.08978271484398</v>
      </c>
      <c r="K67" s="7">
        <f t="shared" si="12"/>
        <v>786.1485107421903</v>
      </c>
      <c r="L67" s="8">
        <f t="shared" si="13"/>
        <v>1.4774734194877421</v>
      </c>
      <c r="M67" s="8">
        <f t="shared" si="8"/>
        <v>1.6838977463416835</v>
      </c>
      <c r="P67" s="6">
        <f t="shared" si="5"/>
        <v>-0.45410086510702852</v>
      </c>
      <c r="U67" s="18">
        <v>14</v>
      </c>
      <c r="V67" s="20">
        <f t="shared" si="9"/>
        <v>1.625977968620701</v>
      </c>
    </row>
    <row r="68" spans="1:22" x14ac:dyDescent="0.15">
      <c r="A68" s="6">
        <v>33.5</v>
      </c>
      <c r="B68" s="6">
        <v>66</v>
      </c>
      <c r="D68">
        <v>1590.20446777344</v>
      </c>
      <c r="E68">
        <v>976.69696044921898</v>
      </c>
      <c r="F68">
        <v>462.61968994140602</v>
      </c>
      <c r="G68">
        <v>461.61968994140602</v>
      </c>
      <c r="I68" s="7">
        <f t="shared" si="10"/>
        <v>1127.584777832034</v>
      </c>
      <c r="J68" s="7">
        <f t="shared" si="11"/>
        <v>515.07727050781295</v>
      </c>
      <c r="K68" s="7">
        <f t="shared" si="12"/>
        <v>767.03068847656493</v>
      </c>
      <c r="L68" s="8">
        <f t="shared" si="13"/>
        <v>1.4891565448429747</v>
      </c>
      <c r="M68" s="8">
        <f t="shared" si="8"/>
        <v>1.6987085130128849</v>
      </c>
      <c r="P68" s="6">
        <f t="shared" si="5"/>
        <v>0.42145769441056674</v>
      </c>
      <c r="U68" s="18">
        <v>14.5</v>
      </c>
      <c r="V68" s="20">
        <f t="shared" si="9"/>
        <v>1.6151927465363405</v>
      </c>
    </row>
    <row r="69" spans="1:22" x14ac:dyDescent="0.15">
      <c r="A69" s="6">
        <v>34</v>
      </c>
      <c r="B69" s="6">
        <v>67</v>
      </c>
      <c r="D69">
        <v>1643.779296875</v>
      </c>
      <c r="E69">
        <v>1003.93505859375</v>
      </c>
      <c r="F69">
        <v>462.67974853515602</v>
      </c>
      <c r="G69">
        <v>461.77395629882801</v>
      </c>
      <c r="I69" s="7">
        <f t="shared" si="10"/>
        <v>1181.099548339844</v>
      </c>
      <c r="J69" s="7">
        <f t="shared" si="11"/>
        <v>542.16110229492199</v>
      </c>
      <c r="K69" s="7">
        <f t="shared" si="12"/>
        <v>801.58677673339866</v>
      </c>
      <c r="L69" s="8">
        <f t="shared" si="13"/>
        <v>1.4785029271564296</v>
      </c>
      <c r="M69" s="8">
        <f t="shared" si="8"/>
        <v>1.6911825366423088</v>
      </c>
      <c r="P69" s="6">
        <f t="shared" si="5"/>
        <v>-2.3450606170379334E-2</v>
      </c>
      <c r="U69" s="18">
        <v>15</v>
      </c>
      <c r="V69" s="20">
        <f t="shared" si="9"/>
        <v>1.6323132485908083</v>
      </c>
    </row>
    <row r="70" spans="1:22" x14ac:dyDescent="0.15">
      <c r="A70" s="6">
        <v>34.5</v>
      </c>
      <c r="B70" s="6">
        <v>68</v>
      </c>
      <c r="D70">
        <v>1640.71594238281</v>
      </c>
      <c r="E70">
        <v>998.82409667968795</v>
      </c>
      <c r="F70">
        <v>461.80172729492199</v>
      </c>
      <c r="G70">
        <v>460.60140991210898</v>
      </c>
      <c r="I70" s="7">
        <f t="shared" si="10"/>
        <v>1178.9142150878879</v>
      </c>
      <c r="J70" s="7">
        <f t="shared" si="11"/>
        <v>538.22268676757903</v>
      </c>
      <c r="K70" s="7">
        <f t="shared" si="12"/>
        <v>802.15833435058266</v>
      </c>
      <c r="L70" s="8">
        <f t="shared" si="13"/>
        <v>1.4903837279103382</v>
      </c>
      <c r="M70" s="8">
        <f t="shared" ref="M70:M101" si="14">L70+ABS($N$2)*A70</f>
        <v>1.7061909787121863</v>
      </c>
      <c r="P70" s="6">
        <f t="shared" ref="P70:P133" si="15">(M70-$O$2)/$O$2*100</f>
        <v>0.86379380264585137</v>
      </c>
      <c r="U70" s="18">
        <v>15.5</v>
      </c>
      <c r="V70" s="20">
        <f t="shared" si="9"/>
        <v>1.6344785267634929</v>
      </c>
    </row>
    <row r="71" spans="1:22" x14ac:dyDescent="0.15">
      <c r="A71" s="6">
        <v>35</v>
      </c>
      <c r="B71" s="6">
        <v>69</v>
      </c>
      <c r="D71">
        <v>1606.38500976563</v>
      </c>
      <c r="E71">
        <v>986.39080810546898</v>
      </c>
      <c r="F71">
        <v>461.76739501953102</v>
      </c>
      <c r="G71">
        <v>460.69674682617199</v>
      </c>
      <c r="I71" s="7">
        <f t="shared" si="10"/>
        <v>1144.617614746099</v>
      </c>
      <c r="J71" s="7">
        <f t="shared" si="11"/>
        <v>525.69406127929699</v>
      </c>
      <c r="K71" s="7">
        <f t="shared" si="12"/>
        <v>776.63177185059112</v>
      </c>
      <c r="L71" s="8">
        <f t="shared" si="13"/>
        <v>1.4773455305175551</v>
      </c>
      <c r="M71" s="8">
        <f t="shared" si="14"/>
        <v>1.6962804226353718</v>
      </c>
      <c r="P71" s="6">
        <f t="shared" si="15"/>
        <v>0.27791783854019686</v>
      </c>
      <c r="U71" s="18">
        <v>16</v>
      </c>
      <c r="V71" s="20">
        <f t="shared" si="9"/>
        <v>1.6430544043125939</v>
      </c>
    </row>
    <row r="72" spans="1:22" x14ac:dyDescent="0.15">
      <c r="A72" s="6">
        <v>35.5</v>
      </c>
      <c r="B72" s="6">
        <v>70</v>
      </c>
      <c r="D72">
        <v>1674.28259277344</v>
      </c>
      <c r="E72">
        <v>1021.74871826172</v>
      </c>
      <c r="F72">
        <v>462.08526611328102</v>
      </c>
      <c r="G72">
        <v>461.07394409179699</v>
      </c>
      <c r="I72" s="7">
        <f t="shared" si="10"/>
        <v>1212.197326660159</v>
      </c>
      <c r="J72" s="7">
        <f t="shared" si="11"/>
        <v>560.67477416992301</v>
      </c>
      <c r="K72" s="7">
        <f t="shared" si="12"/>
        <v>819.72498474121289</v>
      </c>
      <c r="L72" s="8">
        <f t="shared" si="13"/>
        <v>1.4620329333610786</v>
      </c>
      <c r="M72" s="8">
        <f t="shared" si="14"/>
        <v>1.6840954667948642</v>
      </c>
      <c r="P72" s="6">
        <f t="shared" si="15"/>
        <v>-0.44241235235024812</v>
      </c>
      <c r="U72" s="18">
        <v>16.5</v>
      </c>
      <c r="V72" s="20">
        <f t="shared" si="9"/>
        <v>1.6419782452450111</v>
      </c>
    </row>
    <row r="73" spans="1:22" x14ac:dyDescent="0.15">
      <c r="A73" s="6">
        <v>36</v>
      </c>
      <c r="B73" s="6">
        <v>71</v>
      </c>
      <c r="D73">
        <v>1653.07067871094</v>
      </c>
      <c r="E73">
        <v>1011.4638671875</v>
      </c>
      <c r="F73">
        <v>462.74713134765602</v>
      </c>
      <c r="G73">
        <v>461.53787231445301</v>
      </c>
      <c r="I73" s="7">
        <f t="shared" si="10"/>
        <v>1190.323547363284</v>
      </c>
      <c r="J73" s="7">
        <f t="shared" si="11"/>
        <v>549.92599487304699</v>
      </c>
      <c r="K73" s="7">
        <f t="shared" si="12"/>
        <v>805.37535095215117</v>
      </c>
      <c r="L73" s="8">
        <f t="shared" si="13"/>
        <v>1.4645158775192575</v>
      </c>
      <c r="M73" s="8">
        <f t="shared" si="14"/>
        <v>1.6897060522690119</v>
      </c>
      <c r="P73" s="6">
        <f t="shared" si="15"/>
        <v>-0.11073498244427515</v>
      </c>
      <c r="U73" s="18">
        <v>17</v>
      </c>
      <c r="V73" s="20">
        <f t="shared" si="9"/>
        <v>1.6322405362560737</v>
      </c>
    </row>
    <row r="74" spans="1:22" x14ac:dyDescent="0.15">
      <c r="A74" s="6">
        <v>36.5</v>
      </c>
      <c r="B74" s="6">
        <v>72</v>
      </c>
      <c r="D74">
        <v>1649.68420410156</v>
      </c>
      <c r="E74">
        <v>1008.31970214844</v>
      </c>
      <c r="F74">
        <v>461.976806640625</v>
      </c>
      <c r="G74">
        <v>461.17181396484398</v>
      </c>
      <c r="I74" s="7">
        <f t="shared" si="10"/>
        <v>1187.707397460935</v>
      </c>
      <c r="J74" s="7">
        <f t="shared" si="11"/>
        <v>547.14788818359602</v>
      </c>
      <c r="K74" s="7">
        <f t="shared" si="12"/>
        <v>804.70387573241783</v>
      </c>
      <c r="L74" s="8">
        <f t="shared" si="13"/>
        <v>1.4707246306000521</v>
      </c>
      <c r="M74" s="8">
        <f t="shared" si="14"/>
        <v>1.6990424466657752</v>
      </c>
      <c r="P74" s="6">
        <f t="shared" si="15"/>
        <v>0.4411986352132834</v>
      </c>
      <c r="U74" s="18">
        <v>17.5</v>
      </c>
      <c r="V74" s="20">
        <f t="shared" si="9"/>
        <v>1.6141084219610966</v>
      </c>
    </row>
    <row r="75" spans="1:22" x14ac:dyDescent="0.15">
      <c r="A75" s="6">
        <v>37</v>
      </c>
      <c r="B75" s="6">
        <v>73</v>
      </c>
      <c r="D75">
        <v>1630.64282226563</v>
      </c>
      <c r="E75">
        <v>1000.81988525391</v>
      </c>
      <c r="F75">
        <v>462.24740600585898</v>
      </c>
      <c r="G75">
        <v>461.19992065429699</v>
      </c>
      <c r="I75" s="7">
        <f t="shared" si="10"/>
        <v>1168.3954162597711</v>
      </c>
      <c r="J75" s="7">
        <f t="shared" si="11"/>
        <v>539.61996459961301</v>
      </c>
      <c r="K75" s="7">
        <f t="shared" si="12"/>
        <v>790.66144104004206</v>
      </c>
      <c r="L75" s="8">
        <f t="shared" si="13"/>
        <v>1.4652190298902241</v>
      </c>
      <c r="M75" s="8">
        <f t="shared" si="14"/>
        <v>1.6966644872719161</v>
      </c>
      <c r="P75" s="6">
        <f t="shared" si="15"/>
        <v>0.30062234043395875</v>
      </c>
      <c r="U75" s="18">
        <v>18</v>
      </c>
      <c r="V75" s="20">
        <f t="shared" si="9"/>
        <v>1.5985789368949022</v>
      </c>
    </row>
    <row r="76" spans="1:22" x14ac:dyDescent="0.15">
      <c r="A76" s="6">
        <v>37.5</v>
      </c>
      <c r="B76" s="6">
        <v>74</v>
      </c>
      <c r="D76">
        <v>1608.5419921875</v>
      </c>
      <c r="E76">
        <v>991.85504150390602</v>
      </c>
      <c r="F76">
        <v>461.81503295898398</v>
      </c>
      <c r="G76">
        <v>460.71115112304699</v>
      </c>
      <c r="I76" s="7">
        <f t="shared" si="10"/>
        <v>1146.7269592285161</v>
      </c>
      <c r="J76" s="7">
        <f t="shared" si="11"/>
        <v>531.14389038085903</v>
      </c>
      <c r="K76" s="7">
        <f t="shared" si="12"/>
        <v>774.9262359619147</v>
      </c>
      <c r="L76" s="8">
        <f t="shared" si="13"/>
        <v>1.4589760891464842</v>
      </c>
      <c r="M76" s="8">
        <f t="shared" si="14"/>
        <v>1.6935491878441451</v>
      </c>
      <c r="P76" s="6">
        <f t="shared" si="15"/>
        <v>0.1164571895002894</v>
      </c>
      <c r="U76" s="18">
        <v>18.5</v>
      </c>
      <c r="V76" s="20">
        <f t="shared" si="9"/>
        <v>1.581802168277991</v>
      </c>
    </row>
    <row r="77" spans="1:22" x14ac:dyDescent="0.15">
      <c r="A77" s="6">
        <v>38</v>
      </c>
      <c r="B77" s="6">
        <v>75</v>
      </c>
      <c r="D77">
        <v>1583.73986816406</v>
      </c>
      <c r="E77">
        <v>983.44958496093795</v>
      </c>
      <c r="F77">
        <v>461.80499267578102</v>
      </c>
      <c r="G77">
        <v>460.49880981445301</v>
      </c>
      <c r="I77" s="7">
        <f t="shared" si="10"/>
        <v>1121.934875488279</v>
      </c>
      <c r="J77" s="7">
        <f t="shared" si="11"/>
        <v>522.95077514648494</v>
      </c>
      <c r="K77" s="7">
        <f t="shared" si="12"/>
        <v>755.8693328857396</v>
      </c>
      <c r="L77" s="8">
        <f t="shared" si="13"/>
        <v>1.4453928912793204</v>
      </c>
      <c r="M77" s="8">
        <f t="shared" si="14"/>
        <v>1.6830936312929499</v>
      </c>
      <c r="P77" s="6">
        <f t="shared" si="15"/>
        <v>-0.50163721682909435</v>
      </c>
      <c r="U77" s="18">
        <v>19</v>
      </c>
      <c r="V77" s="20">
        <f t="shared" si="9"/>
        <v>1.5933582892387874</v>
      </c>
    </row>
    <row r="78" spans="1:22" x14ac:dyDescent="0.15">
      <c r="A78" s="6">
        <v>38.5</v>
      </c>
      <c r="B78" s="6">
        <v>76</v>
      </c>
      <c r="D78">
        <v>1552.59252929688</v>
      </c>
      <c r="E78">
        <v>967.811767578125</v>
      </c>
      <c r="F78">
        <v>462.16470336914102</v>
      </c>
      <c r="G78">
        <v>460.95089721679699</v>
      </c>
      <c r="I78" s="7">
        <f t="shared" si="10"/>
        <v>1090.4278259277389</v>
      </c>
      <c r="J78" s="7">
        <f t="shared" si="11"/>
        <v>506.86087036132801</v>
      </c>
      <c r="K78" s="7">
        <f t="shared" si="12"/>
        <v>735.62521667480928</v>
      </c>
      <c r="L78" s="8">
        <f t="shared" si="13"/>
        <v>1.451335582781131</v>
      </c>
      <c r="M78" s="8">
        <f t="shared" si="14"/>
        <v>1.6921639641107293</v>
      </c>
      <c r="P78" s="6">
        <f t="shared" si="15"/>
        <v>3.4567809729194182E-2</v>
      </c>
      <c r="U78" s="18">
        <v>19.5</v>
      </c>
      <c r="V78" s="20">
        <f t="shared" si="9"/>
        <v>1.565788010833788</v>
      </c>
    </row>
    <row r="79" spans="1:22" x14ac:dyDescent="0.15">
      <c r="A79" s="6">
        <v>39</v>
      </c>
      <c r="B79" s="6">
        <v>77</v>
      </c>
      <c r="D79">
        <v>1670.28527832031</v>
      </c>
      <c r="E79">
        <v>1022.68957519531</v>
      </c>
      <c r="F79">
        <v>462.37612915039102</v>
      </c>
      <c r="G79">
        <v>461.45260620117199</v>
      </c>
      <c r="I79" s="7">
        <f t="shared" si="10"/>
        <v>1207.9091491699189</v>
      </c>
      <c r="J79" s="7">
        <f t="shared" si="11"/>
        <v>561.23696899413801</v>
      </c>
      <c r="K79" s="7">
        <f t="shared" si="12"/>
        <v>815.04327087402226</v>
      </c>
      <c r="L79" s="8">
        <f t="shared" si="13"/>
        <v>1.4522266277910414</v>
      </c>
      <c r="M79" s="8">
        <f t="shared" si="14"/>
        <v>1.6961826504366087</v>
      </c>
      <c r="P79" s="6">
        <f t="shared" si="15"/>
        <v>0.27213790240249497</v>
      </c>
      <c r="U79" s="18">
        <v>20</v>
      </c>
      <c r="V79" s="20">
        <f t="shared" si="9"/>
        <v>1.5647956158633802</v>
      </c>
    </row>
    <row r="80" spans="1:22" x14ac:dyDescent="0.15">
      <c r="A80" s="6">
        <v>39.5</v>
      </c>
      <c r="B80" s="6">
        <v>78</v>
      </c>
      <c r="D80">
        <v>1664.10400390625</v>
      </c>
      <c r="E80">
        <v>1023.82989501953</v>
      </c>
      <c r="F80">
        <v>462.81521606445301</v>
      </c>
      <c r="G80">
        <v>461.66641235351602</v>
      </c>
      <c r="I80" s="7">
        <f t="shared" si="10"/>
        <v>1201.2887878417969</v>
      </c>
      <c r="J80" s="7">
        <f t="shared" si="11"/>
        <v>562.16348266601403</v>
      </c>
      <c r="K80" s="7">
        <f t="shared" si="12"/>
        <v>807.77434997558703</v>
      </c>
      <c r="L80" s="8">
        <f t="shared" si="13"/>
        <v>1.4369029203832018</v>
      </c>
      <c r="M80" s="8">
        <f t="shared" si="14"/>
        <v>1.6839865843447379</v>
      </c>
      <c r="P80" s="6">
        <f t="shared" si="15"/>
        <v>-0.44884908606604557</v>
      </c>
      <c r="U80" s="18">
        <v>20.5</v>
      </c>
      <c r="V80" s="20">
        <f t="shared" si="9"/>
        <v>1.5632936212812854</v>
      </c>
    </row>
    <row r="81" spans="1:22" x14ac:dyDescent="0.15">
      <c r="A81" s="6">
        <v>40</v>
      </c>
      <c r="B81" s="6">
        <v>79</v>
      </c>
      <c r="D81">
        <v>1665.04284667969</v>
      </c>
      <c r="E81">
        <v>1022.6083984375</v>
      </c>
      <c r="F81">
        <v>462.87420654296898</v>
      </c>
      <c r="G81">
        <v>461.90579223632801</v>
      </c>
      <c r="I81" s="7">
        <f t="shared" si="10"/>
        <v>1202.168640136721</v>
      </c>
      <c r="J81" s="7">
        <f t="shared" si="11"/>
        <v>560.70260620117199</v>
      </c>
      <c r="K81" s="7">
        <f t="shared" si="12"/>
        <v>809.67681579590067</v>
      </c>
      <c r="L81" s="8">
        <f t="shared" si="13"/>
        <v>1.4440396867094289</v>
      </c>
      <c r="M81" s="8">
        <f t="shared" si="14"/>
        <v>1.6942509919869337</v>
      </c>
      <c r="P81" s="6">
        <f t="shared" si="15"/>
        <v>0.15794529325377729</v>
      </c>
      <c r="U81" s="18">
        <v>21</v>
      </c>
      <c r="V81" s="20">
        <f t="shared" si="9"/>
        <v>1.5557382022267556</v>
      </c>
    </row>
    <row r="82" spans="1:22" x14ac:dyDescent="0.15">
      <c r="A82" s="6">
        <v>40.5</v>
      </c>
      <c r="B82" s="6">
        <v>80</v>
      </c>
      <c r="D82">
        <v>1660.76574707031</v>
      </c>
      <c r="E82">
        <v>1019.03479003906</v>
      </c>
      <c r="F82">
        <v>462.15264892578102</v>
      </c>
      <c r="G82">
        <v>461.15393066406301</v>
      </c>
      <c r="I82" s="7">
        <f t="shared" si="10"/>
        <v>1198.613098144529</v>
      </c>
      <c r="J82" s="7">
        <f t="shared" si="11"/>
        <v>557.88085937499704</v>
      </c>
      <c r="K82" s="7">
        <f t="shared" si="12"/>
        <v>808.09649658203102</v>
      </c>
      <c r="L82" s="8">
        <f t="shared" si="13"/>
        <v>1.4485108836452187</v>
      </c>
      <c r="M82" s="8">
        <f t="shared" si="14"/>
        <v>1.7018498302386924</v>
      </c>
      <c r="P82" s="6">
        <f t="shared" si="15"/>
        <v>0.60716092276293698</v>
      </c>
      <c r="U82" s="18">
        <v>21.5</v>
      </c>
      <c r="V82" s="20">
        <f t="shared" si="9"/>
        <v>1.5572977211227355</v>
      </c>
    </row>
    <row r="83" spans="1:22" x14ac:dyDescent="0.15">
      <c r="A83" s="6">
        <v>41</v>
      </c>
      <c r="B83" s="6">
        <v>81</v>
      </c>
      <c r="D83">
        <v>1665.09899902344</v>
      </c>
      <c r="E83">
        <v>1031.43444824219</v>
      </c>
      <c r="F83">
        <v>461.58737182617199</v>
      </c>
      <c r="G83">
        <v>460.37356567382801</v>
      </c>
      <c r="I83" s="7">
        <f t="shared" si="10"/>
        <v>1203.5116271972679</v>
      </c>
      <c r="J83" s="7">
        <f t="shared" si="11"/>
        <v>571.06088256836199</v>
      </c>
      <c r="K83" s="7">
        <f t="shared" si="12"/>
        <v>803.76900939941447</v>
      </c>
      <c r="L83" s="8">
        <f t="shared" si="13"/>
        <v>1.4075014309935594</v>
      </c>
      <c r="M83" s="8">
        <f t="shared" si="14"/>
        <v>1.6639680189030019</v>
      </c>
      <c r="P83" s="6">
        <f t="shared" si="15"/>
        <v>-1.6322737332084538</v>
      </c>
      <c r="U83" s="18">
        <v>22</v>
      </c>
      <c r="V83" s="20">
        <f t="shared" si="9"/>
        <v>1.5372043625715619</v>
      </c>
    </row>
    <row r="84" spans="1:22" x14ac:dyDescent="0.15">
      <c r="A84" s="6">
        <v>41.5</v>
      </c>
      <c r="B84" s="6">
        <v>82</v>
      </c>
      <c r="D84">
        <v>1661.94665527344</v>
      </c>
      <c r="E84">
        <v>1028.43908691406</v>
      </c>
      <c r="F84">
        <v>461.91748046875</v>
      </c>
      <c r="G84">
        <v>460.97006225585898</v>
      </c>
      <c r="I84" s="7">
        <f t="shared" si="10"/>
        <v>1200.02917480469</v>
      </c>
      <c r="J84" s="7">
        <f t="shared" si="11"/>
        <v>567.46902465820108</v>
      </c>
      <c r="K84" s="7">
        <f t="shared" si="12"/>
        <v>802.80085754394929</v>
      </c>
      <c r="L84" s="8">
        <f t="shared" si="13"/>
        <v>1.4147042792820166</v>
      </c>
      <c r="M84" s="8">
        <f t="shared" si="14"/>
        <v>1.6742985085074278</v>
      </c>
      <c r="P84" s="6">
        <f t="shared" si="15"/>
        <v>-1.0215728290648545</v>
      </c>
      <c r="U84" s="18">
        <v>65</v>
      </c>
      <c r="V84" s="20">
        <f t="shared" ref="V84:V104" si="16">L131</f>
        <v>1.2877234711966739</v>
      </c>
    </row>
    <row r="85" spans="1:22" x14ac:dyDescent="0.15">
      <c r="A85" s="6">
        <v>42</v>
      </c>
      <c r="B85" s="6">
        <v>83</v>
      </c>
      <c r="D85">
        <v>1662.66564941406</v>
      </c>
      <c r="E85">
        <v>1028.97485351563</v>
      </c>
      <c r="F85">
        <v>463.06848144531301</v>
      </c>
      <c r="G85">
        <v>461.88552856445301</v>
      </c>
      <c r="I85" s="7">
        <f t="shared" si="10"/>
        <v>1199.597167968747</v>
      </c>
      <c r="J85" s="7">
        <f t="shared" si="11"/>
        <v>567.08932495117699</v>
      </c>
      <c r="K85" s="7">
        <f t="shared" si="12"/>
        <v>802.63464050292316</v>
      </c>
      <c r="L85" s="8">
        <f t="shared" si="13"/>
        <v>1.4153584015569773</v>
      </c>
      <c r="M85" s="8">
        <f t="shared" si="14"/>
        <v>1.6780802720983574</v>
      </c>
      <c r="P85" s="6">
        <f t="shared" si="15"/>
        <v>-0.79800874520491705</v>
      </c>
      <c r="U85" s="18">
        <v>65.5</v>
      </c>
      <c r="V85" s="20">
        <f t="shared" si="16"/>
        <v>1.2780584292212798</v>
      </c>
    </row>
    <row r="86" spans="1:22" x14ac:dyDescent="0.15">
      <c r="A86" s="6">
        <v>42.5</v>
      </c>
      <c r="B86" s="6">
        <v>84</v>
      </c>
      <c r="D86">
        <v>1664.6533203125</v>
      </c>
      <c r="E86">
        <v>1027.29760742188</v>
      </c>
      <c r="F86">
        <v>463.4677734375</v>
      </c>
      <c r="G86">
        <v>462.44366455078102</v>
      </c>
      <c r="I86" s="7">
        <f t="shared" si="10"/>
        <v>1201.185546875</v>
      </c>
      <c r="J86" s="7">
        <f t="shared" si="11"/>
        <v>564.85394287109898</v>
      </c>
      <c r="K86" s="7">
        <f t="shared" si="12"/>
        <v>805.78778686523071</v>
      </c>
      <c r="L86" s="8">
        <f t="shared" si="13"/>
        <v>1.4265418468524587</v>
      </c>
      <c r="M86" s="8">
        <f t="shared" si="14"/>
        <v>1.6923913587098076</v>
      </c>
      <c r="P86" s="6">
        <f t="shared" si="15"/>
        <v>4.8010549867568718E-2</v>
      </c>
      <c r="U86" s="18">
        <v>66</v>
      </c>
      <c r="V86" s="20">
        <f t="shared" si="16"/>
        <v>1.2776873603240835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1655.09741210938</v>
      </c>
      <c r="E87">
        <v>1020.76654052734</v>
      </c>
      <c r="F87">
        <v>462.61456298828102</v>
      </c>
      <c r="G87">
        <v>461.45498657226602</v>
      </c>
      <c r="I87" s="7">
        <f t="shared" si="10"/>
        <v>1192.482849121099</v>
      </c>
      <c r="J87" s="7">
        <f t="shared" si="11"/>
        <v>559.31155395507403</v>
      </c>
      <c r="K87" s="7">
        <f t="shared" si="12"/>
        <v>800.96476135254716</v>
      </c>
      <c r="L87" s="8">
        <f t="shared" si="13"/>
        <v>1.4320547388815137</v>
      </c>
      <c r="M87" s="8">
        <f t="shared" si="14"/>
        <v>1.7010318920548313</v>
      </c>
      <c r="P87" s="6">
        <f t="shared" si="15"/>
        <v>0.55880739765958176</v>
      </c>
      <c r="U87" s="18">
        <v>66.5</v>
      </c>
      <c r="V87" s="20">
        <f t="shared" si="16"/>
        <v>1.2826654294140447</v>
      </c>
    </row>
    <row r="88" spans="1:22" x14ac:dyDescent="0.15">
      <c r="A88" s="6">
        <v>43.5</v>
      </c>
      <c r="B88" s="6">
        <v>86</v>
      </c>
      <c r="D88">
        <v>1659.33557128906</v>
      </c>
      <c r="E88">
        <v>1022.65869140625</v>
      </c>
      <c r="F88">
        <v>462.15957641601602</v>
      </c>
      <c r="G88">
        <v>461.15921020507801</v>
      </c>
      <c r="I88" s="7">
        <f t="shared" si="10"/>
        <v>1197.1759948730439</v>
      </c>
      <c r="J88" s="7">
        <f t="shared" si="11"/>
        <v>561.49948120117199</v>
      </c>
      <c r="K88" s="7">
        <f t="shared" si="12"/>
        <v>804.12635803222361</v>
      </c>
      <c r="L88" s="8">
        <f t="shared" si="13"/>
        <v>1.4321052555774743</v>
      </c>
      <c r="M88" s="8">
        <f t="shared" si="14"/>
        <v>1.7042100500667607</v>
      </c>
      <c r="P88" s="6">
        <f t="shared" si="15"/>
        <v>0.74668851905047917</v>
      </c>
      <c r="U88" s="18">
        <v>67</v>
      </c>
      <c r="V88" s="20">
        <f t="shared" si="16"/>
        <v>1.2857641472808727</v>
      </c>
    </row>
    <row r="89" spans="1:22" x14ac:dyDescent="0.15">
      <c r="A89" s="6">
        <v>44</v>
      </c>
      <c r="B89" s="6">
        <v>87</v>
      </c>
      <c r="D89">
        <v>1642.02709960938</v>
      </c>
      <c r="E89">
        <v>1014.97180175781</v>
      </c>
      <c r="F89">
        <v>462.087646484375</v>
      </c>
      <c r="G89">
        <v>461.10406494140602</v>
      </c>
      <c r="I89" s="7">
        <f t="shared" si="10"/>
        <v>1179.939453125005</v>
      </c>
      <c r="J89" s="7">
        <f t="shared" si="11"/>
        <v>553.86773681640398</v>
      </c>
      <c r="K89" s="7">
        <f t="shared" si="12"/>
        <v>792.23203735352217</v>
      </c>
      <c r="L89" s="8">
        <f t="shared" si="13"/>
        <v>1.4303632161483548</v>
      </c>
      <c r="M89" s="8">
        <f t="shared" si="14"/>
        <v>1.7055956519536102</v>
      </c>
      <c r="P89" s="6">
        <f t="shared" si="15"/>
        <v>0.82860025387469349</v>
      </c>
      <c r="U89" s="18">
        <v>67.5</v>
      </c>
      <c r="V89" s="20">
        <f t="shared" si="16"/>
        <v>1.2871962074362011</v>
      </c>
    </row>
    <row r="90" spans="1:22" x14ac:dyDescent="0.15">
      <c r="A90" s="6">
        <v>44.5</v>
      </c>
      <c r="B90" s="6">
        <v>88</v>
      </c>
      <c r="D90">
        <v>1635.32397460938</v>
      </c>
      <c r="E90">
        <v>1015.26361083984</v>
      </c>
      <c r="F90">
        <v>462.78509521484398</v>
      </c>
      <c r="G90">
        <v>461.52984619140602</v>
      </c>
      <c r="I90" s="7">
        <f t="shared" si="10"/>
        <v>1172.538879394536</v>
      </c>
      <c r="J90" s="7">
        <f t="shared" si="11"/>
        <v>553.73376464843398</v>
      </c>
      <c r="K90" s="7">
        <f t="shared" si="12"/>
        <v>784.92524414063223</v>
      </c>
      <c r="L90" s="8">
        <f t="shared" si="13"/>
        <v>1.4175137841539822</v>
      </c>
      <c r="M90" s="8">
        <f t="shared" si="14"/>
        <v>1.6958738612752065</v>
      </c>
      <c r="P90" s="6">
        <f t="shared" si="15"/>
        <v>0.25388341231740974</v>
      </c>
      <c r="U90" s="18">
        <v>68</v>
      </c>
      <c r="V90" s="20">
        <f t="shared" si="16"/>
        <v>1.2774593152392644</v>
      </c>
    </row>
    <row r="91" spans="1:22" x14ac:dyDescent="0.15">
      <c r="A91" s="6">
        <v>45</v>
      </c>
      <c r="B91" s="6">
        <v>89</v>
      </c>
      <c r="D91">
        <v>1640.259765625</v>
      </c>
      <c r="E91">
        <v>1017.04370117188</v>
      </c>
      <c r="F91">
        <v>463.07376098632801</v>
      </c>
      <c r="G91">
        <v>461.80081176757801</v>
      </c>
      <c r="I91" s="7">
        <f t="shared" si="10"/>
        <v>1177.1860046386719</v>
      </c>
      <c r="J91" s="7">
        <f t="shared" si="11"/>
        <v>555.24288940430199</v>
      </c>
      <c r="K91" s="7">
        <f t="shared" si="12"/>
        <v>788.51598205566052</v>
      </c>
      <c r="L91" s="8">
        <f t="shared" si="13"/>
        <v>1.420128014429195</v>
      </c>
      <c r="M91" s="8">
        <f t="shared" si="14"/>
        <v>1.7016157328663879</v>
      </c>
      <c r="P91" s="6">
        <f t="shared" si="15"/>
        <v>0.5933219390943647</v>
      </c>
      <c r="U91" s="18">
        <v>68.5</v>
      </c>
      <c r="V91" s="20">
        <f t="shared" si="16"/>
        <v>1.2708165096108355</v>
      </c>
    </row>
    <row r="92" spans="1:22" x14ac:dyDescent="0.15">
      <c r="A92" s="6">
        <v>45.5</v>
      </c>
      <c r="B92" s="6">
        <v>90</v>
      </c>
      <c r="D92">
        <v>1634.52722167969</v>
      </c>
      <c r="E92">
        <v>1017.39196777344</v>
      </c>
      <c r="F92">
        <v>463.45297241210898</v>
      </c>
      <c r="G92">
        <v>462.45901489257801</v>
      </c>
      <c r="I92" s="7">
        <f t="shared" si="10"/>
        <v>1171.0742492675811</v>
      </c>
      <c r="J92" s="7">
        <f t="shared" si="11"/>
        <v>554.93295288086199</v>
      </c>
      <c r="K92" s="7">
        <f t="shared" si="12"/>
        <v>782.62118225097765</v>
      </c>
      <c r="L92" s="8">
        <f t="shared" si="13"/>
        <v>1.4102986283083423</v>
      </c>
      <c r="M92" s="8">
        <f t="shared" si="14"/>
        <v>1.6949139880615041</v>
      </c>
      <c r="P92" s="6">
        <f t="shared" si="15"/>
        <v>0.19713920541940072</v>
      </c>
      <c r="U92" s="18">
        <v>69</v>
      </c>
      <c r="V92" s="20">
        <f t="shared" si="16"/>
        <v>1.2800254493886596</v>
      </c>
    </row>
    <row r="93" spans="1:22" x14ac:dyDescent="0.15">
      <c r="A93" s="6">
        <v>46</v>
      </c>
      <c r="B93" s="6">
        <v>91</v>
      </c>
      <c r="D93">
        <v>1625.80554199219</v>
      </c>
      <c r="E93">
        <v>1017.00927734375</v>
      </c>
      <c r="F93">
        <v>463.10150146484398</v>
      </c>
      <c r="G93">
        <v>462.14187622070301</v>
      </c>
      <c r="I93" s="7">
        <f t="shared" si="10"/>
        <v>1162.704040527346</v>
      </c>
      <c r="J93" s="7">
        <f t="shared" si="11"/>
        <v>554.86740112304699</v>
      </c>
      <c r="K93" s="7">
        <f t="shared" si="12"/>
        <v>774.29685974121321</v>
      </c>
      <c r="L93" s="8">
        <f t="shared" si="13"/>
        <v>1.39546287666935</v>
      </c>
      <c r="M93" s="8">
        <f t="shared" si="14"/>
        <v>1.6832058777384806</v>
      </c>
      <c r="P93" s="6">
        <f t="shared" si="15"/>
        <v>-0.4950016159623965</v>
      </c>
      <c r="U93" s="18">
        <v>69.5</v>
      </c>
      <c r="V93" s="20">
        <f t="shared" si="16"/>
        <v>1.2783168942772578</v>
      </c>
    </row>
    <row r="94" spans="1:22" x14ac:dyDescent="0.15">
      <c r="A94" s="6">
        <v>46.5</v>
      </c>
      <c r="B94" s="6">
        <v>92</v>
      </c>
      <c r="D94">
        <v>1622.38500976563</v>
      </c>
      <c r="E94">
        <v>1013.42944335938</v>
      </c>
      <c r="F94">
        <v>462.65182495117199</v>
      </c>
      <c r="G94">
        <v>461.82873535156301</v>
      </c>
      <c r="I94" s="7">
        <f t="shared" si="10"/>
        <v>1159.7331848144581</v>
      </c>
      <c r="J94" s="7">
        <f t="shared" si="11"/>
        <v>551.60070800781705</v>
      </c>
      <c r="K94" s="7">
        <f t="shared" si="12"/>
        <v>773.61268920898624</v>
      </c>
      <c r="L94" s="8">
        <f t="shared" si="13"/>
        <v>1.402486758951047</v>
      </c>
      <c r="M94" s="8">
        <f t="shared" si="14"/>
        <v>1.6933574013361463</v>
      </c>
      <c r="P94" s="6">
        <f t="shared" si="15"/>
        <v>0.10511946996110894</v>
      </c>
      <c r="U94" s="18">
        <v>70</v>
      </c>
      <c r="V94" s="20">
        <f t="shared" si="16"/>
        <v>1.2768594128836281</v>
      </c>
    </row>
    <row r="95" spans="1:22" x14ac:dyDescent="0.15">
      <c r="A95" s="6">
        <v>47</v>
      </c>
      <c r="B95" s="6">
        <v>93</v>
      </c>
      <c r="D95">
        <v>1623.64086914063</v>
      </c>
      <c r="E95">
        <v>1017.73132324219</v>
      </c>
      <c r="F95">
        <v>462.66751098632801</v>
      </c>
      <c r="G95">
        <v>461.59539794921898</v>
      </c>
      <c r="I95" s="7">
        <f t="shared" si="10"/>
        <v>1160.9733581543019</v>
      </c>
      <c r="J95" s="7">
        <f t="shared" si="11"/>
        <v>556.13592529297102</v>
      </c>
      <c r="K95" s="7">
        <f t="shared" si="12"/>
        <v>771.67821044922221</v>
      </c>
      <c r="L95" s="8">
        <f t="shared" si="13"/>
        <v>1.3875712309768589</v>
      </c>
      <c r="M95" s="8">
        <f t="shared" si="14"/>
        <v>1.681569514677927</v>
      </c>
      <c r="P95" s="6">
        <f t="shared" si="15"/>
        <v>-0.59173743767593157</v>
      </c>
      <c r="U95" s="18">
        <v>70.5</v>
      </c>
      <c r="V95" s="20">
        <f t="shared" si="16"/>
        <v>1.2662794920237175</v>
      </c>
    </row>
    <row r="96" spans="1:22" x14ac:dyDescent="0.15">
      <c r="A96" s="6">
        <v>47.5</v>
      </c>
      <c r="B96" s="6">
        <v>94</v>
      </c>
      <c r="D96">
        <v>1632.19323730469</v>
      </c>
      <c r="E96">
        <v>1023.46655273438</v>
      </c>
      <c r="F96">
        <v>462.21087646484398</v>
      </c>
      <c r="G96">
        <v>461.15155029296898</v>
      </c>
      <c r="I96" s="7">
        <f t="shared" si="10"/>
        <v>1169.982360839846</v>
      </c>
      <c r="J96" s="7">
        <f t="shared" si="11"/>
        <v>562.31500244141102</v>
      </c>
      <c r="K96" s="7">
        <f t="shared" si="12"/>
        <v>776.36185913085831</v>
      </c>
      <c r="L96" s="8">
        <f t="shared" si="13"/>
        <v>1.3806529360947459</v>
      </c>
      <c r="M96" s="8">
        <f t="shared" si="14"/>
        <v>1.677778861111783</v>
      </c>
      <c r="P96" s="6">
        <f t="shared" si="15"/>
        <v>-0.81582706447808684</v>
      </c>
      <c r="U96" s="18">
        <v>71</v>
      </c>
      <c r="V96" s="20">
        <f t="shared" si="16"/>
        <v>1.2658656894503224</v>
      </c>
    </row>
    <row r="97" spans="1:22" x14ac:dyDescent="0.15">
      <c r="A97" s="6">
        <v>48</v>
      </c>
      <c r="B97" s="6">
        <v>95</v>
      </c>
      <c r="D97">
        <v>1635.35095214844</v>
      </c>
      <c r="E97">
        <v>1025.85229492188</v>
      </c>
      <c r="F97">
        <v>462.62643432617199</v>
      </c>
      <c r="G97">
        <v>461.74530029296898</v>
      </c>
      <c r="I97" s="7">
        <f t="shared" si="10"/>
        <v>1172.7245178222679</v>
      </c>
      <c r="J97" s="7">
        <f t="shared" si="11"/>
        <v>564.10699462891102</v>
      </c>
      <c r="K97" s="7">
        <f t="shared" si="12"/>
        <v>777.84962158203018</v>
      </c>
      <c r="L97" s="8">
        <f t="shared" si="13"/>
        <v>1.3789044081854125</v>
      </c>
      <c r="M97" s="8">
        <f t="shared" si="14"/>
        <v>1.6791579745184184</v>
      </c>
      <c r="P97" s="6">
        <f t="shared" si="15"/>
        <v>-0.73429890496200856</v>
      </c>
      <c r="U97" s="18">
        <v>71.5</v>
      </c>
      <c r="V97" s="20">
        <f t="shared" si="16"/>
        <v>1.2629574196461808</v>
      </c>
    </row>
    <row r="98" spans="1:22" x14ac:dyDescent="0.15">
      <c r="A98" s="6">
        <v>48.5</v>
      </c>
      <c r="B98" s="6">
        <v>96</v>
      </c>
      <c r="D98">
        <v>1637.60144042969</v>
      </c>
      <c r="E98">
        <v>1030.35827636719</v>
      </c>
      <c r="F98">
        <v>463.11648559570301</v>
      </c>
      <c r="G98">
        <v>462.08929443359398</v>
      </c>
      <c r="I98" s="7">
        <f t="shared" ref="I98:I129" si="17">D98-F98</f>
        <v>1174.4849548339871</v>
      </c>
      <c r="J98" s="7">
        <f t="shared" ref="J98:J129" si="18">E98-G98</f>
        <v>568.26898193359602</v>
      </c>
      <c r="K98" s="7">
        <f t="shared" si="12"/>
        <v>776.69666748046984</v>
      </c>
      <c r="L98" s="8">
        <f t="shared" si="13"/>
        <v>1.3667764600448125</v>
      </c>
      <c r="M98" s="8">
        <f t="shared" si="14"/>
        <v>1.670157667693787</v>
      </c>
      <c r="P98" s="6">
        <f t="shared" si="15"/>
        <v>-1.2663642499595342</v>
      </c>
      <c r="U98" s="18">
        <v>72</v>
      </c>
      <c r="V98" s="20">
        <f t="shared" si="16"/>
        <v>1.2541451561905022</v>
      </c>
    </row>
    <row r="99" spans="1:22" x14ac:dyDescent="0.15">
      <c r="A99" s="6">
        <v>49</v>
      </c>
      <c r="B99" s="6">
        <v>97</v>
      </c>
      <c r="D99">
        <v>1645.47155761719</v>
      </c>
      <c r="E99">
        <v>1034.7939453125</v>
      </c>
      <c r="F99">
        <v>463.45901489257801</v>
      </c>
      <c r="G99">
        <v>462.49426269531301</v>
      </c>
      <c r="I99" s="7">
        <f t="shared" si="17"/>
        <v>1182.0125427246121</v>
      </c>
      <c r="J99" s="7">
        <f t="shared" si="18"/>
        <v>572.29968261718705</v>
      </c>
      <c r="K99" s="7">
        <f t="shared" si="12"/>
        <v>781.40276489258122</v>
      </c>
      <c r="L99" s="8">
        <f t="shared" si="13"/>
        <v>1.3653734024788264</v>
      </c>
      <c r="M99" s="8">
        <f t="shared" si="14"/>
        <v>1.6718822514437699</v>
      </c>
      <c r="P99" s="6">
        <f t="shared" si="15"/>
        <v>-1.1644131425372228</v>
      </c>
      <c r="U99" s="18">
        <v>72.5</v>
      </c>
      <c r="V99" s="20">
        <f t="shared" si="16"/>
        <v>1.2590045335217728</v>
      </c>
    </row>
    <row r="100" spans="1:22" x14ac:dyDescent="0.15">
      <c r="A100" s="6">
        <v>49.5</v>
      </c>
      <c r="B100" s="6">
        <v>98</v>
      </c>
      <c r="D100">
        <v>1663.62622070313</v>
      </c>
      <c r="E100">
        <v>1043.58251953125</v>
      </c>
      <c r="F100">
        <v>462.361328125</v>
      </c>
      <c r="G100">
        <v>461.40863037109398</v>
      </c>
      <c r="I100" s="7">
        <f t="shared" si="17"/>
        <v>1201.26489257813</v>
      </c>
      <c r="J100" s="7">
        <f t="shared" si="18"/>
        <v>582.17388916015602</v>
      </c>
      <c r="K100" s="7">
        <f t="shared" si="12"/>
        <v>793.74317016602083</v>
      </c>
      <c r="L100" s="8">
        <f t="shared" si="13"/>
        <v>1.363412521490915</v>
      </c>
      <c r="M100" s="8">
        <f t="shared" si="14"/>
        <v>1.6730490117718273</v>
      </c>
      <c r="P100" s="6">
        <f t="shared" si="15"/>
        <v>-1.0954385232744275</v>
      </c>
      <c r="U100" s="18">
        <v>73</v>
      </c>
      <c r="V100" s="20">
        <f t="shared" si="16"/>
        <v>1.2624467340194416</v>
      </c>
    </row>
    <row r="101" spans="1:22" x14ac:dyDescent="0.15">
      <c r="A101" s="6">
        <v>50</v>
      </c>
      <c r="B101" s="6">
        <v>99</v>
      </c>
      <c r="D101">
        <v>1666.66906738281</v>
      </c>
      <c r="E101">
        <v>1045.8720703125</v>
      </c>
      <c r="F101">
        <v>462.07376098632801</v>
      </c>
      <c r="G101">
        <v>461.110107421875</v>
      </c>
      <c r="I101" s="7">
        <f t="shared" si="17"/>
        <v>1204.5953063964821</v>
      </c>
      <c r="J101" s="7">
        <f t="shared" si="18"/>
        <v>584.761962890625</v>
      </c>
      <c r="K101" s="7">
        <f t="shared" si="12"/>
        <v>795.2619323730446</v>
      </c>
      <c r="L101" s="8">
        <f t="shared" si="13"/>
        <v>1.3599754820608807</v>
      </c>
      <c r="M101" s="8">
        <f t="shared" si="14"/>
        <v>1.6727396136577617</v>
      </c>
      <c r="P101" s="6">
        <f t="shared" si="15"/>
        <v>-1.1137290124221286</v>
      </c>
      <c r="U101" s="18">
        <v>73.5</v>
      </c>
      <c r="V101" s="20">
        <f t="shared" si="16"/>
        <v>1.2548692052379187</v>
      </c>
    </row>
    <row r="102" spans="1:22" x14ac:dyDescent="0.15">
      <c r="A102" s="6">
        <v>50.5</v>
      </c>
      <c r="B102" s="6">
        <v>100</v>
      </c>
      <c r="D102">
        <v>1638.88293457031</v>
      </c>
      <c r="E102">
        <v>1032.32080078125</v>
      </c>
      <c r="F102">
        <v>462.31130981445301</v>
      </c>
      <c r="G102">
        <v>461.30526733398398</v>
      </c>
      <c r="I102" s="7">
        <f t="shared" si="17"/>
        <v>1176.5716247558571</v>
      </c>
      <c r="J102" s="7">
        <f t="shared" si="18"/>
        <v>571.01553344726608</v>
      </c>
      <c r="K102" s="7">
        <f t="shared" si="12"/>
        <v>776.86075134277087</v>
      </c>
      <c r="L102" s="8">
        <f t="shared" si="13"/>
        <v>1.3604896992080073</v>
      </c>
      <c r="M102" s="8">
        <f t="shared" ref="M102:M133" si="19">L102+ABS($N$2)*A102</f>
        <v>1.6763814721208572</v>
      </c>
      <c r="P102" s="6">
        <f t="shared" si="15"/>
        <v>-0.89843560994654925</v>
      </c>
      <c r="U102" s="18">
        <v>74</v>
      </c>
      <c r="V102" s="20">
        <f t="shared" si="16"/>
        <v>1.24868599108787</v>
      </c>
    </row>
    <row r="103" spans="1:22" x14ac:dyDescent="0.15">
      <c r="A103" s="6">
        <v>51</v>
      </c>
      <c r="B103" s="6">
        <v>101</v>
      </c>
      <c r="D103">
        <v>1685.59301757813</v>
      </c>
      <c r="E103">
        <v>1059.00500488281</v>
      </c>
      <c r="F103">
        <v>462.78399658203102</v>
      </c>
      <c r="G103">
        <v>461.98229980468801</v>
      </c>
      <c r="I103" s="7">
        <f t="shared" si="17"/>
        <v>1222.809020996099</v>
      </c>
      <c r="J103" s="7">
        <f t="shared" si="18"/>
        <v>597.02270507812204</v>
      </c>
      <c r="K103" s="7">
        <f t="shared" si="12"/>
        <v>804.89312744141353</v>
      </c>
      <c r="L103" s="8">
        <f t="shared" si="13"/>
        <v>1.3481784203434795</v>
      </c>
      <c r="M103" s="8">
        <f t="shared" si="19"/>
        <v>1.6671978345722982</v>
      </c>
      <c r="P103" s="6">
        <f t="shared" si="15"/>
        <v>-1.441338799339362</v>
      </c>
      <c r="U103" s="18">
        <v>74.5</v>
      </c>
      <c r="V103" s="20">
        <f t="shared" si="16"/>
        <v>1.2580337518677671</v>
      </c>
    </row>
    <row r="104" spans="1:22" x14ac:dyDescent="0.15">
      <c r="A104" s="6">
        <v>51.5</v>
      </c>
      <c r="B104" s="6">
        <v>102</v>
      </c>
      <c r="D104">
        <v>1690.96716308594</v>
      </c>
      <c r="E104">
        <v>1063.17932128906</v>
      </c>
      <c r="F104">
        <v>463.48474121093801</v>
      </c>
      <c r="G104">
        <v>462.41061401367199</v>
      </c>
      <c r="I104" s="7">
        <f t="shared" si="17"/>
        <v>1227.482421875002</v>
      </c>
      <c r="J104" s="7">
        <f t="shared" si="18"/>
        <v>600.76870727538801</v>
      </c>
      <c r="K104" s="7">
        <f t="shared" si="12"/>
        <v>806.94432678223052</v>
      </c>
      <c r="L104" s="8">
        <f t="shared" si="13"/>
        <v>1.343186349438692</v>
      </c>
      <c r="M104" s="8">
        <f t="shared" si="19"/>
        <v>1.6653334049834796</v>
      </c>
      <c r="P104" s="6">
        <f t="shared" si="15"/>
        <v>-1.5515570831964789</v>
      </c>
      <c r="U104" s="18">
        <v>75</v>
      </c>
      <c r="V104" s="20">
        <f t="shared" si="16"/>
        <v>1.2485446770695086</v>
      </c>
    </row>
    <row r="105" spans="1:22" x14ac:dyDescent="0.15">
      <c r="A105" s="6">
        <v>52</v>
      </c>
      <c r="B105" s="6">
        <v>103</v>
      </c>
      <c r="D105">
        <v>1662.63317871094</v>
      </c>
      <c r="E105">
        <v>1052.39392089844</v>
      </c>
      <c r="F105">
        <v>463.17364501953102</v>
      </c>
      <c r="G105">
        <v>462.16177368164102</v>
      </c>
      <c r="I105" s="7">
        <f t="shared" si="17"/>
        <v>1199.459533691409</v>
      </c>
      <c r="J105" s="7">
        <f t="shared" si="18"/>
        <v>590.23214721679892</v>
      </c>
      <c r="K105" s="7">
        <f t="shared" si="12"/>
        <v>786.29703063964973</v>
      </c>
      <c r="L105" s="8">
        <f t="shared" si="13"/>
        <v>1.3321826578700973</v>
      </c>
      <c r="M105" s="8">
        <f t="shared" si="19"/>
        <v>1.6574573547308535</v>
      </c>
      <c r="P105" s="6">
        <f t="shared" si="15"/>
        <v>-2.0171604761178044</v>
      </c>
      <c r="U105" s="18"/>
      <c r="V105" s="20"/>
    </row>
    <row r="106" spans="1:22" x14ac:dyDescent="0.15">
      <c r="A106" s="6">
        <v>52.5</v>
      </c>
      <c r="B106" s="6">
        <v>104</v>
      </c>
      <c r="D106">
        <v>1665.41320800781</v>
      </c>
      <c r="E106">
        <v>1053.87438964844</v>
      </c>
      <c r="F106">
        <v>462.87966918945301</v>
      </c>
      <c r="G106">
        <v>461.94906616210898</v>
      </c>
      <c r="I106" s="7">
        <f t="shared" si="17"/>
        <v>1202.5335388183571</v>
      </c>
      <c r="J106" s="7">
        <f t="shared" si="18"/>
        <v>591.92532348633108</v>
      </c>
      <c r="K106" s="7">
        <f t="shared" si="12"/>
        <v>788.18581237792534</v>
      </c>
      <c r="L106" s="8">
        <f t="shared" si="13"/>
        <v>1.3315629203624135</v>
      </c>
      <c r="M106" s="8">
        <f t="shared" si="19"/>
        <v>1.6599652585391387</v>
      </c>
      <c r="P106" s="6">
        <f t="shared" si="15"/>
        <v>-1.8689023410368937</v>
      </c>
    </row>
    <row r="107" spans="1:22" x14ac:dyDescent="0.15">
      <c r="A107" s="6">
        <v>53</v>
      </c>
      <c r="B107" s="6">
        <v>105</v>
      </c>
      <c r="D107">
        <v>1598.87707519531</v>
      </c>
      <c r="E107">
        <v>1018.82336425781</v>
      </c>
      <c r="F107">
        <v>462.85848999023398</v>
      </c>
      <c r="G107">
        <v>461.80847167968801</v>
      </c>
      <c r="I107" s="7">
        <f t="shared" si="17"/>
        <v>1136.0185852050761</v>
      </c>
      <c r="J107" s="7">
        <f t="shared" si="18"/>
        <v>557.01489257812204</v>
      </c>
      <c r="K107" s="7">
        <f t="shared" si="12"/>
        <v>746.10816040039072</v>
      </c>
      <c r="L107" s="8">
        <f t="shared" si="13"/>
        <v>1.3394761438909788</v>
      </c>
      <c r="M107" s="8">
        <f t="shared" si="19"/>
        <v>1.6710061233836728</v>
      </c>
      <c r="P107" s="6">
        <f t="shared" si="15"/>
        <v>-1.2162066410968293</v>
      </c>
    </row>
    <row r="108" spans="1:22" x14ac:dyDescent="0.15">
      <c r="A108" s="6">
        <v>53.5</v>
      </c>
      <c r="B108" s="6">
        <v>106</v>
      </c>
      <c r="D108">
        <v>1662.32116699219</v>
      </c>
      <c r="E108">
        <v>1049.76306152344</v>
      </c>
      <c r="F108">
        <v>461.90322875976602</v>
      </c>
      <c r="G108">
        <v>460.97280883789102</v>
      </c>
      <c r="I108" s="7">
        <f t="shared" si="17"/>
        <v>1200.4179382324239</v>
      </c>
      <c r="J108" s="7">
        <f t="shared" si="18"/>
        <v>588.79025268554892</v>
      </c>
      <c r="K108" s="7">
        <f t="shared" si="12"/>
        <v>788.26476135253972</v>
      </c>
      <c r="L108" s="8">
        <f t="shared" si="13"/>
        <v>1.3387870430211126</v>
      </c>
      <c r="M108" s="8">
        <f t="shared" si="19"/>
        <v>1.6734446638297753</v>
      </c>
      <c r="P108" s="6">
        <f t="shared" si="15"/>
        <v>-1.0720490152484379</v>
      </c>
    </row>
    <row r="109" spans="1:22" x14ac:dyDescent="0.15">
      <c r="A109" s="6">
        <v>54</v>
      </c>
      <c r="B109" s="6">
        <v>107</v>
      </c>
      <c r="D109">
        <v>1650.13488769531</v>
      </c>
      <c r="E109">
        <v>1045.09704589844</v>
      </c>
      <c r="F109">
        <v>462.65036010742199</v>
      </c>
      <c r="G109">
        <v>461.54006958007801</v>
      </c>
      <c r="I109" s="7">
        <f t="shared" si="17"/>
        <v>1187.4845275878879</v>
      </c>
      <c r="J109" s="7">
        <f t="shared" si="18"/>
        <v>583.55697631836199</v>
      </c>
      <c r="K109" s="7">
        <f t="shared" si="12"/>
        <v>778.99464416503452</v>
      </c>
      <c r="L109" s="8">
        <f t="shared" si="13"/>
        <v>1.3349076024755648</v>
      </c>
      <c r="M109" s="8">
        <f t="shared" si="19"/>
        <v>1.6726928646001964</v>
      </c>
      <c r="P109" s="6">
        <f t="shared" si="15"/>
        <v>-1.1164926463655533</v>
      </c>
    </row>
    <row r="110" spans="1:22" x14ac:dyDescent="0.15">
      <c r="A110" s="6">
        <v>54.5</v>
      </c>
      <c r="B110" s="6">
        <v>108</v>
      </c>
      <c r="D110">
        <v>1675.39965820313</v>
      </c>
      <c r="E110">
        <v>1052.55163574219</v>
      </c>
      <c r="F110">
        <v>462.98995971679699</v>
      </c>
      <c r="G110">
        <v>461.98739624023398</v>
      </c>
      <c r="I110" s="7">
        <f t="shared" si="17"/>
        <v>1212.4096984863331</v>
      </c>
      <c r="J110" s="7">
        <f t="shared" si="18"/>
        <v>590.56423950195608</v>
      </c>
      <c r="K110" s="7">
        <f t="shared" si="12"/>
        <v>799.01473083496387</v>
      </c>
      <c r="L110" s="8">
        <f t="shared" si="13"/>
        <v>1.3529683604086857</v>
      </c>
      <c r="M110" s="8">
        <f t="shared" si="19"/>
        <v>1.6938812638492862</v>
      </c>
      <c r="P110" s="6">
        <f t="shared" si="15"/>
        <v>0.13608831293679727</v>
      </c>
    </row>
    <row r="111" spans="1:22" x14ac:dyDescent="0.15">
      <c r="A111" s="6">
        <v>55</v>
      </c>
      <c r="B111" s="6">
        <v>109</v>
      </c>
      <c r="D111">
        <v>1668.14575195313</v>
      </c>
      <c r="E111">
        <v>1046.40783691406</v>
      </c>
      <c r="F111">
        <v>463.619140625</v>
      </c>
      <c r="G111">
        <v>462.59136962890602</v>
      </c>
      <c r="I111" s="7">
        <f t="shared" si="17"/>
        <v>1204.52661132813</v>
      </c>
      <c r="J111" s="7">
        <f t="shared" si="18"/>
        <v>583.81646728515398</v>
      </c>
      <c r="K111" s="7">
        <f t="shared" si="12"/>
        <v>795.85508422852217</v>
      </c>
      <c r="L111" s="8">
        <f t="shared" si="13"/>
        <v>1.3631939638999631</v>
      </c>
      <c r="M111" s="8">
        <f t="shared" si="19"/>
        <v>1.7072345086565321</v>
      </c>
      <c r="P111" s="6">
        <f t="shared" si="15"/>
        <v>0.9254834906389463</v>
      </c>
    </row>
    <row r="112" spans="1:22" x14ac:dyDescent="0.15">
      <c r="A112" s="6">
        <v>55.5</v>
      </c>
      <c r="B112" s="6">
        <v>110</v>
      </c>
      <c r="D112">
        <v>1669.48547363281</v>
      </c>
      <c r="E112">
        <v>1050.29797363281</v>
      </c>
      <c r="F112">
        <v>463.52966308593801</v>
      </c>
      <c r="G112">
        <v>462.471435546875</v>
      </c>
      <c r="I112" s="7">
        <f t="shared" si="17"/>
        <v>1205.955810546872</v>
      </c>
      <c r="J112" s="7">
        <f t="shared" si="18"/>
        <v>587.826538085935</v>
      </c>
      <c r="K112" s="7">
        <f t="shared" si="12"/>
        <v>794.47723388671761</v>
      </c>
      <c r="L112" s="8">
        <f t="shared" si="13"/>
        <v>1.3515504700990075</v>
      </c>
      <c r="M112" s="8">
        <f t="shared" si="19"/>
        <v>1.6987186561715455</v>
      </c>
      <c r="P112" s="6">
        <f t="shared" si="15"/>
        <v>0.42205732099188714</v>
      </c>
    </row>
    <row r="113" spans="1:16" x14ac:dyDescent="0.15">
      <c r="A113" s="6">
        <v>56</v>
      </c>
      <c r="B113" s="6">
        <v>111</v>
      </c>
      <c r="D113">
        <v>1685.37145996094</v>
      </c>
      <c r="E113">
        <v>1058.96179199219</v>
      </c>
      <c r="F113">
        <v>463.35531616210898</v>
      </c>
      <c r="G113">
        <v>462.25726318359398</v>
      </c>
      <c r="I113" s="7">
        <f t="shared" si="17"/>
        <v>1222.0161437988311</v>
      </c>
      <c r="J113" s="7">
        <f t="shared" si="18"/>
        <v>596.70452880859602</v>
      </c>
      <c r="K113" s="7">
        <f t="shared" si="12"/>
        <v>804.32297363281396</v>
      </c>
      <c r="L113" s="8">
        <f t="shared" si="13"/>
        <v>1.3479417949764134</v>
      </c>
      <c r="M113" s="8">
        <f t="shared" si="19"/>
        <v>1.6982376223649203</v>
      </c>
      <c r="P113" s="6">
        <f t="shared" si="15"/>
        <v>0.39362035509011539</v>
      </c>
    </row>
    <row r="114" spans="1:16" x14ac:dyDescent="0.15">
      <c r="A114" s="6">
        <v>56.5</v>
      </c>
      <c r="B114" s="6">
        <v>112</v>
      </c>
      <c r="D114">
        <v>1686.00268554688</v>
      </c>
      <c r="E114">
        <v>1060.93041992188</v>
      </c>
      <c r="F114">
        <v>463.10552978515602</v>
      </c>
      <c r="G114">
        <v>462.10113525390602</v>
      </c>
      <c r="I114" s="7">
        <f t="shared" si="17"/>
        <v>1222.897155761724</v>
      </c>
      <c r="J114" s="7">
        <f t="shared" si="18"/>
        <v>598.82928466797398</v>
      </c>
      <c r="K114" s="7">
        <f t="shared" si="12"/>
        <v>803.71665649414217</v>
      </c>
      <c r="L114" s="8">
        <f t="shared" si="13"/>
        <v>1.3421465467236957</v>
      </c>
      <c r="M114" s="8">
        <f t="shared" si="19"/>
        <v>1.6955700154281712</v>
      </c>
      <c r="P114" s="6">
        <f t="shared" si="15"/>
        <v>0.23592115296571323</v>
      </c>
    </row>
    <row r="115" spans="1:16" x14ac:dyDescent="0.15">
      <c r="A115" s="6">
        <v>57</v>
      </c>
      <c r="B115" s="6">
        <v>113</v>
      </c>
      <c r="D115">
        <v>1692.92077636719</v>
      </c>
      <c r="E115">
        <v>1072.13330078125</v>
      </c>
      <c r="F115">
        <v>462.91931152343801</v>
      </c>
      <c r="G115">
        <v>461.98248291015602</v>
      </c>
      <c r="I115" s="7">
        <f t="shared" si="17"/>
        <v>1230.001464843752</v>
      </c>
      <c r="J115" s="7">
        <f t="shared" si="18"/>
        <v>610.15081787109398</v>
      </c>
      <c r="K115" s="7">
        <f t="shared" si="12"/>
        <v>802.89589233398624</v>
      </c>
      <c r="L115" s="8">
        <f t="shared" si="13"/>
        <v>1.3158974286642902</v>
      </c>
      <c r="M115" s="8">
        <f t="shared" si="19"/>
        <v>1.6724485386847345</v>
      </c>
      <c r="P115" s="6">
        <f t="shared" si="15"/>
        <v>-1.1309363042357812</v>
      </c>
    </row>
    <row r="116" spans="1:16" x14ac:dyDescent="0.15">
      <c r="A116" s="6">
        <v>57.5</v>
      </c>
      <c r="B116" s="6">
        <v>114</v>
      </c>
      <c r="D116">
        <v>1659.4990234375</v>
      </c>
      <c r="E116">
        <v>1054.6064453125</v>
      </c>
      <c r="F116">
        <v>462.92184448242199</v>
      </c>
      <c r="G116">
        <v>461.8125</v>
      </c>
      <c r="I116" s="7">
        <f t="shared" si="17"/>
        <v>1196.5771789550781</v>
      </c>
      <c r="J116" s="7">
        <f t="shared" si="18"/>
        <v>592.7939453125</v>
      </c>
      <c r="K116" s="7">
        <f t="shared" si="12"/>
        <v>781.62141723632817</v>
      </c>
      <c r="L116" s="8">
        <f t="shared" si="13"/>
        <v>1.3185381251225248</v>
      </c>
      <c r="M116" s="8">
        <f t="shared" si="19"/>
        <v>1.678216876458938</v>
      </c>
      <c r="P116" s="6">
        <f t="shared" si="15"/>
        <v>-0.78993319315356103</v>
      </c>
    </row>
    <row r="117" spans="1:16" x14ac:dyDescent="0.15">
      <c r="A117" s="6">
        <v>58</v>
      </c>
      <c r="B117" s="6">
        <v>115</v>
      </c>
      <c r="D117">
        <v>1663.17163085938</v>
      </c>
      <c r="E117">
        <v>1057.50439453125</v>
      </c>
      <c r="F117">
        <v>463.53277587890602</v>
      </c>
      <c r="G117">
        <v>462.47326660156301</v>
      </c>
      <c r="I117" s="7">
        <f t="shared" si="17"/>
        <v>1199.638854980474</v>
      </c>
      <c r="J117" s="7">
        <f t="shared" si="18"/>
        <v>595.03112792968705</v>
      </c>
      <c r="K117" s="7">
        <f t="shared" si="12"/>
        <v>783.11706542969307</v>
      </c>
      <c r="L117" s="8">
        <f t="shared" si="13"/>
        <v>1.3160942825872322</v>
      </c>
      <c r="M117" s="8">
        <f t="shared" si="19"/>
        <v>1.6789006752396141</v>
      </c>
      <c r="P117" s="6">
        <f t="shared" si="15"/>
        <v>-0.74950950080191892</v>
      </c>
    </row>
    <row r="118" spans="1:16" x14ac:dyDescent="0.15">
      <c r="A118" s="6">
        <v>58.5</v>
      </c>
      <c r="B118" s="6">
        <v>116</v>
      </c>
      <c r="D118">
        <v>1655.8330078125</v>
      </c>
      <c r="E118">
        <v>1057.0927734375</v>
      </c>
      <c r="F118">
        <v>464.1455078125</v>
      </c>
      <c r="G118">
        <v>462.940673828125</v>
      </c>
      <c r="I118" s="7">
        <f t="shared" si="17"/>
        <v>1191.6875</v>
      </c>
      <c r="J118" s="7">
        <f t="shared" si="18"/>
        <v>594.152099609375</v>
      </c>
      <c r="K118" s="7">
        <f t="shared" si="12"/>
        <v>775.78103027343752</v>
      </c>
      <c r="L118" s="8">
        <f t="shared" si="13"/>
        <v>1.3056943344700362</v>
      </c>
      <c r="M118" s="8">
        <f t="shared" si="19"/>
        <v>1.671628368438387</v>
      </c>
      <c r="P118" s="6">
        <f t="shared" si="15"/>
        <v>-1.179421780740352</v>
      </c>
    </row>
    <row r="119" spans="1:16" x14ac:dyDescent="0.15">
      <c r="A119" s="6">
        <v>59</v>
      </c>
      <c r="B119" s="6">
        <v>117</v>
      </c>
      <c r="D119">
        <v>1661.91772460938</v>
      </c>
      <c r="E119">
        <v>1059.57055664063</v>
      </c>
      <c r="F119">
        <v>463.51544189453102</v>
      </c>
      <c r="G119">
        <v>462.54721069335898</v>
      </c>
      <c r="I119" s="7">
        <f t="shared" si="17"/>
        <v>1198.402282714849</v>
      </c>
      <c r="J119" s="7">
        <f t="shared" si="18"/>
        <v>597.02334594727108</v>
      </c>
      <c r="K119" s="7">
        <f t="shared" si="12"/>
        <v>780.48594055175931</v>
      </c>
      <c r="L119" s="8">
        <f t="shared" si="13"/>
        <v>1.3072955117247484</v>
      </c>
      <c r="M119" s="8">
        <f t="shared" si="19"/>
        <v>1.6763571870090681</v>
      </c>
      <c r="P119" s="6">
        <f t="shared" si="15"/>
        <v>-0.89987125726770545</v>
      </c>
    </row>
    <row r="120" spans="1:16" x14ac:dyDescent="0.15">
      <c r="A120" s="6">
        <v>59.5</v>
      </c>
      <c r="B120" s="6">
        <v>118</v>
      </c>
      <c r="D120">
        <v>1644.041015625</v>
      </c>
      <c r="E120">
        <v>1051.03210449219</v>
      </c>
      <c r="F120">
        <v>462.974609375</v>
      </c>
      <c r="G120">
        <v>461.85632324218801</v>
      </c>
      <c r="I120" s="7">
        <f t="shared" si="17"/>
        <v>1181.06640625</v>
      </c>
      <c r="J120" s="7">
        <f t="shared" si="18"/>
        <v>589.17578125000205</v>
      </c>
      <c r="K120" s="7">
        <f t="shared" si="12"/>
        <v>768.64335937499857</v>
      </c>
      <c r="L120" s="8">
        <f t="shared" si="13"/>
        <v>1.3046078671873376</v>
      </c>
      <c r="M120" s="8">
        <f t="shared" si="19"/>
        <v>1.6767971837876261</v>
      </c>
      <c r="P120" s="6">
        <f t="shared" si="15"/>
        <v>-0.87386025093839081</v>
      </c>
    </row>
    <row r="121" spans="1:16" x14ac:dyDescent="0.15">
      <c r="A121" s="6">
        <v>60</v>
      </c>
      <c r="B121" s="6">
        <v>119</v>
      </c>
      <c r="D121">
        <v>1646.19714355469</v>
      </c>
      <c r="E121">
        <v>1053.28332519531</v>
      </c>
      <c r="F121">
        <v>462.82162475585898</v>
      </c>
      <c r="G121">
        <v>461.85559082031301</v>
      </c>
      <c r="I121" s="7">
        <f t="shared" si="17"/>
        <v>1183.3755187988311</v>
      </c>
      <c r="J121" s="7">
        <f t="shared" si="18"/>
        <v>591.42773437499704</v>
      </c>
      <c r="K121" s="7">
        <f t="shared" si="12"/>
        <v>769.37610473633322</v>
      </c>
      <c r="L121" s="8">
        <f t="shared" si="13"/>
        <v>1.3008793129212761</v>
      </c>
      <c r="M121" s="8">
        <f t="shared" si="19"/>
        <v>1.6761962708375333</v>
      </c>
      <c r="P121" s="6">
        <f t="shared" si="15"/>
        <v>-0.90938403499757448</v>
      </c>
    </row>
    <row r="122" spans="1:16" x14ac:dyDescent="0.15">
      <c r="A122" s="6">
        <v>60.5</v>
      </c>
      <c r="B122" s="6">
        <v>120</v>
      </c>
      <c r="D122">
        <v>1649.19055175781</v>
      </c>
      <c r="E122">
        <v>1054.85778808594</v>
      </c>
      <c r="F122">
        <v>463.80535888671898</v>
      </c>
      <c r="G122">
        <v>462.60342407226602</v>
      </c>
      <c r="I122" s="7">
        <f t="shared" si="17"/>
        <v>1185.385192871091</v>
      </c>
      <c r="J122" s="7">
        <f t="shared" si="18"/>
        <v>592.25436401367392</v>
      </c>
      <c r="K122" s="7">
        <f t="shared" si="12"/>
        <v>770.80713806151925</v>
      </c>
      <c r="L122" s="8">
        <f t="shared" si="13"/>
        <v>1.3014798790806765</v>
      </c>
      <c r="M122" s="8">
        <f t="shared" si="19"/>
        <v>1.6799244783129026</v>
      </c>
      <c r="P122" s="6">
        <f t="shared" si="15"/>
        <v>-0.68898599354680923</v>
      </c>
    </row>
    <row r="123" spans="1:16" x14ac:dyDescent="0.15">
      <c r="A123" s="6">
        <v>61</v>
      </c>
      <c r="B123" s="6">
        <v>121</v>
      </c>
      <c r="D123">
        <v>1650.30151367188</v>
      </c>
      <c r="E123">
        <v>1055.71545410156</v>
      </c>
      <c r="F123">
        <v>463.28137207031301</v>
      </c>
      <c r="G123">
        <v>462.42486572265602</v>
      </c>
      <c r="I123" s="7">
        <f t="shared" si="17"/>
        <v>1187.020141601567</v>
      </c>
      <c r="J123" s="7">
        <f t="shared" si="18"/>
        <v>593.29058837890398</v>
      </c>
      <c r="K123" s="7">
        <f t="shared" si="12"/>
        <v>771.71672973633429</v>
      </c>
      <c r="L123" s="8">
        <f t="shared" si="13"/>
        <v>1.3007398816909577</v>
      </c>
      <c r="M123" s="8">
        <f t="shared" si="19"/>
        <v>1.6823121222391526</v>
      </c>
      <c r="P123" s="6">
        <f t="shared" si="15"/>
        <v>-0.5478371845001252</v>
      </c>
    </row>
    <row r="124" spans="1:16" x14ac:dyDescent="0.15">
      <c r="A124" s="6">
        <v>61.5</v>
      </c>
      <c r="B124" s="6">
        <v>122</v>
      </c>
      <c r="D124">
        <v>1619.16467285156</v>
      </c>
      <c r="E124">
        <v>1040.90380859375</v>
      </c>
      <c r="F124">
        <v>462.40075683593801</v>
      </c>
      <c r="G124">
        <v>461.52035522460898</v>
      </c>
      <c r="I124" s="7">
        <f t="shared" si="17"/>
        <v>1156.763916015622</v>
      </c>
      <c r="J124" s="7">
        <f t="shared" si="18"/>
        <v>579.38345336914108</v>
      </c>
      <c r="K124" s="7">
        <f t="shared" si="12"/>
        <v>751.19549865722331</v>
      </c>
      <c r="L124" s="8">
        <f t="shared" si="13"/>
        <v>1.296542892775048</v>
      </c>
      <c r="M124" s="8">
        <f t="shared" si="19"/>
        <v>1.6812427746392116</v>
      </c>
      <c r="P124" s="6">
        <f t="shared" si="15"/>
        <v>-0.61105311822005237</v>
      </c>
    </row>
    <row r="125" spans="1:16" x14ac:dyDescent="0.15">
      <c r="A125" s="6">
        <v>62</v>
      </c>
      <c r="B125" s="6">
        <v>123</v>
      </c>
      <c r="D125">
        <v>1632.0146484375</v>
      </c>
      <c r="E125">
        <v>1046.7998046875</v>
      </c>
      <c r="F125">
        <v>463.03469848632801</v>
      </c>
      <c r="G125">
        <v>462.21710205078102</v>
      </c>
      <c r="I125" s="7">
        <f t="shared" si="17"/>
        <v>1168.9799499511719</v>
      </c>
      <c r="J125" s="7">
        <f t="shared" si="18"/>
        <v>584.58270263671898</v>
      </c>
      <c r="K125" s="7">
        <f t="shared" si="12"/>
        <v>759.77205810546866</v>
      </c>
      <c r="L125" s="8">
        <f t="shared" si="13"/>
        <v>1.2996827560558506</v>
      </c>
      <c r="M125" s="8">
        <f t="shared" si="19"/>
        <v>1.6875102792359831</v>
      </c>
      <c r="P125" s="6">
        <f t="shared" si="15"/>
        <v>-0.24054108340490751</v>
      </c>
    </row>
    <row r="126" spans="1:16" x14ac:dyDescent="0.15">
      <c r="A126" s="6">
        <v>62.5</v>
      </c>
      <c r="B126" s="6">
        <v>124</v>
      </c>
      <c r="D126">
        <v>1620.03869628906</v>
      </c>
      <c r="E126">
        <v>1042.482421875</v>
      </c>
      <c r="F126">
        <v>463.97406005859398</v>
      </c>
      <c r="G126">
        <v>462.83001708984398</v>
      </c>
      <c r="I126" s="7">
        <f t="shared" si="17"/>
        <v>1156.064636230466</v>
      </c>
      <c r="J126" s="7">
        <f t="shared" si="18"/>
        <v>579.65240478515602</v>
      </c>
      <c r="K126" s="7">
        <f t="shared" si="12"/>
        <v>750.30795288085687</v>
      </c>
      <c r="L126" s="8">
        <f t="shared" si="13"/>
        <v>1.2944101442293734</v>
      </c>
      <c r="M126" s="8">
        <f t="shared" si="19"/>
        <v>1.6853653087254747</v>
      </c>
      <c r="P126" s="6">
        <f t="shared" si="15"/>
        <v>-0.36734392434359675</v>
      </c>
    </row>
    <row r="127" spans="1:16" x14ac:dyDescent="0.15">
      <c r="A127" s="6">
        <v>63</v>
      </c>
      <c r="B127" s="6">
        <v>125</v>
      </c>
      <c r="D127">
        <v>1629.90295410156</v>
      </c>
      <c r="E127">
        <v>1048.98107910156</v>
      </c>
      <c r="F127">
        <v>463.29742431640602</v>
      </c>
      <c r="G127">
        <v>462.48129272460898</v>
      </c>
      <c r="I127" s="7">
        <f t="shared" si="17"/>
        <v>1166.605529785154</v>
      </c>
      <c r="J127" s="7">
        <f t="shared" si="18"/>
        <v>586.49978637695108</v>
      </c>
      <c r="K127" s="7">
        <f t="shared" si="12"/>
        <v>756.05567932128827</v>
      </c>
      <c r="L127" s="8">
        <f t="shared" si="13"/>
        <v>1.2890979619817993</v>
      </c>
      <c r="M127" s="8">
        <f t="shared" si="19"/>
        <v>1.6831807677938695</v>
      </c>
      <c r="P127" s="6">
        <f t="shared" si="15"/>
        <v>-0.49648602439454337</v>
      </c>
    </row>
    <row r="128" spans="1:16" x14ac:dyDescent="0.15">
      <c r="A128" s="6">
        <v>63.5</v>
      </c>
      <c r="B128" s="6">
        <v>126</v>
      </c>
      <c r="D128">
        <v>1607.89489746094</v>
      </c>
      <c r="E128">
        <v>1036.60302734375</v>
      </c>
      <c r="F128">
        <v>462.58535766601602</v>
      </c>
      <c r="G128">
        <v>461.82107543945301</v>
      </c>
      <c r="I128" s="7">
        <f t="shared" si="17"/>
        <v>1145.3095397949239</v>
      </c>
      <c r="J128" s="7">
        <f t="shared" si="18"/>
        <v>574.78195190429699</v>
      </c>
      <c r="K128" s="7">
        <f t="shared" si="12"/>
        <v>742.96217346191611</v>
      </c>
      <c r="L128" s="8">
        <f t="shared" si="13"/>
        <v>1.2925982992340401</v>
      </c>
      <c r="M128" s="8">
        <f t="shared" si="19"/>
        <v>1.689808746362079</v>
      </c>
      <c r="P128" s="6">
        <f t="shared" si="15"/>
        <v>-0.104664081849264</v>
      </c>
    </row>
    <row r="129" spans="1:16" x14ac:dyDescent="0.15">
      <c r="A129" s="6">
        <v>64</v>
      </c>
      <c r="B129" s="6">
        <v>127</v>
      </c>
      <c r="D129">
        <v>1613.44958496094</v>
      </c>
      <c r="E129">
        <v>1040.36181640625</v>
      </c>
      <c r="F129">
        <v>463.06954956054699</v>
      </c>
      <c r="G129">
        <v>462.060791015625</v>
      </c>
      <c r="I129" s="7">
        <f t="shared" si="17"/>
        <v>1150.3800354003929</v>
      </c>
      <c r="J129" s="7">
        <f t="shared" si="18"/>
        <v>578.301025390625</v>
      </c>
      <c r="K129" s="7">
        <f t="shared" si="12"/>
        <v>745.56931762695535</v>
      </c>
      <c r="L129" s="8">
        <f t="shared" si="13"/>
        <v>1.2892408709172625</v>
      </c>
      <c r="M129" s="8">
        <f t="shared" si="19"/>
        <v>1.6895789593612702</v>
      </c>
      <c r="P129" s="6">
        <f t="shared" si="15"/>
        <v>-0.11824825206073641</v>
      </c>
    </row>
    <row r="130" spans="1:16" x14ac:dyDescent="0.15">
      <c r="A130" s="6">
        <v>64.5</v>
      </c>
      <c r="B130" s="6">
        <v>128</v>
      </c>
      <c r="D130">
        <v>1614.55859375</v>
      </c>
      <c r="E130">
        <v>1040.40319824219</v>
      </c>
      <c r="F130">
        <v>463.91546630859398</v>
      </c>
      <c r="G130">
        <v>463.03067016601602</v>
      </c>
      <c r="I130" s="7">
        <f t="shared" ref="I130:I149" si="20">D130-F130</f>
        <v>1150.643127441406</v>
      </c>
      <c r="J130" s="7">
        <f t="shared" ref="J130:J149" si="21">E130-G130</f>
        <v>577.37252807617392</v>
      </c>
      <c r="K130" s="7">
        <f t="shared" ref="K130:K149" si="22">I130-0.7*J130</f>
        <v>746.4823577880843</v>
      </c>
      <c r="L130" s="8">
        <f t="shared" ref="L130:L149" si="23">K130/J130</f>
        <v>1.2928955249661609</v>
      </c>
      <c r="M130" s="8">
        <f t="shared" si="19"/>
        <v>1.6963612547261375</v>
      </c>
      <c r="P130" s="6">
        <f t="shared" si="15"/>
        <v>0.28269633721786691</v>
      </c>
    </row>
    <row r="131" spans="1:16" x14ac:dyDescent="0.15">
      <c r="A131" s="6">
        <v>65</v>
      </c>
      <c r="B131" s="6">
        <v>129</v>
      </c>
      <c r="D131">
        <v>1607.39819335938</v>
      </c>
      <c r="E131">
        <v>1037.93811035156</v>
      </c>
      <c r="F131">
        <v>463.18951416015602</v>
      </c>
      <c r="G131">
        <v>462.30035400390602</v>
      </c>
      <c r="I131" s="7">
        <f t="shared" si="20"/>
        <v>1144.208679199224</v>
      </c>
      <c r="J131" s="7">
        <f t="shared" si="21"/>
        <v>575.63775634765398</v>
      </c>
      <c r="K131" s="7">
        <f t="shared" si="22"/>
        <v>741.26224975586615</v>
      </c>
      <c r="L131" s="8">
        <f t="shared" si="23"/>
        <v>1.2877234711966739</v>
      </c>
      <c r="M131" s="8">
        <f t="shared" si="19"/>
        <v>1.6943168422726194</v>
      </c>
      <c r="P131" s="6">
        <f t="shared" si="15"/>
        <v>0.16183812220441032</v>
      </c>
    </row>
    <row r="132" spans="1:16" x14ac:dyDescent="0.15">
      <c r="A132" s="6">
        <v>65.5</v>
      </c>
      <c r="B132" s="6">
        <v>130</v>
      </c>
      <c r="D132">
        <v>1606.26513671875</v>
      </c>
      <c r="E132">
        <v>1040.02514648438</v>
      </c>
      <c r="F132">
        <v>463.05258178710898</v>
      </c>
      <c r="G132">
        <v>462.07833862304699</v>
      </c>
      <c r="I132" s="7">
        <f t="shared" si="20"/>
        <v>1143.2125549316411</v>
      </c>
      <c r="J132" s="7">
        <f t="shared" si="21"/>
        <v>577.94680786133301</v>
      </c>
      <c r="K132" s="7">
        <f t="shared" si="22"/>
        <v>738.649789428708</v>
      </c>
      <c r="L132" s="8">
        <f t="shared" si="23"/>
        <v>1.2780584292212798</v>
      </c>
      <c r="M132" s="8">
        <f t="shared" si="19"/>
        <v>1.6877794416131939</v>
      </c>
      <c r="P132" s="6">
        <f t="shared" si="15"/>
        <v>-0.22462918441285093</v>
      </c>
    </row>
    <row r="133" spans="1:16" x14ac:dyDescent="0.15">
      <c r="A133" s="6">
        <v>66</v>
      </c>
      <c r="B133" s="6">
        <v>131</v>
      </c>
      <c r="D133">
        <v>1605.08422851563</v>
      </c>
      <c r="E133">
        <v>1039.3154296875</v>
      </c>
      <c r="F133">
        <v>462.876953125</v>
      </c>
      <c r="G133">
        <v>461.76849365234398</v>
      </c>
      <c r="I133" s="7">
        <f t="shared" si="20"/>
        <v>1142.20727539063</v>
      </c>
      <c r="J133" s="7">
        <f t="shared" si="21"/>
        <v>577.54693603515602</v>
      </c>
      <c r="K133" s="7">
        <f t="shared" si="22"/>
        <v>737.92442016602081</v>
      </c>
      <c r="L133" s="8">
        <f t="shared" si="23"/>
        <v>1.2776873603240835</v>
      </c>
      <c r="M133" s="8">
        <f t="shared" si="19"/>
        <v>1.6905360140319665</v>
      </c>
      <c r="P133" s="6">
        <f t="shared" si="15"/>
        <v>-6.1670667155305142E-2</v>
      </c>
    </row>
    <row r="134" spans="1:16" x14ac:dyDescent="0.15">
      <c r="A134" s="6">
        <v>66.5</v>
      </c>
      <c r="B134" s="6">
        <v>132</v>
      </c>
      <c r="D134">
        <v>1597.3359375</v>
      </c>
      <c r="E134">
        <v>1034.04479980469</v>
      </c>
      <c r="F134">
        <v>463.09768676757801</v>
      </c>
      <c r="G134">
        <v>461.96731567382801</v>
      </c>
      <c r="I134" s="7">
        <f t="shared" si="20"/>
        <v>1134.2382507324219</v>
      </c>
      <c r="J134" s="7">
        <f t="shared" si="21"/>
        <v>572.07748413086199</v>
      </c>
      <c r="K134" s="7">
        <f t="shared" si="22"/>
        <v>733.78401184081849</v>
      </c>
      <c r="L134" s="8">
        <f t="shared" si="23"/>
        <v>1.2826654294140447</v>
      </c>
      <c r="M134" s="8">
        <f t="shared" ref="M134:M149" si="24">L134+ABS($N$2)*A134</f>
        <v>1.6986417244378966</v>
      </c>
      <c r="P134" s="6">
        <f t="shared" ref="P134:P149" si="25">(M134-$O$2)/$O$2*100</f>
        <v>0.41750939721520874</v>
      </c>
    </row>
    <row r="135" spans="1:16" x14ac:dyDescent="0.15">
      <c r="A135" s="6">
        <v>67</v>
      </c>
      <c r="B135" s="6">
        <v>133</v>
      </c>
      <c r="D135">
        <v>1599.60229492188</v>
      </c>
      <c r="E135">
        <v>1034.96130371094</v>
      </c>
      <c r="F135">
        <v>464.00402832031301</v>
      </c>
      <c r="G135">
        <v>463.09164428710898</v>
      </c>
      <c r="I135" s="7">
        <f t="shared" si="20"/>
        <v>1135.598266601567</v>
      </c>
      <c r="J135" s="7">
        <f t="shared" si="21"/>
        <v>571.86965942383108</v>
      </c>
      <c r="K135" s="7">
        <f t="shared" si="22"/>
        <v>735.28950500488531</v>
      </c>
      <c r="L135" s="8">
        <f t="shared" si="23"/>
        <v>1.2857641472808727</v>
      </c>
      <c r="M135" s="8">
        <f t="shared" si="24"/>
        <v>1.7048680836206933</v>
      </c>
      <c r="P135" s="6">
        <f t="shared" si="25"/>
        <v>0.78558906507796633</v>
      </c>
    </row>
    <row r="136" spans="1:16" x14ac:dyDescent="0.15">
      <c r="A136" s="6">
        <v>67.5</v>
      </c>
      <c r="B136" s="6">
        <v>134</v>
      </c>
      <c r="D136">
        <v>1604.75537109375</v>
      </c>
      <c r="E136">
        <v>1036.884765625</v>
      </c>
      <c r="F136">
        <v>463.50503540039102</v>
      </c>
      <c r="G136">
        <v>462.58297729492199</v>
      </c>
      <c r="I136" s="7">
        <f t="shared" si="20"/>
        <v>1141.2503356933589</v>
      </c>
      <c r="J136" s="7">
        <f t="shared" si="21"/>
        <v>574.30178833007801</v>
      </c>
      <c r="K136" s="7">
        <f t="shared" si="22"/>
        <v>739.23908386230437</v>
      </c>
      <c r="L136" s="8">
        <f t="shared" si="23"/>
        <v>1.2871962074362011</v>
      </c>
      <c r="M136" s="8">
        <f t="shared" si="24"/>
        <v>1.7094277850919906</v>
      </c>
      <c r="P136" s="6">
        <f t="shared" si="25"/>
        <v>1.0551420018480817</v>
      </c>
    </row>
    <row r="137" spans="1:16" x14ac:dyDescent="0.15">
      <c r="A137" s="6">
        <v>68</v>
      </c>
      <c r="B137" s="6">
        <v>135</v>
      </c>
      <c r="D137">
        <v>1598.12292480469</v>
      </c>
      <c r="E137">
        <v>1036.0537109375</v>
      </c>
      <c r="F137">
        <v>463.06918334960898</v>
      </c>
      <c r="G137">
        <v>462.05770874023398</v>
      </c>
      <c r="I137" s="7">
        <f t="shared" si="20"/>
        <v>1135.0537414550811</v>
      </c>
      <c r="J137" s="7">
        <f t="shared" si="21"/>
        <v>573.99600219726608</v>
      </c>
      <c r="K137" s="7">
        <f t="shared" si="22"/>
        <v>733.25653991699483</v>
      </c>
      <c r="L137" s="8">
        <f t="shared" si="23"/>
        <v>1.2774593152392644</v>
      </c>
      <c r="M137" s="8">
        <f t="shared" si="24"/>
        <v>1.7028185342110227</v>
      </c>
      <c r="P137" s="6">
        <f t="shared" si="25"/>
        <v>0.66442717193433642</v>
      </c>
    </row>
    <row r="138" spans="1:16" x14ac:dyDescent="0.15">
      <c r="A138" s="6">
        <v>68.5</v>
      </c>
      <c r="B138" s="6">
        <v>136</v>
      </c>
      <c r="D138">
        <v>1589.18713378906</v>
      </c>
      <c r="E138">
        <v>1033.70617675781</v>
      </c>
      <c r="F138">
        <v>463.32025146484398</v>
      </c>
      <c r="G138">
        <v>462.43692016601602</v>
      </c>
      <c r="I138" s="7">
        <f t="shared" si="20"/>
        <v>1125.866882324216</v>
      </c>
      <c r="J138" s="7">
        <f t="shared" si="21"/>
        <v>571.26925659179392</v>
      </c>
      <c r="K138" s="7">
        <f t="shared" si="22"/>
        <v>725.97840270996028</v>
      </c>
      <c r="L138" s="8">
        <f t="shared" si="23"/>
        <v>1.2708165096108355</v>
      </c>
      <c r="M138" s="8">
        <f t="shared" si="24"/>
        <v>1.6993033698985625</v>
      </c>
      <c r="P138" s="6">
        <f t="shared" si="25"/>
        <v>0.45662346600803883</v>
      </c>
    </row>
    <row r="139" spans="1:16" x14ac:dyDescent="0.15">
      <c r="A139" s="6">
        <v>69</v>
      </c>
      <c r="B139" s="6">
        <v>137</v>
      </c>
      <c r="D139">
        <v>1559.93200683594</v>
      </c>
      <c r="E139">
        <v>1016.32391357422</v>
      </c>
      <c r="F139">
        <v>463.84024047851602</v>
      </c>
      <c r="G139">
        <v>462.74932861328102</v>
      </c>
      <c r="I139" s="7">
        <f t="shared" si="20"/>
        <v>1096.0917663574239</v>
      </c>
      <c r="J139" s="7">
        <f t="shared" si="21"/>
        <v>553.57458496093898</v>
      </c>
      <c r="K139" s="7">
        <f t="shared" si="22"/>
        <v>708.58955688476658</v>
      </c>
      <c r="L139" s="8">
        <f t="shared" si="23"/>
        <v>1.2800254493886596</v>
      </c>
      <c r="M139" s="8">
        <f t="shared" si="24"/>
        <v>1.7116399509923554</v>
      </c>
      <c r="P139" s="6">
        <f t="shared" si="25"/>
        <v>1.185917189394825</v>
      </c>
    </row>
    <row r="140" spans="1:16" x14ac:dyDescent="0.15">
      <c r="A140" s="6">
        <v>69.5</v>
      </c>
      <c r="B140" s="6">
        <v>138</v>
      </c>
      <c r="D140">
        <v>1564.05139160156</v>
      </c>
      <c r="E140">
        <v>1019.0537109375</v>
      </c>
      <c r="F140">
        <v>463.6357421875</v>
      </c>
      <c r="G140">
        <v>462.81539916992199</v>
      </c>
      <c r="I140" s="7">
        <f t="shared" si="20"/>
        <v>1100.41564941406</v>
      </c>
      <c r="J140" s="7">
        <f t="shared" si="21"/>
        <v>556.23831176757801</v>
      </c>
      <c r="K140" s="7">
        <f t="shared" si="22"/>
        <v>711.04883117675536</v>
      </c>
      <c r="L140" s="8">
        <f t="shared" si="23"/>
        <v>1.2783168942772578</v>
      </c>
      <c r="M140" s="8">
        <f t="shared" si="24"/>
        <v>1.7130590371969225</v>
      </c>
      <c r="P140" s="6">
        <f t="shared" si="25"/>
        <v>1.2698083950754877</v>
      </c>
    </row>
    <row r="141" spans="1:16" x14ac:dyDescent="0.15">
      <c r="A141" s="6">
        <v>70</v>
      </c>
      <c r="B141" s="6">
        <v>139</v>
      </c>
      <c r="D141">
        <v>1565.16394042969</v>
      </c>
      <c r="E141">
        <v>1019.54620361328</v>
      </c>
      <c r="F141">
        <v>462.51980590820301</v>
      </c>
      <c r="G141">
        <v>461.7705078125</v>
      </c>
      <c r="I141" s="7">
        <f t="shared" si="20"/>
        <v>1102.6441345214871</v>
      </c>
      <c r="J141" s="7">
        <f t="shared" si="21"/>
        <v>557.77569580078</v>
      </c>
      <c r="K141" s="7">
        <f t="shared" si="22"/>
        <v>712.20114746094112</v>
      </c>
      <c r="L141" s="8">
        <f t="shared" si="23"/>
        <v>1.2768594128836281</v>
      </c>
      <c r="M141" s="8">
        <f t="shared" si="24"/>
        <v>1.7147291971192615</v>
      </c>
      <c r="P141" s="6">
        <f t="shared" si="25"/>
        <v>1.3685421641119371</v>
      </c>
    </row>
    <row r="142" spans="1:16" x14ac:dyDescent="0.15">
      <c r="A142" s="6">
        <v>70.5</v>
      </c>
      <c r="B142" s="6">
        <v>140</v>
      </c>
      <c r="D142">
        <v>1559.63049316406</v>
      </c>
      <c r="E142">
        <v>1019.75567626953</v>
      </c>
      <c r="F142">
        <v>463.08380126953102</v>
      </c>
      <c r="G142">
        <v>462.07977294921898</v>
      </c>
      <c r="I142" s="7">
        <f t="shared" si="20"/>
        <v>1096.546691894529</v>
      </c>
      <c r="J142" s="7">
        <f t="shared" si="21"/>
        <v>557.67590332031102</v>
      </c>
      <c r="K142" s="7">
        <f t="shared" si="22"/>
        <v>706.17355957031123</v>
      </c>
      <c r="L142" s="8">
        <f t="shared" si="23"/>
        <v>1.2662794920237175</v>
      </c>
      <c r="M142" s="8">
        <f t="shared" si="24"/>
        <v>1.7072769175753197</v>
      </c>
      <c r="P142" s="6">
        <f t="shared" si="25"/>
        <v>0.92799055139202424</v>
      </c>
    </row>
    <row r="143" spans="1:16" x14ac:dyDescent="0.15">
      <c r="A143" s="6">
        <v>71</v>
      </c>
      <c r="B143" s="6">
        <v>141</v>
      </c>
      <c r="D143">
        <v>1556.46887207031</v>
      </c>
      <c r="E143">
        <v>1018.48706054688</v>
      </c>
      <c r="F143">
        <v>463.720458984375</v>
      </c>
      <c r="G143">
        <v>462.62588500976602</v>
      </c>
      <c r="I143" s="7">
        <f t="shared" si="20"/>
        <v>1092.748413085935</v>
      </c>
      <c r="J143" s="7">
        <f t="shared" si="21"/>
        <v>555.86117553711392</v>
      </c>
      <c r="K143" s="7">
        <f t="shared" si="22"/>
        <v>703.64559020995534</v>
      </c>
      <c r="L143" s="8">
        <f t="shared" si="23"/>
        <v>1.2658656894503224</v>
      </c>
      <c r="M143" s="8">
        <f t="shared" si="24"/>
        <v>1.7099907563178935</v>
      </c>
      <c r="P143" s="6">
        <f t="shared" si="25"/>
        <v>1.0884228094216635</v>
      </c>
    </row>
    <row r="144" spans="1:16" x14ac:dyDescent="0.15">
      <c r="A144" s="6">
        <v>71.5</v>
      </c>
      <c r="B144" s="6">
        <v>142</v>
      </c>
      <c r="D144">
        <v>1550.63623046875</v>
      </c>
      <c r="E144">
        <v>1016.63043212891</v>
      </c>
      <c r="F144">
        <v>463.96713256835898</v>
      </c>
      <c r="G144">
        <v>463.042724609375</v>
      </c>
      <c r="I144" s="7">
        <f t="shared" si="20"/>
        <v>1086.6690979003911</v>
      </c>
      <c r="J144" s="7">
        <f t="shared" si="21"/>
        <v>553.587707519535</v>
      </c>
      <c r="K144" s="7">
        <f t="shared" si="22"/>
        <v>699.15770263671652</v>
      </c>
      <c r="L144" s="8">
        <f t="shared" si="23"/>
        <v>1.2629574196461808</v>
      </c>
      <c r="M144" s="8">
        <f t="shared" si="24"/>
        <v>1.7102101278297206</v>
      </c>
      <c r="P144" s="6">
        <f t="shared" si="25"/>
        <v>1.1013912538755188</v>
      </c>
    </row>
    <row r="145" spans="1:16" x14ac:dyDescent="0.15">
      <c r="A145" s="6">
        <v>72</v>
      </c>
      <c r="B145" s="6">
        <v>143</v>
      </c>
      <c r="D145">
        <v>1540.23229980469</v>
      </c>
      <c r="E145">
        <v>1013.82757568359</v>
      </c>
      <c r="F145">
        <v>463.66076660156301</v>
      </c>
      <c r="G145">
        <v>462.91070556640602</v>
      </c>
      <c r="I145" s="7">
        <f t="shared" si="20"/>
        <v>1076.571533203127</v>
      </c>
      <c r="J145" s="7">
        <f t="shared" si="21"/>
        <v>550.91687011718398</v>
      </c>
      <c r="K145" s="7">
        <f t="shared" si="22"/>
        <v>690.92972412109827</v>
      </c>
      <c r="L145" s="8">
        <f t="shared" si="23"/>
        <v>1.2541451561905022</v>
      </c>
      <c r="M145" s="8">
        <f t="shared" si="24"/>
        <v>1.7045255056900108</v>
      </c>
      <c r="P145" s="6">
        <f t="shared" si="25"/>
        <v>0.76533710606938221</v>
      </c>
    </row>
    <row r="146" spans="1:16" x14ac:dyDescent="0.15">
      <c r="A146" s="6">
        <v>72.5</v>
      </c>
      <c r="B146" s="6">
        <v>144</v>
      </c>
      <c r="D146">
        <v>1561.82263183594</v>
      </c>
      <c r="E146">
        <v>1023.00964355469</v>
      </c>
      <c r="F146">
        <v>463.45462036132801</v>
      </c>
      <c r="G146">
        <v>462.33303833007801</v>
      </c>
      <c r="I146" s="7">
        <f t="shared" si="20"/>
        <v>1098.3680114746121</v>
      </c>
      <c r="J146" s="7">
        <f t="shared" si="21"/>
        <v>560.67660522461199</v>
      </c>
      <c r="K146" s="7">
        <f t="shared" si="22"/>
        <v>705.89438781738374</v>
      </c>
      <c r="L146" s="8">
        <f t="shared" si="23"/>
        <v>1.2590045335217728</v>
      </c>
      <c r="M146" s="8">
        <f t="shared" si="24"/>
        <v>1.7125125243372503</v>
      </c>
      <c r="P146" s="6">
        <f t="shared" si="25"/>
        <v>1.2375005461440161</v>
      </c>
    </row>
    <row r="147" spans="1:16" x14ac:dyDescent="0.15">
      <c r="A147" s="6">
        <v>73</v>
      </c>
      <c r="B147" s="6">
        <v>145</v>
      </c>
      <c r="D147">
        <v>1566.22497558594</v>
      </c>
      <c r="E147">
        <v>1024.18981933594</v>
      </c>
      <c r="F147">
        <v>462.81085205078102</v>
      </c>
      <c r="G147">
        <v>461.92532348632801</v>
      </c>
      <c r="I147" s="7">
        <f t="shared" si="20"/>
        <v>1103.414123535159</v>
      </c>
      <c r="J147" s="7">
        <f t="shared" si="21"/>
        <v>562.26449584961199</v>
      </c>
      <c r="K147" s="7">
        <f t="shared" si="22"/>
        <v>709.82897644043055</v>
      </c>
      <c r="L147" s="8">
        <f t="shared" si="23"/>
        <v>1.2624467340194416</v>
      </c>
      <c r="M147" s="8">
        <f t="shared" si="24"/>
        <v>1.7190823661508881</v>
      </c>
      <c r="P147" s="6">
        <f t="shared" si="25"/>
        <v>1.6258856555922705</v>
      </c>
    </row>
    <row r="148" spans="1:16" x14ac:dyDescent="0.15">
      <c r="A148" s="6">
        <v>73.5</v>
      </c>
      <c r="B148" s="6">
        <v>146</v>
      </c>
      <c r="D148">
        <v>1563.01037597656</v>
      </c>
      <c r="E148">
        <v>1024.61108398438</v>
      </c>
      <c r="F148">
        <v>463.03796386718801</v>
      </c>
      <c r="G148">
        <v>461.92770385742199</v>
      </c>
      <c r="I148" s="7">
        <f t="shared" si="20"/>
        <v>1099.972412109372</v>
      </c>
      <c r="J148" s="7">
        <f t="shared" si="21"/>
        <v>562.68338012695801</v>
      </c>
      <c r="K148" s="7">
        <f t="shared" si="22"/>
        <v>706.09404602050154</v>
      </c>
      <c r="L148" s="8">
        <f t="shared" si="23"/>
        <v>1.2548692052379187</v>
      </c>
      <c r="M148" s="8">
        <f t="shared" si="24"/>
        <v>1.7146324786853337</v>
      </c>
      <c r="P148" s="6">
        <f t="shared" si="25"/>
        <v>1.362824522711694</v>
      </c>
    </row>
    <row r="149" spans="1:16" x14ac:dyDescent="0.15">
      <c r="A149" s="6">
        <v>74</v>
      </c>
      <c r="B149" s="6">
        <v>147</v>
      </c>
      <c r="D149">
        <v>1564.48168945313</v>
      </c>
      <c r="E149">
        <v>1027.61926269531</v>
      </c>
      <c r="F149">
        <v>463.89300537109398</v>
      </c>
      <c r="G149">
        <v>462.834228515625</v>
      </c>
      <c r="I149" s="7">
        <f t="shared" si="20"/>
        <v>1100.588684082036</v>
      </c>
      <c r="J149" s="7">
        <f t="shared" si="21"/>
        <v>564.785034179685</v>
      </c>
      <c r="K149" s="7">
        <f t="shared" si="22"/>
        <v>705.2391601562565</v>
      </c>
      <c r="L149" s="8">
        <f t="shared" si="23"/>
        <v>1.24868599108787</v>
      </c>
      <c r="M149" s="8">
        <f t="shared" si="24"/>
        <v>1.711576905851254</v>
      </c>
      <c r="P149" s="6">
        <f t="shared" si="25"/>
        <v>1.1821901903708851</v>
      </c>
    </row>
    <row r="150" spans="1:16" x14ac:dyDescent="0.15">
      <c r="A150" s="18">
        <v>74.5</v>
      </c>
      <c r="B150" s="18">
        <v>148</v>
      </c>
      <c r="D150">
        <v>1562.63549804688</v>
      </c>
      <c r="E150">
        <v>1024.19409179688</v>
      </c>
      <c r="F150">
        <v>463.81997680664102</v>
      </c>
      <c r="G150">
        <v>463.01095581054699</v>
      </c>
      <c r="I150" s="19">
        <f t="shared" ref="I150:I191" si="26">D150-F150</f>
        <v>1098.8155212402389</v>
      </c>
      <c r="J150" s="19">
        <f t="shared" ref="J150:J191" si="27">E150-G150</f>
        <v>561.18313598633301</v>
      </c>
      <c r="K150" s="19">
        <f t="shared" ref="K150:K191" si="28">I150-0.7*J150</f>
        <v>705.98732604980592</v>
      </c>
      <c r="L150" s="20">
        <f t="shared" ref="L150:L191" si="29">K150/J150</f>
        <v>1.2580337518677671</v>
      </c>
      <c r="M150" s="20">
        <f t="shared" ref="M150:M191" si="30">L150+ABS($N$2)*A150</f>
        <v>1.7240523079471199</v>
      </c>
      <c r="N150" s="18"/>
      <c r="O150" s="18"/>
      <c r="P150" s="18">
        <f t="shared" ref="P150:P191" si="31">(M150-$O$2)/$O$2*100</f>
        <v>1.9196905055772651</v>
      </c>
    </row>
    <row r="151" spans="1:16" x14ac:dyDescent="0.15">
      <c r="A151" s="18">
        <v>75</v>
      </c>
      <c r="B151" s="18">
        <v>149</v>
      </c>
      <c r="D151">
        <v>1562.3486328125</v>
      </c>
      <c r="E151">
        <v>1026.20520019531</v>
      </c>
      <c r="F151">
        <v>462.807373046875</v>
      </c>
      <c r="G151">
        <v>461.916748046875</v>
      </c>
      <c r="I151" s="19">
        <f t="shared" si="26"/>
        <v>1099.541259765625</v>
      </c>
      <c r="J151" s="19">
        <f t="shared" si="27"/>
        <v>564.288452148435</v>
      </c>
      <c r="K151" s="19">
        <f t="shared" si="28"/>
        <v>704.53934326172055</v>
      </c>
      <c r="L151" s="20">
        <f t="shared" si="29"/>
        <v>1.2485446770695086</v>
      </c>
      <c r="M151" s="20">
        <f t="shared" si="30"/>
        <v>1.71769087446483</v>
      </c>
      <c r="N151" s="18"/>
      <c r="O151" s="18"/>
      <c r="P151" s="18">
        <f t="shared" si="31"/>
        <v>1.5436257372995441</v>
      </c>
    </row>
    <row r="152" spans="1:16" x14ac:dyDescent="0.15">
      <c r="A152" s="18">
        <v>75.5</v>
      </c>
      <c r="B152" s="18">
        <v>150</v>
      </c>
      <c r="D152">
        <v>1565.81213378906</v>
      </c>
      <c r="E152">
        <v>1025.83996582031</v>
      </c>
      <c r="F152">
        <v>462.93865966796898</v>
      </c>
      <c r="G152">
        <v>462.023193359375</v>
      </c>
      <c r="I152" s="19">
        <f t="shared" si="26"/>
        <v>1102.873474121091</v>
      </c>
      <c r="J152" s="19">
        <f t="shared" si="27"/>
        <v>563.816772460935</v>
      </c>
      <c r="K152" s="19">
        <f t="shared" si="28"/>
        <v>708.20173339843655</v>
      </c>
      <c r="L152" s="20">
        <f t="shared" si="29"/>
        <v>1.2560848984809254</v>
      </c>
      <c r="M152" s="20">
        <f t="shared" si="30"/>
        <v>1.7283587371922158</v>
      </c>
      <c r="N152" s="18"/>
      <c r="O152" s="18"/>
      <c r="P152" s="18">
        <f t="shared" si="31"/>
        <v>2.1742709111839589</v>
      </c>
    </row>
    <row r="153" spans="1:16" x14ac:dyDescent="0.15">
      <c r="A153" s="18">
        <v>76</v>
      </c>
      <c r="B153" s="18">
        <v>151</v>
      </c>
      <c r="D153">
        <v>1569.23034667969</v>
      </c>
      <c r="E153">
        <v>1029.36682128906</v>
      </c>
      <c r="F153">
        <v>463.02099609375</v>
      </c>
      <c r="G153">
        <v>461.91711425781301</v>
      </c>
      <c r="I153" s="19">
        <f t="shared" si="26"/>
        <v>1106.20935058594</v>
      </c>
      <c r="J153" s="19">
        <f t="shared" si="27"/>
        <v>567.44970703124704</v>
      </c>
      <c r="K153" s="19">
        <f t="shared" si="28"/>
        <v>708.99455566406709</v>
      </c>
      <c r="L153" s="20">
        <f t="shared" si="29"/>
        <v>1.2494403413711266</v>
      </c>
      <c r="M153" s="20">
        <f t="shared" si="30"/>
        <v>1.7248418213983858</v>
      </c>
      <c r="N153" s="18"/>
      <c r="O153" s="18"/>
      <c r="P153" s="18">
        <f t="shared" si="31"/>
        <v>1.9663636640609672</v>
      </c>
    </row>
    <row r="154" spans="1:16" x14ac:dyDescent="0.15">
      <c r="A154" s="18">
        <v>76.5</v>
      </c>
      <c r="B154" s="18">
        <v>152</v>
      </c>
      <c r="D154">
        <v>1565.37573242188</v>
      </c>
      <c r="E154">
        <v>1025.41516113281</v>
      </c>
      <c r="F154">
        <v>463.67590332031301</v>
      </c>
      <c r="G154">
        <v>462.67938232421898</v>
      </c>
      <c r="I154" s="19">
        <f t="shared" si="26"/>
        <v>1101.699829101567</v>
      </c>
      <c r="J154" s="19">
        <f t="shared" si="27"/>
        <v>562.73577880859102</v>
      </c>
      <c r="K154" s="19">
        <f t="shared" si="28"/>
        <v>707.78478393555338</v>
      </c>
      <c r="L154" s="20">
        <f t="shared" si="29"/>
        <v>1.2577568560400694</v>
      </c>
      <c r="M154" s="20">
        <f t="shared" si="30"/>
        <v>1.7362859773832975</v>
      </c>
      <c r="N154" s="18"/>
      <c r="O154" s="18"/>
      <c r="P154" s="18">
        <f t="shared" si="31"/>
        <v>2.6429004667456812</v>
      </c>
    </row>
    <row r="155" spans="1:16" x14ac:dyDescent="0.15">
      <c r="A155" s="18">
        <v>77</v>
      </c>
      <c r="B155" s="18">
        <v>153</v>
      </c>
      <c r="D155">
        <v>1572.79284667969</v>
      </c>
      <c r="E155">
        <v>1029.55310058594</v>
      </c>
      <c r="F155">
        <v>463.66622924804699</v>
      </c>
      <c r="G155">
        <v>462.65237426757801</v>
      </c>
      <c r="I155" s="19">
        <f t="shared" si="26"/>
        <v>1109.1266174316429</v>
      </c>
      <c r="J155" s="19">
        <f t="shared" si="27"/>
        <v>566.90072631836199</v>
      </c>
      <c r="K155" s="19">
        <f t="shared" si="28"/>
        <v>712.29610900878947</v>
      </c>
      <c r="L155" s="20">
        <f t="shared" si="29"/>
        <v>1.2564741513645121</v>
      </c>
      <c r="M155" s="20">
        <f t="shared" si="30"/>
        <v>1.7381309140237089</v>
      </c>
      <c r="N155" s="18"/>
      <c r="O155" s="18"/>
      <c r="P155" s="18">
        <f t="shared" si="31"/>
        <v>2.7519663985195435</v>
      </c>
    </row>
    <row r="156" spans="1:16" x14ac:dyDescent="0.15">
      <c r="A156" s="18">
        <v>77.5</v>
      </c>
      <c r="B156" s="18">
        <v>154</v>
      </c>
      <c r="D156">
        <v>1561.05493164063</v>
      </c>
      <c r="E156">
        <v>1024.33471679688</v>
      </c>
      <c r="F156">
        <v>463.26419067382801</v>
      </c>
      <c r="G156">
        <v>462.20211791992199</v>
      </c>
      <c r="I156" s="19">
        <f t="shared" si="26"/>
        <v>1097.7907409668019</v>
      </c>
      <c r="J156" s="19">
        <f t="shared" si="27"/>
        <v>562.13259887695801</v>
      </c>
      <c r="K156" s="19">
        <f t="shared" si="28"/>
        <v>704.2979217529313</v>
      </c>
      <c r="L156" s="20">
        <f t="shared" si="29"/>
        <v>1.2529035376350608</v>
      </c>
      <c r="M156" s="20">
        <f t="shared" si="30"/>
        <v>1.7376879416102264</v>
      </c>
      <c r="N156" s="18"/>
      <c r="O156" s="18"/>
      <c r="P156" s="18">
        <f t="shared" si="31"/>
        <v>2.7257794834958347</v>
      </c>
    </row>
    <row r="157" spans="1:16" x14ac:dyDescent="0.15">
      <c r="A157" s="18">
        <v>78</v>
      </c>
      <c r="B157" s="18">
        <v>155</v>
      </c>
      <c r="D157">
        <v>1555.96875</v>
      </c>
      <c r="E157">
        <v>1025.49792480469</v>
      </c>
      <c r="F157">
        <v>462.62115478515602</v>
      </c>
      <c r="G157">
        <v>461.41921997070301</v>
      </c>
      <c r="I157" s="19">
        <f t="shared" si="26"/>
        <v>1093.347595214844</v>
      </c>
      <c r="J157" s="19">
        <f t="shared" si="27"/>
        <v>564.07870483398699</v>
      </c>
      <c r="K157" s="19">
        <f t="shared" si="28"/>
        <v>698.49250183105312</v>
      </c>
      <c r="L157" s="20">
        <f t="shared" si="29"/>
        <v>1.2382890824368653</v>
      </c>
      <c r="M157" s="20">
        <f t="shared" si="30"/>
        <v>1.7262011277279998</v>
      </c>
      <c r="N157" s="18"/>
      <c r="O157" s="18"/>
      <c r="P157" s="18">
        <f t="shared" si="31"/>
        <v>2.0467209013547101</v>
      </c>
    </row>
    <row r="158" spans="1:16" x14ac:dyDescent="0.15">
      <c r="A158" s="18">
        <v>78.5</v>
      </c>
      <c r="B158" s="18">
        <v>156</v>
      </c>
      <c r="D158">
        <v>1559.90881347656</v>
      </c>
      <c r="E158">
        <v>1025.46618652344</v>
      </c>
      <c r="F158">
        <v>463.10754394531301</v>
      </c>
      <c r="G158">
        <v>461.99963378906301</v>
      </c>
      <c r="I158" s="19">
        <f t="shared" si="26"/>
        <v>1096.801269531247</v>
      </c>
      <c r="J158" s="19">
        <f t="shared" si="27"/>
        <v>563.46655273437705</v>
      </c>
      <c r="K158" s="19">
        <f t="shared" si="28"/>
        <v>702.37468261718311</v>
      </c>
      <c r="L158" s="20">
        <f t="shared" si="29"/>
        <v>1.2465241800222497</v>
      </c>
      <c r="M158" s="20">
        <f t="shared" si="30"/>
        <v>1.7375638666293529</v>
      </c>
      <c r="N158" s="18"/>
      <c r="O158" s="18"/>
      <c r="P158" s="18">
        <f t="shared" si="31"/>
        <v>2.7184446227193813</v>
      </c>
    </row>
    <row r="159" spans="1:16" x14ac:dyDescent="0.15">
      <c r="A159" s="18">
        <v>79</v>
      </c>
      <c r="B159" s="18">
        <v>157</v>
      </c>
      <c r="D159">
        <v>1550.97106933594</v>
      </c>
      <c r="E159">
        <v>1020.91613769531</v>
      </c>
      <c r="F159">
        <v>463.29559326171898</v>
      </c>
      <c r="G159">
        <v>462.44293212890602</v>
      </c>
      <c r="I159" s="19">
        <f t="shared" si="26"/>
        <v>1087.675476074221</v>
      </c>
      <c r="J159" s="19">
        <f t="shared" si="27"/>
        <v>558.47320556640398</v>
      </c>
      <c r="K159" s="19">
        <f t="shared" si="28"/>
        <v>696.74423217773824</v>
      </c>
      <c r="L159" s="20">
        <f t="shared" si="29"/>
        <v>1.2475875748973484</v>
      </c>
      <c r="M159" s="20">
        <f t="shared" si="30"/>
        <v>1.7417549028204204</v>
      </c>
      <c r="N159" s="18"/>
      <c r="O159" s="18"/>
      <c r="P159" s="18">
        <f t="shared" si="31"/>
        <v>2.9662034114303197</v>
      </c>
    </row>
    <row r="160" spans="1:16" x14ac:dyDescent="0.15">
      <c r="A160" s="18">
        <v>79.5</v>
      </c>
      <c r="B160" s="18">
        <v>158</v>
      </c>
      <c r="D160">
        <v>1549.01159667969</v>
      </c>
      <c r="E160">
        <v>1019.89562988281</v>
      </c>
      <c r="F160">
        <v>463.92990112304699</v>
      </c>
      <c r="G160">
        <v>462.85101318359398</v>
      </c>
      <c r="I160" s="19">
        <f t="shared" si="26"/>
        <v>1085.0816955566429</v>
      </c>
      <c r="J160" s="19">
        <f t="shared" si="27"/>
        <v>557.04461669921602</v>
      </c>
      <c r="K160" s="19">
        <f t="shared" si="28"/>
        <v>695.15046386719177</v>
      </c>
      <c r="L160" s="20">
        <f t="shared" si="29"/>
        <v>1.247926006333794</v>
      </c>
      <c r="M160" s="20">
        <f t="shared" si="30"/>
        <v>1.745220975572835</v>
      </c>
      <c r="N160" s="18"/>
      <c r="O160" s="18"/>
      <c r="P160" s="18">
        <f t="shared" si="31"/>
        <v>3.1711050032019408</v>
      </c>
    </row>
    <row r="161" spans="1:16" x14ac:dyDescent="0.15">
      <c r="A161" s="18">
        <v>80</v>
      </c>
      <c r="B161" s="18">
        <v>159</v>
      </c>
      <c r="D161">
        <v>1554.61730957031</v>
      </c>
      <c r="E161">
        <v>1023.07653808594</v>
      </c>
      <c r="F161">
        <v>463.51925659179699</v>
      </c>
      <c r="G161">
        <v>462.49588012695301</v>
      </c>
      <c r="I161" s="19">
        <f t="shared" si="26"/>
        <v>1091.0980529785129</v>
      </c>
      <c r="J161" s="19">
        <f t="shared" si="27"/>
        <v>560.58065795898699</v>
      </c>
      <c r="K161" s="19">
        <f t="shared" si="28"/>
        <v>698.69159240722206</v>
      </c>
      <c r="L161" s="20">
        <f t="shared" si="29"/>
        <v>1.2463712090086767</v>
      </c>
      <c r="M161" s="20">
        <f t="shared" si="30"/>
        <v>1.7467938195636865</v>
      </c>
      <c r="N161" s="18"/>
      <c r="O161" s="18"/>
      <c r="P161" s="18">
        <f t="shared" si="31"/>
        <v>3.2640858089595257</v>
      </c>
    </row>
    <row r="162" spans="1:16" x14ac:dyDescent="0.15">
      <c r="A162" s="18">
        <v>80.5</v>
      </c>
      <c r="B162" s="18">
        <v>160</v>
      </c>
      <c r="D162">
        <v>1547.70007324219</v>
      </c>
      <c r="E162">
        <v>1020.39276123047</v>
      </c>
      <c r="F162">
        <v>464.17562866210898</v>
      </c>
      <c r="G162">
        <v>463.24703979492199</v>
      </c>
      <c r="I162" s="19">
        <f t="shared" si="26"/>
        <v>1083.5244445800811</v>
      </c>
      <c r="J162" s="19">
        <f t="shared" si="27"/>
        <v>557.14572143554801</v>
      </c>
      <c r="K162" s="19">
        <f t="shared" si="28"/>
        <v>693.5224395751975</v>
      </c>
      <c r="L162" s="20">
        <f t="shared" si="29"/>
        <v>1.2447774664557409</v>
      </c>
      <c r="M162" s="20">
        <f t="shared" si="30"/>
        <v>1.7483277183267194</v>
      </c>
      <c r="N162" s="18"/>
      <c r="O162" s="18"/>
      <c r="P162" s="18">
        <f t="shared" si="31"/>
        <v>3.3547643147534432</v>
      </c>
    </row>
    <row r="163" spans="1:16" x14ac:dyDescent="0.15">
      <c r="A163" s="18">
        <v>81</v>
      </c>
      <c r="B163" s="18">
        <v>161</v>
      </c>
      <c r="D163">
        <v>1555.71472167969</v>
      </c>
      <c r="E163">
        <v>1023.63238525391</v>
      </c>
      <c r="F163">
        <v>463.49514770507801</v>
      </c>
      <c r="G163">
        <v>462.36279296875</v>
      </c>
      <c r="I163" s="19">
        <f t="shared" si="26"/>
        <v>1092.2195739746121</v>
      </c>
      <c r="J163" s="19">
        <f t="shared" si="27"/>
        <v>561.26959228516</v>
      </c>
      <c r="K163" s="19">
        <f t="shared" si="28"/>
        <v>699.33085937500005</v>
      </c>
      <c r="L163" s="20">
        <f t="shared" si="29"/>
        <v>1.2459803078369802</v>
      </c>
      <c r="M163" s="20">
        <f t="shared" si="30"/>
        <v>1.7526582010239276</v>
      </c>
      <c r="N163" s="18"/>
      <c r="O163" s="18"/>
      <c r="P163" s="18">
        <f t="shared" si="31"/>
        <v>3.6107666728053016</v>
      </c>
    </row>
    <row r="164" spans="1:16" x14ac:dyDescent="0.15">
      <c r="A164" s="18">
        <v>81.5</v>
      </c>
      <c r="B164" s="18">
        <v>162</v>
      </c>
      <c r="D164">
        <v>1554.17663574219</v>
      </c>
      <c r="E164">
        <v>1022.85583496094</v>
      </c>
      <c r="F164">
        <v>462.87765502929699</v>
      </c>
      <c r="G164">
        <v>462.05679321289102</v>
      </c>
      <c r="I164" s="19">
        <f t="shared" si="26"/>
        <v>1091.2989807128929</v>
      </c>
      <c r="J164" s="19">
        <f t="shared" si="27"/>
        <v>560.79904174804892</v>
      </c>
      <c r="K164" s="19">
        <f t="shared" si="28"/>
        <v>698.73965148925868</v>
      </c>
      <c r="L164" s="20">
        <f t="shared" si="29"/>
        <v>1.2459715503636373</v>
      </c>
      <c r="M164" s="20">
        <f t="shared" si="30"/>
        <v>1.7557770848665535</v>
      </c>
      <c r="N164" s="18"/>
      <c r="O164" s="18"/>
      <c r="P164" s="18">
        <f t="shared" si="31"/>
        <v>3.7951437212846399</v>
      </c>
    </row>
    <row r="165" spans="1:16" x14ac:dyDescent="0.15">
      <c r="A165" s="18">
        <v>82</v>
      </c>
      <c r="B165" s="18">
        <v>163</v>
      </c>
      <c r="D165">
        <v>1554.39196777344</v>
      </c>
      <c r="E165">
        <v>1022.69384765625</v>
      </c>
      <c r="F165">
        <v>463.322998046875</v>
      </c>
      <c r="G165">
        <v>462.41024780273398</v>
      </c>
      <c r="I165" s="19">
        <f t="shared" si="26"/>
        <v>1091.068969726565</v>
      </c>
      <c r="J165" s="19">
        <f t="shared" si="27"/>
        <v>560.28359985351608</v>
      </c>
      <c r="K165" s="19">
        <f t="shared" si="28"/>
        <v>698.87044982910379</v>
      </c>
      <c r="L165" s="20">
        <f t="shared" si="29"/>
        <v>1.2473512521369905</v>
      </c>
      <c r="M165" s="20">
        <f t="shared" si="30"/>
        <v>1.7602844279558756</v>
      </c>
      <c r="N165" s="18"/>
      <c r="O165" s="18"/>
      <c r="P165" s="18">
        <f t="shared" si="31"/>
        <v>4.061601421290951</v>
      </c>
    </row>
    <row r="166" spans="1:16" x14ac:dyDescent="0.15">
      <c r="A166" s="18">
        <v>82.5</v>
      </c>
      <c r="B166" s="18">
        <v>164</v>
      </c>
      <c r="D166">
        <v>1554.35131835938</v>
      </c>
      <c r="E166">
        <v>1021.57092285156</v>
      </c>
      <c r="F166">
        <v>463.39236450195301</v>
      </c>
      <c r="G166">
        <v>462.37994384765602</v>
      </c>
      <c r="I166" s="19">
        <f t="shared" si="26"/>
        <v>1090.9589538574269</v>
      </c>
      <c r="J166" s="19">
        <f t="shared" si="27"/>
        <v>559.19097900390398</v>
      </c>
      <c r="K166" s="19">
        <f t="shared" si="28"/>
        <v>699.52526855469409</v>
      </c>
      <c r="L166" s="20">
        <f t="shared" si="29"/>
        <v>1.2509595018874766</v>
      </c>
      <c r="M166" s="20">
        <f t="shared" si="30"/>
        <v>1.7670203190223304</v>
      </c>
      <c r="N166" s="18"/>
      <c r="O166" s="18"/>
      <c r="P166" s="18">
        <f t="shared" si="31"/>
        <v>4.4598027575310404</v>
      </c>
    </row>
    <row r="167" spans="1:16" x14ac:dyDescent="0.15">
      <c r="A167" s="18">
        <v>83</v>
      </c>
      <c r="B167" s="18">
        <v>165</v>
      </c>
      <c r="D167">
        <v>1549.98913574219</v>
      </c>
      <c r="E167">
        <v>1019.58636474609</v>
      </c>
      <c r="F167">
        <v>463.81649780273398</v>
      </c>
      <c r="G167">
        <v>462.960205078125</v>
      </c>
      <c r="I167" s="19">
        <f t="shared" si="26"/>
        <v>1086.1726379394561</v>
      </c>
      <c r="J167" s="19">
        <f t="shared" si="27"/>
        <v>556.626159667965</v>
      </c>
      <c r="K167" s="19">
        <f t="shared" si="28"/>
        <v>696.53432617188059</v>
      </c>
      <c r="L167" s="20">
        <f t="shared" si="29"/>
        <v>1.2513503256608938</v>
      </c>
      <c r="M167" s="20">
        <f t="shared" si="30"/>
        <v>1.7705387841117162</v>
      </c>
      <c r="N167" s="18"/>
      <c r="O167" s="18"/>
      <c r="P167" s="18">
        <f t="shared" si="31"/>
        <v>4.6678015933621158</v>
      </c>
    </row>
    <row r="168" spans="1:16" x14ac:dyDescent="0.15">
      <c r="A168" s="18">
        <v>83.5</v>
      </c>
      <c r="B168" s="18">
        <v>166</v>
      </c>
      <c r="D168">
        <v>1581.08654785156</v>
      </c>
      <c r="E168">
        <v>1031.41625976563</v>
      </c>
      <c r="F168">
        <v>463.509033203125</v>
      </c>
      <c r="G168">
        <v>462.70767211914102</v>
      </c>
      <c r="I168" s="19">
        <f t="shared" si="26"/>
        <v>1117.577514648435</v>
      </c>
      <c r="J168" s="19">
        <f t="shared" si="27"/>
        <v>568.70858764648892</v>
      </c>
      <c r="K168" s="19">
        <f t="shared" si="28"/>
        <v>719.48150329589271</v>
      </c>
      <c r="L168" s="20">
        <f t="shared" si="29"/>
        <v>1.2651145400728936</v>
      </c>
      <c r="M168" s="20">
        <f t="shared" si="30"/>
        <v>1.7874306398396849</v>
      </c>
      <c r="N168" s="18"/>
      <c r="O168" s="18"/>
      <c r="P168" s="18">
        <f t="shared" si="31"/>
        <v>5.6663865550384855</v>
      </c>
    </row>
    <row r="169" spans="1:16" x14ac:dyDescent="0.15">
      <c r="A169" s="18">
        <v>84</v>
      </c>
      <c r="B169" s="18">
        <v>167</v>
      </c>
      <c r="D169">
        <v>1580.03479003906</v>
      </c>
      <c r="E169">
        <v>1030.484375</v>
      </c>
      <c r="F169">
        <v>463.95181274414102</v>
      </c>
      <c r="G169">
        <v>462.96493530273398</v>
      </c>
      <c r="I169" s="19">
        <f t="shared" si="26"/>
        <v>1116.0829772949189</v>
      </c>
      <c r="J169" s="19">
        <f t="shared" si="27"/>
        <v>567.51943969726608</v>
      </c>
      <c r="K169" s="19">
        <f t="shared" si="28"/>
        <v>718.81936950683269</v>
      </c>
      <c r="L169" s="20">
        <f t="shared" si="29"/>
        <v>1.2665986735014312</v>
      </c>
      <c r="M169" s="20">
        <f t="shared" si="30"/>
        <v>1.7920424145841913</v>
      </c>
      <c r="N169" s="18"/>
      <c r="O169" s="18"/>
      <c r="P169" s="18">
        <f t="shared" si="31"/>
        <v>5.9390178739810162</v>
      </c>
    </row>
    <row r="170" spans="1:16" x14ac:dyDescent="0.15">
      <c r="A170" s="18">
        <v>84.5</v>
      </c>
      <c r="B170" s="18">
        <v>168</v>
      </c>
      <c r="D170">
        <v>1613.35754394531</v>
      </c>
      <c r="E170">
        <v>1043.69274902344</v>
      </c>
      <c r="F170">
        <v>463.17474365234398</v>
      </c>
      <c r="G170">
        <v>462.28683471679699</v>
      </c>
      <c r="I170" s="19">
        <f t="shared" si="26"/>
        <v>1150.182800292966</v>
      </c>
      <c r="J170" s="19">
        <f t="shared" si="27"/>
        <v>581.40591430664301</v>
      </c>
      <c r="K170" s="19">
        <f t="shared" si="28"/>
        <v>743.19866027831586</v>
      </c>
      <c r="L170" s="20">
        <f t="shared" si="29"/>
        <v>1.2782784660259592</v>
      </c>
      <c r="M170" s="20">
        <f t="shared" si="30"/>
        <v>1.8068498484246882</v>
      </c>
      <c r="N170" s="18"/>
      <c r="O170" s="18"/>
      <c r="P170" s="18">
        <f t="shared" si="31"/>
        <v>6.8143794086912148</v>
      </c>
    </row>
    <row r="171" spans="1:16" x14ac:dyDescent="0.15">
      <c r="A171" s="18">
        <v>85</v>
      </c>
      <c r="B171" s="18">
        <v>169</v>
      </c>
      <c r="D171">
        <v>1606.29418945313</v>
      </c>
      <c r="E171">
        <v>1042.38269042969</v>
      </c>
      <c r="F171">
        <v>462.62991333007801</v>
      </c>
      <c r="G171">
        <v>461.763916015625</v>
      </c>
      <c r="I171" s="19">
        <f t="shared" si="26"/>
        <v>1143.6642761230519</v>
      </c>
      <c r="J171" s="19">
        <f t="shared" si="27"/>
        <v>580.618774414065</v>
      </c>
      <c r="K171" s="19">
        <f t="shared" si="28"/>
        <v>737.23113403320644</v>
      </c>
      <c r="L171" s="20">
        <f t="shared" si="29"/>
        <v>1.2697335437993507</v>
      </c>
      <c r="M171" s="20">
        <f t="shared" si="30"/>
        <v>1.8014325675140483</v>
      </c>
      <c r="N171" s="18"/>
      <c r="O171" s="18"/>
      <c r="P171" s="18">
        <f t="shared" si="31"/>
        <v>6.4941295002347719</v>
      </c>
    </row>
    <row r="172" spans="1:16" x14ac:dyDescent="0.15">
      <c r="A172" s="18">
        <v>85.5</v>
      </c>
      <c r="B172" s="18">
        <v>170</v>
      </c>
      <c r="D172">
        <v>1604.86474609375</v>
      </c>
      <c r="E172">
        <v>1043.45886230469</v>
      </c>
      <c r="F172">
        <v>462.64651489257801</v>
      </c>
      <c r="G172">
        <v>461.75790405273398</v>
      </c>
      <c r="I172" s="19">
        <f t="shared" si="26"/>
        <v>1142.2182312011719</v>
      </c>
      <c r="J172" s="19">
        <f t="shared" si="27"/>
        <v>581.70095825195608</v>
      </c>
      <c r="K172" s="19">
        <f t="shared" si="28"/>
        <v>735.02756042480269</v>
      </c>
      <c r="L172" s="20">
        <f t="shared" si="29"/>
        <v>1.2635832037024688</v>
      </c>
      <c r="M172" s="20">
        <f t="shared" si="30"/>
        <v>1.7984098687331354</v>
      </c>
      <c r="N172" s="18"/>
      <c r="O172" s="18"/>
      <c r="P172" s="18">
        <f t="shared" si="31"/>
        <v>6.3154385621337878</v>
      </c>
    </row>
    <row r="173" spans="1:16" x14ac:dyDescent="0.15">
      <c r="A173" s="18">
        <v>86</v>
      </c>
      <c r="B173" s="18">
        <v>171</v>
      </c>
      <c r="D173">
        <v>1602.10131835938</v>
      </c>
      <c r="E173">
        <v>1042.43566894531</v>
      </c>
      <c r="F173">
        <v>463.12744140625</v>
      </c>
      <c r="G173">
        <v>462.189697265625</v>
      </c>
      <c r="I173" s="19">
        <f t="shared" si="26"/>
        <v>1138.97387695313</v>
      </c>
      <c r="J173" s="19">
        <f t="shared" si="27"/>
        <v>580.245971679685</v>
      </c>
      <c r="K173" s="19">
        <f t="shared" si="28"/>
        <v>732.80169677735057</v>
      </c>
      <c r="L173" s="20">
        <f t="shared" si="29"/>
        <v>1.262915612591071</v>
      </c>
      <c r="M173" s="20">
        <f t="shared" si="30"/>
        <v>1.8008699189377064</v>
      </c>
      <c r="N173" s="18"/>
      <c r="O173" s="18"/>
      <c r="P173" s="18">
        <f t="shared" si="31"/>
        <v>6.4608677665275991</v>
      </c>
    </row>
    <row r="174" spans="1:16" x14ac:dyDescent="0.15">
      <c r="A174" s="18">
        <v>86.5</v>
      </c>
      <c r="B174" s="18">
        <v>172</v>
      </c>
      <c r="D174">
        <v>1589.87133789063</v>
      </c>
      <c r="E174">
        <v>1036.46887207031</v>
      </c>
      <c r="F174">
        <v>463.472900390625</v>
      </c>
      <c r="G174">
        <v>462.551025390625</v>
      </c>
      <c r="I174" s="19">
        <f t="shared" si="26"/>
        <v>1126.398437500005</v>
      </c>
      <c r="J174" s="19">
        <f t="shared" si="27"/>
        <v>573.917846679685</v>
      </c>
      <c r="K174" s="19">
        <f t="shared" si="28"/>
        <v>724.65594482422557</v>
      </c>
      <c r="L174" s="20">
        <f t="shared" si="29"/>
        <v>1.2626475183105266</v>
      </c>
      <c r="M174" s="20">
        <f t="shared" si="30"/>
        <v>1.8037294659731309</v>
      </c>
      <c r="N174" s="18"/>
      <c r="O174" s="18"/>
      <c r="P174" s="18">
        <f t="shared" si="31"/>
        <v>6.6299137679123445</v>
      </c>
    </row>
    <row r="175" spans="1:16" x14ac:dyDescent="0.15">
      <c r="A175" s="18">
        <v>87</v>
      </c>
      <c r="B175" s="18">
        <v>173</v>
      </c>
      <c r="D175">
        <v>1597.10473632813</v>
      </c>
      <c r="E175">
        <v>1042.2451171875</v>
      </c>
      <c r="F175">
        <v>463.591552734375</v>
      </c>
      <c r="G175">
        <v>462.67663574218801</v>
      </c>
      <c r="I175" s="19">
        <f t="shared" si="26"/>
        <v>1133.513183593755</v>
      </c>
      <c r="J175" s="19">
        <f t="shared" si="27"/>
        <v>579.56848144531205</v>
      </c>
      <c r="K175" s="19">
        <f t="shared" si="28"/>
        <v>727.81524658203659</v>
      </c>
      <c r="L175" s="20">
        <f t="shared" si="29"/>
        <v>1.2557881766914425</v>
      </c>
      <c r="M175" s="20">
        <f t="shared" si="30"/>
        <v>1.7999977656700157</v>
      </c>
      <c r="N175" s="18"/>
      <c r="O175" s="18"/>
      <c r="P175" s="18">
        <f t="shared" si="31"/>
        <v>6.4093092432120784</v>
      </c>
    </row>
    <row r="176" spans="1:16" x14ac:dyDescent="0.15">
      <c r="A176" s="18">
        <v>87.5</v>
      </c>
      <c r="B176" s="18">
        <v>174</v>
      </c>
      <c r="D176">
        <v>1588.45727539063</v>
      </c>
      <c r="E176">
        <v>1036.02355957031</v>
      </c>
      <c r="F176">
        <v>463.48330688476602</v>
      </c>
      <c r="G176">
        <v>462.67007446289102</v>
      </c>
      <c r="I176" s="19">
        <f t="shared" si="26"/>
        <v>1124.9739685058639</v>
      </c>
      <c r="J176" s="19">
        <f t="shared" si="27"/>
        <v>573.35348510741892</v>
      </c>
      <c r="K176" s="19">
        <f t="shared" si="28"/>
        <v>723.6265289306707</v>
      </c>
      <c r="L176" s="20">
        <f t="shared" si="29"/>
        <v>1.2620949339744536</v>
      </c>
      <c r="M176" s="20">
        <f t="shared" si="30"/>
        <v>1.8094321642689954</v>
      </c>
      <c r="N176" s="18"/>
      <c r="O176" s="18"/>
      <c r="P176" s="18">
        <f t="shared" si="31"/>
        <v>6.9670365122061479</v>
      </c>
    </row>
    <row r="177" spans="1:16" x14ac:dyDescent="0.15">
      <c r="A177" s="18">
        <v>88</v>
      </c>
      <c r="B177" s="18">
        <v>175</v>
      </c>
      <c r="D177">
        <v>1586.75842285156</v>
      </c>
      <c r="E177">
        <v>1038.59680175781</v>
      </c>
      <c r="F177">
        <v>463.23187255859398</v>
      </c>
      <c r="G177">
        <v>462.21307373046898</v>
      </c>
      <c r="I177" s="19">
        <f t="shared" si="26"/>
        <v>1123.526550292966</v>
      </c>
      <c r="J177" s="19">
        <f t="shared" si="27"/>
        <v>576.38372802734102</v>
      </c>
      <c r="K177" s="19">
        <f t="shared" si="28"/>
        <v>720.05794067382726</v>
      </c>
      <c r="L177" s="20">
        <f t="shared" si="29"/>
        <v>1.2492683357634118</v>
      </c>
      <c r="M177" s="20">
        <f t="shared" si="30"/>
        <v>1.7997332073739225</v>
      </c>
      <c r="N177" s="18"/>
      <c r="O177" s="18"/>
      <c r="P177" s="18">
        <f t="shared" si="31"/>
        <v>6.3936695207197802</v>
      </c>
    </row>
    <row r="178" spans="1:16" x14ac:dyDescent="0.15">
      <c r="A178" s="18">
        <v>88.5</v>
      </c>
      <c r="B178" s="18">
        <v>176</v>
      </c>
      <c r="D178">
        <v>1593.2001953125</v>
      </c>
      <c r="E178">
        <v>1040.54504394531</v>
      </c>
      <c r="F178">
        <v>462.664794921875</v>
      </c>
      <c r="G178">
        <v>461.59942626953102</v>
      </c>
      <c r="I178" s="19">
        <f t="shared" si="26"/>
        <v>1130.535400390625</v>
      </c>
      <c r="J178" s="19">
        <f t="shared" si="27"/>
        <v>578.94561767577898</v>
      </c>
      <c r="K178" s="19">
        <f t="shared" si="28"/>
        <v>725.27346801757972</v>
      </c>
      <c r="L178" s="20">
        <f t="shared" si="29"/>
        <v>1.2527488694520998</v>
      </c>
      <c r="M178" s="20">
        <f t="shared" si="30"/>
        <v>1.8063413823785792</v>
      </c>
      <c r="N178" s="18"/>
      <c r="O178" s="18"/>
      <c r="P178" s="18">
        <f t="shared" si="31"/>
        <v>6.7843207487461878</v>
      </c>
    </row>
    <row r="179" spans="1:16" x14ac:dyDescent="0.15">
      <c r="A179" s="18">
        <v>89</v>
      </c>
      <c r="B179" s="18">
        <v>177</v>
      </c>
      <c r="D179">
        <v>1581.29028320313</v>
      </c>
      <c r="E179">
        <v>1037.71362304688</v>
      </c>
      <c r="F179">
        <v>463.10827636718801</v>
      </c>
      <c r="G179">
        <v>462.29815673828102</v>
      </c>
      <c r="I179" s="19">
        <f t="shared" si="26"/>
        <v>1118.182006835942</v>
      </c>
      <c r="J179" s="19">
        <f t="shared" si="27"/>
        <v>575.41546630859898</v>
      </c>
      <c r="K179" s="19">
        <f t="shared" si="28"/>
        <v>715.39118041992276</v>
      </c>
      <c r="L179" s="20">
        <f t="shared" si="29"/>
        <v>1.2432602568180777</v>
      </c>
      <c r="M179" s="20">
        <f t="shared" si="30"/>
        <v>1.799980411060526</v>
      </c>
      <c r="N179" s="18"/>
      <c r="O179" s="18"/>
      <c r="P179" s="18">
        <f t="shared" si="31"/>
        <v>6.4082833019341479</v>
      </c>
    </row>
    <row r="180" spans="1:16" x14ac:dyDescent="0.15">
      <c r="A180" s="18">
        <v>89.5</v>
      </c>
      <c r="B180" s="18">
        <v>178</v>
      </c>
      <c r="D180">
        <v>1580.14770507813</v>
      </c>
      <c r="E180">
        <v>1038.21801757813</v>
      </c>
      <c r="F180">
        <v>463.81411743164102</v>
      </c>
      <c r="G180">
        <v>462.769775390625</v>
      </c>
      <c r="I180" s="19">
        <f t="shared" si="26"/>
        <v>1116.3335876464889</v>
      </c>
      <c r="J180" s="19">
        <f t="shared" si="27"/>
        <v>575.448242187505</v>
      </c>
      <c r="K180" s="19">
        <f t="shared" si="28"/>
        <v>713.51981811523547</v>
      </c>
      <c r="L180" s="20">
        <f t="shared" si="29"/>
        <v>1.2399374362546771</v>
      </c>
      <c r="M180" s="20">
        <f t="shared" si="30"/>
        <v>1.7997852318130942</v>
      </c>
      <c r="N180" s="18"/>
      <c r="O180" s="18"/>
      <c r="P180" s="18">
        <f t="shared" si="31"/>
        <v>6.3967450160018373</v>
      </c>
    </row>
    <row r="181" spans="1:16" x14ac:dyDescent="0.15">
      <c r="A181" s="18">
        <v>90</v>
      </c>
      <c r="B181" s="18">
        <v>179</v>
      </c>
      <c r="D181">
        <v>1577.00573730469</v>
      </c>
      <c r="E181">
        <v>1037.06335449219</v>
      </c>
      <c r="F181">
        <v>463.93994140625</v>
      </c>
      <c r="G181">
        <v>462.97918701171898</v>
      </c>
      <c r="I181" s="19">
        <f t="shared" si="26"/>
        <v>1113.06579589844</v>
      </c>
      <c r="J181" s="19">
        <f t="shared" si="27"/>
        <v>574.08416748047102</v>
      </c>
      <c r="K181" s="19">
        <f t="shared" si="28"/>
        <v>711.20687866211028</v>
      </c>
      <c r="L181" s="20">
        <f t="shared" si="29"/>
        <v>1.2388547166932693</v>
      </c>
      <c r="M181" s="20">
        <f t="shared" si="30"/>
        <v>1.8018301535676553</v>
      </c>
      <c r="N181" s="18"/>
      <c r="O181" s="18"/>
      <c r="P181" s="18">
        <f t="shared" si="31"/>
        <v>6.5176333390372054</v>
      </c>
    </row>
    <row r="182" spans="1:16" x14ac:dyDescent="0.15">
      <c r="A182" s="18">
        <v>90.5</v>
      </c>
      <c r="B182" s="18">
        <v>180</v>
      </c>
      <c r="D182">
        <v>1573.00891113281</v>
      </c>
      <c r="E182">
        <v>1033.7236328125</v>
      </c>
      <c r="F182">
        <v>463.34069824218801</v>
      </c>
      <c r="G182">
        <v>462.22732543945301</v>
      </c>
      <c r="I182" s="19">
        <f t="shared" si="26"/>
        <v>1109.668212890622</v>
      </c>
      <c r="J182" s="19">
        <f t="shared" si="27"/>
        <v>571.49630737304699</v>
      </c>
      <c r="K182" s="19">
        <f t="shared" si="28"/>
        <v>709.62079772948914</v>
      </c>
      <c r="L182" s="20">
        <f t="shared" si="29"/>
        <v>1.2416892087918263</v>
      </c>
      <c r="M182" s="20">
        <f t="shared" si="30"/>
        <v>1.8077922869821812</v>
      </c>
      <c r="N182" s="18"/>
      <c r="O182" s="18"/>
      <c r="P182" s="18">
        <f t="shared" si="31"/>
        <v>6.8700929422408921</v>
      </c>
    </row>
    <row r="183" spans="1:16" x14ac:dyDescent="0.15">
      <c r="A183" s="18">
        <v>91</v>
      </c>
      <c r="B183" s="18">
        <v>181</v>
      </c>
      <c r="D183">
        <v>1578.79943847656</v>
      </c>
      <c r="E183">
        <v>1037.73559570313</v>
      </c>
      <c r="F183">
        <v>463.03158569335898</v>
      </c>
      <c r="G183">
        <v>461.92004394531301</v>
      </c>
      <c r="I183" s="19">
        <f t="shared" si="26"/>
        <v>1115.7678527832011</v>
      </c>
      <c r="J183" s="19">
        <f t="shared" si="27"/>
        <v>575.81555175781705</v>
      </c>
      <c r="K183" s="19">
        <f t="shared" si="28"/>
        <v>712.69696655272924</v>
      </c>
      <c r="L183" s="20">
        <f t="shared" si="29"/>
        <v>1.2377174676457563</v>
      </c>
      <c r="M183" s="20">
        <f t="shared" si="30"/>
        <v>1.8069481871520798</v>
      </c>
      <c r="N183" s="18"/>
      <c r="O183" s="18"/>
      <c r="P183" s="18">
        <f t="shared" si="31"/>
        <v>6.820192835937168</v>
      </c>
    </row>
    <row r="184" spans="1:16" x14ac:dyDescent="0.15">
      <c r="A184" s="18">
        <v>91.5</v>
      </c>
      <c r="B184" s="18">
        <v>182</v>
      </c>
      <c r="D184">
        <v>1575.38842773438</v>
      </c>
      <c r="E184">
        <v>1040.04174804688</v>
      </c>
      <c r="F184">
        <v>462.89373779296898</v>
      </c>
      <c r="G184">
        <v>461.93737792968801</v>
      </c>
      <c r="I184" s="19">
        <f t="shared" si="26"/>
        <v>1112.494689941411</v>
      </c>
      <c r="J184" s="19">
        <f t="shared" si="27"/>
        <v>578.10437011719205</v>
      </c>
      <c r="K184" s="19">
        <f t="shared" si="28"/>
        <v>707.82163085937668</v>
      </c>
      <c r="L184" s="20">
        <f t="shared" si="29"/>
        <v>1.2243838093039994</v>
      </c>
      <c r="M184" s="20">
        <f t="shared" si="30"/>
        <v>1.7967421701262918</v>
      </c>
      <c r="N184" s="18"/>
      <c r="O184" s="18"/>
      <c r="P184" s="18">
        <f t="shared" si="31"/>
        <v>6.2168502971011161</v>
      </c>
    </row>
    <row r="185" spans="1:16" x14ac:dyDescent="0.15">
      <c r="A185" s="18">
        <v>92</v>
      </c>
      <c r="B185" s="18">
        <v>183</v>
      </c>
      <c r="D185">
        <v>1570.626953125</v>
      </c>
      <c r="E185">
        <v>1034.72900390625</v>
      </c>
      <c r="F185">
        <v>463.32098388671898</v>
      </c>
      <c r="G185">
        <v>462.59722900390602</v>
      </c>
      <c r="I185" s="19">
        <f t="shared" si="26"/>
        <v>1107.305969238281</v>
      </c>
      <c r="J185" s="19">
        <f t="shared" si="27"/>
        <v>572.13177490234398</v>
      </c>
      <c r="K185" s="19">
        <f t="shared" si="28"/>
        <v>706.81372680664026</v>
      </c>
      <c r="L185" s="20">
        <f t="shared" si="29"/>
        <v>1.2354037265755513</v>
      </c>
      <c r="M185" s="20">
        <f t="shared" si="30"/>
        <v>1.8108897287138124</v>
      </c>
      <c r="N185" s="18"/>
      <c r="O185" s="18"/>
      <c r="P185" s="18">
        <f t="shared" si="31"/>
        <v>7.053202411246974</v>
      </c>
    </row>
    <row r="186" spans="1:16" x14ac:dyDescent="0.15">
      <c r="A186" s="18">
        <v>92.5</v>
      </c>
      <c r="B186" s="18">
        <v>184</v>
      </c>
      <c r="D186">
        <v>1574.8017578125</v>
      </c>
      <c r="E186">
        <v>1037.64636230469</v>
      </c>
      <c r="F186">
        <v>463.69546508789102</v>
      </c>
      <c r="G186">
        <v>462.33267211914102</v>
      </c>
      <c r="I186" s="19">
        <f t="shared" si="26"/>
        <v>1111.1062927246089</v>
      </c>
      <c r="J186" s="19">
        <f t="shared" si="27"/>
        <v>575.31369018554892</v>
      </c>
      <c r="K186" s="19">
        <f t="shared" si="28"/>
        <v>708.38670959472472</v>
      </c>
      <c r="L186" s="20">
        <f t="shared" si="29"/>
        <v>1.2313051500065249</v>
      </c>
      <c r="M186" s="20">
        <f t="shared" si="30"/>
        <v>1.8099187934607548</v>
      </c>
      <c r="N186" s="18"/>
      <c r="O186" s="18"/>
      <c r="P186" s="18">
        <f t="shared" si="31"/>
        <v>6.9958042568891088</v>
      </c>
    </row>
    <row r="187" spans="1:16" x14ac:dyDescent="0.15">
      <c r="A187" s="18">
        <v>93</v>
      </c>
      <c r="B187" s="18">
        <v>185</v>
      </c>
      <c r="D187">
        <v>1576.83532714844</v>
      </c>
      <c r="E187">
        <v>1036.51879882813</v>
      </c>
      <c r="F187">
        <v>463.95526123046898</v>
      </c>
      <c r="G187">
        <v>463.080322265625</v>
      </c>
      <c r="I187" s="19">
        <f t="shared" si="26"/>
        <v>1112.880065917971</v>
      </c>
      <c r="J187" s="19">
        <f t="shared" si="27"/>
        <v>573.438476562505</v>
      </c>
      <c r="K187" s="19">
        <f t="shared" si="28"/>
        <v>711.47313232421754</v>
      </c>
      <c r="L187" s="20">
        <f t="shared" si="29"/>
        <v>1.2407139761342239</v>
      </c>
      <c r="M187" s="20">
        <f t="shared" si="30"/>
        <v>1.8224552609044227</v>
      </c>
      <c r="N187" s="18"/>
      <c r="O187" s="18"/>
      <c r="P187" s="18">
        <f t="shared" si="31"/>
        <v>7.736914532953346</v>
      </c>
    </row>
    <row r="188" spans="1:16" x14ac:dyDescent="0.15">
      <c r="A188" s="18">
        <v>93.5</v>
      </c>
      <c r="B188" s="18">
        <v>186</v>
      </c>
      <c r="D188">
        <v>1596.06188964844</v>
      </c>
      <c r="E188">
        <v>1041.82104492188</v>
      </c>
      <c r="F188">
        <v>463.82052612304699</v>
      </c>
      <c r="G188">
        <v>462.832763671875</v>
      </c>
      <c r="I188" s="19">
        <f t="shared" si="26"/>
        <v>1132.2413635253929</v>
      </c>
      <c r="J188" s="19">
        <f t="shared" si="27"/>
        <v>578.988281250005</v>
      </c>
      <c r="K188" s="19">
        <f t="shared" si="28"/>
        <v>726.94956665038944</v>
      </c>
      <c r="L188" s="20">
        <f t="shared" si="29"/>
        <v>1.2555514337543134</v>
      </c>
      <c r="M188" s="20">
        <f t="shared" si="30"/>
        <v>1.8404203598404809</v>
      </c>
      <c r="N188" s="18"/>
      <c r="O188" s="18"/>
      <c r="P188" s="18">
        <f t="shared" si="31"/>
        <v>8.7989457225089307</v>
      </c>
    </row>
    <row r="189" spans="1:16" x14ac:dyDescent="0.15">
      <c r="A189" s="18">
        <v>94</v>
      </c>
      <c r="B189" s="18">
        <v>187</v>
      </c>
      <c r="D189">
        <v>1591.958984375</v>
      </c>
      <c r="E189">
        <v>1040.74719238281</v>
      </c>
      <c r="F189">
        <v>463.53952026367199</v>
      </c>
      <c r="G189">
        <v>462.62515258789102</v>
      </c>
      <c r="I189" s="19">
        <f t="shared" si="26"/>
        <v>1128.4194641113281</v>
      </c>
      <c r="J189" s="19">
        <f t="shared" si="27"/>
        <v>578.12203979491892</v>
      </c>
      <c r="K189" s="19">
        <f t="shared" si="28"/>
        <v>723.73403625488493</v>
      </c>
      <c r="L189" s="20">
        <f t="shared" si="29"/>
        <v>1.251870688949378</v>
      </c>
      <c r="M189" s="20">
        <f t="shared" si="30"/>
        <v>1.8398672563515144</v>
      </c>
      <c r="N189" s="18"/>
      <c r="O189" s="18"/>
      <c r="P189" s="18">
        <f t="shared" si="31"/>
        <v>8.766248259587897</v>
      </c>
    </row>
    <row r="190" spans="1:16" x14ac:dyDescent="0.15">
      <c r="A190" s="18">
        <v>94.5</v>
      </c>
      <c r="B190" s="18">
        <v>188</v>
      </c>
      <c r="D190">
        <v>1592.35217285156</v>
      </c>
      <c r="E190">
        <v>1040.11010742188</v>
      </c>
      <c r="F190">
        <v>463.24996948242199</v>
      </c>
      <c r="G190">
        <v>462.32791137695301</v>
      </c>
      <c r="I190" s="19">
        <f t="shared" si="26"/>
        <v>1129.1022033691379</v>
      </c>
      <c r="J190" s="19">
        <f t="shared" si="27"/>
        <v>577.78219604492699</v>
      </c>
      <c r="K190" s="19">
        <f t="shared" si="28"/>
        <v>724.65466613768899</v>
      </c>
      <c r="L190" s="20">
        <f t="shared" si="29"/>
        <v>1.2542004082128926</v>
      </c>
      <c r="M190" s="20">
        <f t="shared" si="30"/>
        <v>1.8453246169309978</v>
      </c>
      <c r="N190" s="18"/>
      <c r="O190" s="18"/>
      <c r="P190" s="18">
        <f t="shared" si="31"/>
        <v>9.0888675320278303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798"/>
  <sheetViews>
    <sheetView topLeftCell="A16" zoomScale="75" zoomScaleNormal="75" zoomScalePageLayoutView="75" workbookViewId="0">
      <selection activeCell="D6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19</v>
      </c>
      <c r="F1" t="s">
        <v>40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999.75811769999996</v>
      </c>
      <c r="E2">
        <v>655.39501949999999</v>
      </c>
      <c r="F2">
        <v>458.5693665</v>
      </c>
      <c r="G2">
        <v>457.36083980000001</v>
      </c>
      <c r="I2" s="7">
        <f t="shared" ref="I2:J65" si="0">D2-F2</f>
        <v>541.18875119999996</v>
      </c>
      <c r="J2" s="7">
        <f t="shared" si="0"/>
        <v>198.03417969999998</v>
      </c>
      <c r="K2" s="7">
        <f t="shared" ref="K2:K65" si="1">I2-0.7*J2</f>
        <v>402.56482540999997</v>
      </c>
      <c r="L2" s="8">
        <f t="shared" ref="L2:L65" si="2">K2/J2</f>
        <v>2.0328047714785469</v>
      </c>
      <c r="M2" s="8"/>
      <c r="N2" s="18">
        <f>LINEST(V64:V104,U64:U104)</f>
        <v>-8.4283525575641685E-3</v>
      </c>
      <c r="O2" s="9">
        <f>AVERAGE(M38:M45)</f>
        <v>2.0532038193351028</v>
      </c>
    </row>
    <row r="3" spans="1:16" x14ac:dyDescent="0.15">
      <c r="A3" s="6">
        <v>1</v>
      </c>
      <c r="B3" s="6">
        <v>1</v>
      </c>
      <c r="C3" s="6" t="s">
        <v>7</v>
      </c>
      <c r="D3">
        <v>992.36022949999995</v>
      </c>
      <c r="E3">
        <v>648.36975099999995</v>
      </c>
      <c r="F3">
        <v>459.55624390000003</v>
      </c>
      <c r="G3">
        <v>458.54827879999999</v>
      </c>
      <c r="I3" s="7">
        <f t="shared" si="0"/>
        <v>532.80398559999992</v>
      </c>
      <c r="J3" s="7">
        <f t="shared" si="0"/>
        <v>189.82147219999996</v>
      </c>
      <c r="K3" s="7">
        <f t="shared" si="1"/>
        <v>399.92895505999996</v>
      </c>
      <c r="L3" s="8">
        <f t="shared" si="2"/>
        <v>2.1068688933074244</v>
      </c>
      <c r="M3" s="8"/>
      <c r="N3" s="18"/>
    </row>
    <row r="4" spans="1:16" ht="15" x14ac:dyDescent="0.15">
      <c r="A4" s="6">
        <v>1.5</v>
      </c>
      <c r="B4" s="6">
        <v>2</v>
      </c>
      <c r="D4">
        <v>983.66412349999996</v>
      </c>
      <c r="E4">
        <v>644.63885500000004</v>
      </c>
      <c r="F4">
        <v>458.43252560000002</v>
      </c>
      <c r="G4">
        <v>457.84207149999997</v>
      </c>
      <c r="I4" s="7">
        <f t="shared" si="0"/>
        <v>525.2315979</v>
      </c>
      <c r="J4" s="7">
        <f t="shared" si="0"/>
        <v>186.79678350000006</v>
      </c>
      <c r="K4" s="7">
        <f t="shared" si="1"/>
        <v>394.47384944999999</v>
      </c>
      <c r="L4" s="8">
        <f t="shared" si="2"/>
        <v>2.1117807387191969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982.09735109999997</v>
      </c>
      <c r="E5">
        <v>646.09014890000003</v>
      </c>
      <c r="F5">
        <v>457.68603519999999</v>
      </c>
      <c r="G5">
        <v>456.93157960000002</v>
      </c>
      <c r="I5" s="7">
        <f t="shared" si="0"/>
        <v>524.41131589999998</v>
      </c>
      <c r="J5" s="7">
        <f t="shared" si="0"/>
        <v>189.15856930000001</v>
      </c>
      <c r="K5" s="7">
        <f t="shared" si="1"/>
        <v>392.00031738999996</v>
      </c>
      <c r="L5" s="8">
        <f t="shared" si="2"/>
        <v>2.0723370812151725</v>
      </c>
      <c r="M5" s="8"/>
      <c r="N5" s="18">
        <f>RSQ(V64:V104,U64:U104)</f>
        <v>0.99661592850197012</v>
      </c>
    </row>
    <row r="6" spans="1:16" x14ac:dyDescent="0.15">
      <c r="A6" s="6">
        <v>2.5</v>
      </c>
      <c r="B6" s="6">
        <v>4</v>
      </c>
      <c r="C6" s="6" t="s">
        <v>5</v>
      </c>
      <c r="D6">
        <v>981.49426270000004</v>
      </c>
      <c r="E6">
        <v>647.49902340000006</v>
      </c>
      <c r="F6">
        <v>458.23336790000002</v>
      </c>
      <c r="G6">
        <v>457.46673579999998</v>
      </c>
      <c r="I6" s="7">
        <f t="shared" si="0"/>
        <v>523.26089479999996</v>
      </c>
      <c r="J6" s="7">
        <f t="shared" si="0"/>
        <v>190.03228760000007</v>
      </c>
      <c r="K6" s="7">
        <f t="shared" si="1"/>
        <v>390.23829347999992</v>
      </c>
      <c r="L6" s="8">
        <f t="shared" si="2"/>
        <v>2.0535367879242421</v>
      </c>
      <c r="M6" s="8">
        <f t="shared" ref="M6:M22" si="3">L6+ABS($N$2)*A6</f>
        <v>2.0746076693181523</v>
      </c>
      <c r="P6" s="6">
        <f t="shared" ref="P6:P69" si="4">(M6-$O$2)/$O$2*100</f>
        <v>1.0424610446117744</v>
      </c>
    </row>
    <row r="7" spans="1:16" x14ac:dyDescent="0.15">
      <c r="A7" s="6">
        <v>3</v>
      </c>
      <c r="B7" s="6">
        <v>5</v>
      </c>
      <c r="C7" s="6" t="s">
        <v>8</v>
      </c>
      <c r="D7">
        <v>980.02099610000005</v>
      </c>
      <c r="E7">
        <v>647.59399410000003</v>
      </c>
      <c r="F7">
        <v>459.44750979999998</v>
      </c>
      <c r="G7">
        <v>458.44564819999999</v>
      </c>
      <c r="I7" s="7">
        <f t="shared" si="0"/>
        <v>520.57348630000001</v>
      </c>
      <c r="J7" s="7">
        <f t="shared" si="0"/>
        <v>189.14834590000004</v>
      </c>
      <c r="K7" s="7">
        <f t="shared" si="1"/>
        <v>388.16964416999997</v>
      </c>
      <c r="L7" s="8">
        <f t="shared" si="2"/>
        <v>2.0521968739563792</v>
      </c>
      <c r="M7" s="8">
        <f t="shared" si="3"/>
        <v>2.0774819316290718</v>
      </c>
      <c r="P7" s="6">
        <f t="shared" si="4"/>
        <v>1.1824501817764548</v>
      </c>
    </row>
    <row r="8" spans="1:16" x14ac:dyDescent="0.15">
      <c r="A8" s="6">
        <v>3.5</v>
      </c>
      <c r="B8" s="6">
        <v>6</v>
      </c>
      <c r="D8">
        <v>983.00097659999994</v>
      </c>
      <c r="E8">
        <v>647.81011960000001</v>
      </c>
      <c r="F8">
        <v>459.18649290000002</v>
      </c>
      <c r="G8">
        <v>458.13262939999998</v>
      </c>
      <c r="I8" s="7">
        <f t="shared" si="0"/>
        <v>523.81448369999998</v>
      </c>
      <c r="J8" s="7">
        <f t="shared" si="0"/>
        <v>189.67749020000002</v>
      </c>
      <c r="K8" s="7">
        <f t="shared" si="1"/>
        <v>391.04024055999997</v>
      </c>
      <c r="L8" s="8">
        <f t="shared" si="2"/>
        <v>2.0616059404185427</v>
      </c>
      <c r="M8" s="8">
        <f t="shared" si="3"/>
        <v>2.0911051743700173</v>
      </c>
      <c r="P8" s="6">
        <f t="shared" si="4"/>
        <v>1.845961646768624</v>
      </c>
    </row>
    <row r="9" spans="1:16" x14ac:dyDescent="0.15">
      <c r="A9" s="6">
        <v>4</v>
      </c>
      <c r="B9" s="6">
        <v>7</v>
      </c>
      <c r="D9">
        <v>984.56390380000005</v>
      </c>
      <c r="E9">
        <v>648.4041138</v>
      </c>
      <c r="F9">
        <v>458.41470340000001</v>
      </c>
      <c r="G9">
        <v>457.86364750000001</v>
      </c>
      <c r="I9" s="7">
        <f t="shared" si="0"/>
        <v>526.14920040000004</v>
      </c>
      <c r="J9" s="7">
        <f t="shared" si="0"/>
        <v>190.54046629999999</v>
      </c>
      <c r="K9" s="7">
        <f t="shared" si="1"/>
        <v>392.77087399000004</v>
      </c>
      <c r="L9" s="8">
        <f t="shared" si="2"/>
        <v>2.0613514893555189</v>
      </c>
      <c r="M9" s="8">
        <f t="shared" si="3"/>
        <v>2.0950648995857755</v>
      </c>
      <c r="P9" s="6">
        <f t="shared" si="4"/>
        <v>2.0388175716636225</v>
      </c>
    </row>
    <row r="10" spans="1:16" x14ac:dyDescent="0.15">
      <c r="A10" s="6">
        <v>4.5</v>
      </c>
      <c r="B10" s="6">
        <v>8</v>
      </c>
      <c r="D10">
        <v>985.36590579999995</v>
      </c>
      <c r="E10">
        <v>650.6994019</v>
      </c>
      <c r="F10">
        <v>458.2961426</v>
      </c>
      <c r="G10">
        <v>457.1204224</v>
      </c>
      <c r="I10" s="7">
        <f t="shared" si="0"/>
        <v>527.0697631999999</v>
      </c>
      <c r="J10" s="7">
        <f t="shared" si="0"/>
        <v>193.5789795</v>
      </c>
      <c r="K10" s="7">
        <f t="shared" si="1"/>
        <v>391.56447754999988</v>
      </c>
      <c r="L10" s="8">
        <f t="shared" si="2"/>
        <v>2.0227634145059632</v>
      </c>
      <c r="M10" s="8">
        <f t="shared" si="3"/>
        <v>2.0606910010150021</v>
      </c>
      <c r="P10" s="6">
        <f t="shared" si="4"/>
        <v>0.36465847225649389</v>
      </c>
    </row>
    <row r="11" spans="1:16" x14ac:dyDescent="0.15">
      <c r="A11" s="6">
        <v>5</v>
      </c>
      <c r="B11" s="6">
        <v>9</v>
      </c>
      <c r="D11">
        <v>981.86260990000005</v>
      </c>
      <c r="E11">
        <v>650.48474120000003</v>
      </c>
      <c r="F11">
        <v>458.66024779999998</v>
      </c>
      <c r="G11">
        <v>457.54077150000001</v>
      </c>
      <c r="I11" s="7">
        <f t="shared" si="0"/>
        <v>523.20236210000007</v>
      </c>
      <c r="J11" s="7">
        <f t="shared" si="0"/>
        <v>192.94396970000003</v>
      </c>
      <c r="K11" s="7">
        <f t="shared" si="1"/>
        <v>388.1415833100001</v>
      </c>
      <c r="L11" s="8">
        <f t="shared" si="2"/>
        <v>2.0116803023878078</v>
      </c>
      <c r="M11" s="8">
        <f t="shared" si="3"/>
        <v>2.0538220651756287</v>
      </c>
      <c r="P11" s="6">
        <f t="shared" si="4"/>
        <v>3.0111274618910115E-2</v>
      </c>
    </row>
    <row r="12" spans="1:16" x14ac:dyDescent="0.15">
      <c r="A12" s="6">
        <v>5.5</v>
      </c>
      <c r="B12" s="6">
        <v>10</v>
      </c>
      <c r="D12">
        <v>966.40789789999997</v>
      </c>
      <c r="E12">
        <v>644.71472170000004</v>
      </c>
      <c r="F12">
        <v>458.2591248</v>
      </c>
      <c r="G12">
        <v>457.22351070000002</v>
      </c>
      <c r="I12" s="7">
        <f t="shared" si="0"/>
        <v>508.14877309999997</v>
      </c>
      <c r="J12" s="7">
        <f t="shared" si="0"/>
        <v>187.49121100000002</v>
      </c>
      <c r="K12" s="7">
        <f t="shared" si="1"/>
        <v>376.90492539999997</v>
      </c>
      <c r="L12" s="8">
        <f t="shared" si="2"/>
        <v>2.0102538321116286</v>
      </c>
      <c r="M12" s="8">
        <f t="shared" si="3"/>
        <v>2.0566097711782314</v>
      </c>
      <c r="P12" s="6">
        <f t="shared" si="4"/>
        <v>0.16588474125435845</v>
      </c>
    </row>
    <row r="13" spans="1:16" x14ac:dyDescent="0.15">
      <c r="A13" s="6">
        <v>6</v>
      </c>
      <c r="B13" s="6">
        <v>11</v>
      </c>
      <c r="D13">
        <v>966.62640380000005</v>
      </c>
      <c r="E13">
        <v>644.9708862</v>
      </c>
      <c r="F13">
        <v>458.21038820000001</v>
      </c>
      <c r="G13">
        <v>457.40582280000001</v>
      </c>
      <c r="I13" s="7">
        <f t="shared" si="0"/>
        <v>508.41601560000004</v>
      </c>
      <c r="J13" s="7">
        <f t="shared" si="0"/>
        <v>187.56506339999999</v>
      </c>
      <c r="K13" s="7">
        <f t="shared" si="1"/>
        <v>377.12047122000001</v>
      </c>
      <c r="L13" s="8">
        <f t="shared" si="2"/>
        <v>2.0106114880027279</v>
      </c>
      <c r="M13" s="8">
        <f t="shared" si="3"/>
        <v>2.0611816033481127</v>
      </c>
      <c r="P13" s="6">
        <f t="shared" si="4"/>
        <v>0.38855295016904107</v>
      </c>
    </row>
    <row r="14" spans="1:16" x14ac:dyDescent="0.15">
      <c r="A14" s="6">
        <v>6.5</v>
      </c>
      <c r="B14" s="6">
        <v>12</v>
      </c>
      <c r="D14">
        <v>964.2127686</v>
      </c>
      <c r="E14">
        <v>646.11260990000005</v>
      </c>
      <c r="F14">
        <v>458.53186040000003</v>
      </c>
      <c r="G14">
        <v>457.86596680000002</v>
      </c>
      <c r="I14" s="7">
        <f t="shared" si="0"/>
        <v>505.68090819999998</v>
      </c>
      <c r="J14" s="7">
        <f t="shared" si="0"/>
        <v>188.24664310000003</v>
      </c>
      <c r="K14" s="7">
        <f t="shared" si="1"/>
        <v>373.90825802999996</v>
      </c>
      <c r="L14" s="8">
        <f t="shared" si="2"/>
        <v>1.9862678657774158</v>
      </c>
      <c r="M14" s="8">
        <f t="shared" si="3"/>
        <v>2.041052157401583</v>
      </c>
      <c r="P14" s="6">
        <f t="shared" si="4"/>
        <v>-0.59183904778897789</v>
      </c>
    </row>
    <row r="15" spans="1:16" x14ac:dyDescent="0.15">
      <c r="A15" s="6">
        <v>7</v>
      </c>
      <c r="B15" s="6">
        <v>13</v>
      </c>
      <c r="D15">
        <v>967.72998050000001</v>
      </c>
      <c r="E15">
        <v>646.02148439999996</v>
      </c>
      <c r="F15">
        <v>459.64526369999999</v>
      </c>
      <c r="G15">
        <v>458.70101929999998</v>
      </c>
      <c r="I15" s="7">
        <f t="shared" si="0"/>
        <v>508.08471680000002</v>
      </c>
      <c r="J15" s="7">
        <f t="shared" si="0"/>
        <v>187.32046509999998</v>
      </c>
      <c r="K15" s="7">
        <f t="shared" si="1"/>
        <v>376.96039123000003</v>
      </c>
      <c r="L15" s="8">
        <f t="shared" si="2"/>
        <v>2.0123823151344506</v>
      </c>
      <c r="M15" s="8">
        <f t="shared" si="3"/>
        <v>2.0713807830373998</v>
      </c>
      <c r="P15" s="6">
        <f t="shared" si="4"/>
        <v>0.88529757889225846</v>
      </c>
    </row>
    <row r="16" spans="1:16" x14ac:dyDescent="0.15">
      <c r="A16" s="6">
        <v>7.5</v>
      </c>
      <c r="B16" s="6">
        <v>14</v>
      </c>
      <c r="D16">
        <v>970.60784909999995</v>
      </c>
      <c r="E16">
        <v>648.24237059999996</v>
      </c>
      <c r="F16">
        <v>459.36691280000002</v>
      </c>
      <c r="G16">
        <v>458.4568787</v>
      </c>
      <c r="I16" s="7">
        <f t="shared" si="0"/>
        <v>511.24093629999993</v>
      </c>
      <c r="J16" s="7">
        <f t="shared" si="0"/>
        <v>189.78549189999995</v>
      </c>
      <c r="K16" s="7">
        <f t="shared" si="1"/>
        <v>378.39109196999993</v>
      </c>
      <c r="L16" s="8">
        <f t="shared" si="2"/>
        <v>1.9937830240963748</v>
      </c>
      <c r="M16" s="8">
        <f t="shared" si="3"/>
        <v>2.0569956682781059</v>
      </c>
      <c r="P16" s="6">
        <f t="shared" si="4"/>
        <v>0.18467961667006039</v>
      </c>
    </row>
    <row r="17" spans="1:16" x14ac:dyDescent="0.15">
      <c r="A17" s="6">
        <v>8</v>
      </c>
      <c r="B17" s="6">
        <v>15</v>
      </c>
      <c r="D17">
        <v>981.14935300000002</v>
      </c>
      <c r="E17">
        <v>653.44323729999996</v>
      </c>
      <c r="F17">
        <v>458.740387</v>
      </c>
      <c r="G17">
        <v>457.85568239999998</v>
      </c>
      <c r="I17" s="7">
        <f t="shared" si="0"/>
        <v>522.40896599999996</v>
      </c>
      <c r="J17" s="7">
        <f t="shared" si="0"/>
        <v>195.58755489999999</v>
      </c>
      <c r="K17" s="7">
        <f t="shared" si="1"/>
        <v>385.49767756999995</v>
      </c>
      <c r="L17" s="8">
        <f t="shared" si="2"/>
        <v>1.9709724259659425</v>
      </c>
      <c r="M17" s="8">
        <f t="shared" si="3"/>
        <v>2.0383992464264558</v>
      </c>
      <c r="P17" s="6">
        <f t="shared" si="4"/>
        <v>-0.72104740743377493</v>
      </c>
    </row>
    <row r="18" spans="1:16" x14ac:dyDescent="0.15">
      <c r="A18" s="6">
        <v>8.5</v>
      </c>
      <c r="B18" s="6">
        <v>16</v>
      </c>
      <c r="D18">
        <v>989.37597659999994</v>
      </c>
      <c r="E18">
        <v>656.07202150000001</v>
      </c>
      <c r="F18">
        <v>459.11154169999998</v>
      </c>
      <c r="G18">
        <v>458.6199646</v>
      </c>
      <c r="I18" s="7">
        <f t="shared" si="0"/>
        <v>530.26443489999997</v>
      </c>
      <c r="J18" s="7">
        <f t="shared" si="0"/>
        <v>197.4520569</v>
      </c>
      <c r="K18" s="7">
        <f t="shared" si="1"/>
        <v>392.04799506999996</v>
      </c>
      <c r="L18" s="8">
        <f t="shared" si="2"/>
        <v>1.9855351279959239</v>
      </c>
      <c r="M18" s="8">
        <f t="shared" si="3"/>
        <v>2.0571761247352192</v>
      </c>
      <c r="P18" s="6">
        <f t="shared" si="4"/>
        <v>0.19346863485782728</v>
      </c>
    </row>
    <row r="19" spans="1:16" x14ac:dyDescent="0.15">
      <c r="A19" s="6">
        <v>9</v>
      </c>
      <c r="B19" s="6">
        <v>17</v>
      </c>
      <c r="D19">
        <v>987.6092529</v>
      </c>
      <c r="E19">
        <v>656.61785889999999</v>
      </c>
      <c r="F19">
        <v>459.61294559999999</v>
      </c>
      <c r="G19">
        <v>458.8008423</v>
      </c>
      <c r="I19" s="7">
        <f t="shared" si="0"/>
        <v>527.99630730000001</v>
      </c>
      <c r="J19" s="7">
        <f t="shared" si="0"/>
        <v>197.81701659999999</v>
      </c>
      <c r="K19" s="7">
        <f t="shared" si="1"/>
        <v>389.52439568</v>
      </c>
      <c r="L19" s="8">
        <f t="shared" si="2"/>
        <v>1.9691147019351014</v>
      </c>
      <c r="M19" s="8">
        <f t="shared" si="3"/>
        <v>2.0449698749531788</v>
      </c>
      <c r="P19" s="6">
        <f t="shared" si="4"/>
        <v>-0.40102907974281682</v>
      </c>
    </row>
    <row r="20" spans="1:16" x14ac:dyDescent="0.15">
      <c r="A20" s="6">
        <v>9.5</v>
      </c>
      <c r="B20" s="6">
        <v>18</v>
      </c>
      <c r="D20">
        <v>992.39697269999999</v>
      </c>
      <c r="E20">
        <v>656.79101560000004</v>
      </c>
      <c r="F20">
        <v>459.26007079999999</v>
      </c>
      <c r="G20">
        <v>458.55670170000002</v>
      </c>
      <c r="I20" s="7">
        <f t="shared" si="0"/>
        <v>533.1369019</v>
      </c>
      <c r="J20" s="7">
        <f t="shared" si="0"/>
        <v>198.23431390000002</v>
      </c>
      <c r="K20" s="7">
        <f t="shared" si="1"/>
        <v>394.37288217000003</v>
      </c>
      <c r="L20" s="8">
        <f t="shared" si="2"/>
        <v>1.9894279371276902</v>
      </c>
      <c r="M20" s="8">
        <f t="shared" si="3"/>
        <v>2.06949728642455</v>
      </c>
      <c r="P20" s="6">
        <f t="shared" si="4"/>
        <v>0.79356306159237577</v>
      </c>
    </row>
    <row r="21" spans="1:16" x14ac:dyDescent="0.15">
      <c r="A21" s="6">
        <v>10</v>
      </c>
      <c r="B21" s="6">
        <v>19</v>
      </c>
      <c r="D21">
        <v>997.45849610000005</v>
      </c>
      <c r="E21">
        <v>657.7752686</v>
      </c>
      <c r="F21">
        <v>458.01547240000002</v>
      </c>
      <c r="G21">
        <v>457.32473750000003</v>
      </c>
      <c r="I21" s="7">
        <f t="shared" si="0"/>
        <v>539.44302370000003</v>
      </c>
      <c r="J21" s="7">
        <f t="shared" si="0"/>
        <v>200.45053109999998</v>
      </c>
      <c r="K21" s="7">
        <f t="shared" si="1"/>
        <v>399.12765193000007</v>
      </c>
      <c r="L21" s="8">
        <f t="shared" si="2"/>
        <v>1.9911528781676553</v>
      </c>
      <c r="M21" s="8">
        <f t="shared" si="3"/>
        <v>2.0754364037432969</v>
      </c>
      <c r="P21" s="6">
        <f t="shared" si="4"/>
        <v>1.0828240332902632</v>
      </c>
    </row>
    <row r="22" spans="1:16" x14ac:dyDescent="0.15">
      <c r="A22" s="6">
        <v>10.5</v>
      </c>
      <c r="B22" s="6">
        <v>20</v>
      </c>
      <c r="D22">
        <v>999.42034909999995</v>
      </c>
      <c r="E22">
        <v>659.83447269999999</v>
      </c>
      <c r="F22">
        <v>458.51779169999998</v>
      </c>
      <c r="G22">
        <v>457.79287720000002</v>
      </c>
      <c r="I22" s="7">
        <f t="shared" si="0"/>
        <v>540.90255739999998</v>
      </c>
      <c r="J22" s="7">
        <f t="shared" si="0"/>
        <v>202.04159549999997</v>
      </c>
      <c r="K22" s="7">
        <f t="shared" si="1"/>
        <v>399.47344055000002</v>
      </c>
      <c r="L22" s="8">
        <f t="shared" si="2"/>
        <v>1.977184151418959</v>
      </c>
      <c r="M22" s="8">
        <f t="shared" si="3"/>
        <v>2.0656818532733827</v>
      </c>
      <c r="P22" s="6">
        <f t="shared" si="4"/>
        <v>0.6077347909045272</v>
      </c>
    </row>
    <row r="23" spans="1:16" x14ac:dyDescent="0.15">
      <c r="A23" s="6">
        <v>11</v>
      </c>
      <c r="B23" s="6">
        <v>21</v>
      </c>
      <c r="D23">
        <v>999.88885500000004</v>
      </c>
      <c r="E23">
        <v>659.84924320000005</v>
      </c>
      <c r="F23">
        <v>459.06607059999999</v>
      </c>
      <c r="G23">
        <v>458.51077270000002</v>
      </c>
      <c r="I23" s="7">
        <f t="shared" si="0"/>
        <v>540.82278440000005</v>
      </c>
      <c r="J23" s="7">
        <f t="shared" si="0"/>
        <v>201.33847050000003</v>
      </c>
      <c r="K23" s="7">
        <f t="shared" si="1"/>
        <v>399.88585505000003</v>
      </c>
      <c r="L23" s="8">
        <f t="shared" si="2"/>
        <v>1.9861373440303352</v>
      </c>
      <c r="M23" s="8">
        <f>L23+ABS($N$2)*A23</f>
        <v>2.0788492221635408</v>
      </c>
      <c r="P23" s="6">
        <f t="shared" si="4"/>
        <v>1.24904320686209</v>
      </c>
    </row>
    <row r="24" spans="1:16" x14ac:dyDescent="0.15">
      <c r="A24" s="6">
        <v>11.5</v>
      </c>
      <c r="B24" s="6">
        <v>22</v>
      </c>
      <c r="D24">
        <v>993.58636469999999</v>
      </c>
      <c r="E24">
        <v>657.6875</v>
      </c>
      <c r="F24">
        <v>459.21087649999998</v>
      </c>
      <c r="G24">
        <v>458.2591248</v>
      </c>
      <c r="I24" s="7">
        <f t="shared" si="0"/>
        <v>534.37548820000006</v>
      </c>
      <c r="J24" s="7">
        <f t="shared" si="0"/>
        <v>199.4283752</v>
      </c>
      <c r="K24" s="7">
        <f t="shared" si="1"/>
        <v>394.77562556000009</v>
      </c>
      <c r="L24" s="8">
        <f t="shared" si="2"/>
        <v>1.9795358868270019</v>
      </c>
      <c r="M24" s="8">
        <f t="shared" ref="M24:M87" si="5">L24+ABS($N$2)*A24</f>
        <v>2.07646194123899</v>
      </c>
      <c r="P24" s="6">
        <f t="shared" si="4"/>
        <v>1.1327721916774427</v>
      </c>
    </row>
    <row r="25" spans="1:16" x14ac:dyDescent="0.15">
      <c r="A25" s="6">
        <v>12</v>
      </c>
      <c r="B25" s="6">
        <v>23</v>
      </c>
      <c r="D25">
        <v>985.02148439999996</v>
      </c>
      <c r="E25">
        <v>655.50476070000002</v>
      </c>
      <c r="F25">
        <v>459.44329829999998</v>
      </c>
      <c r="G25">
        <v>458.60870360000001</v>
      </c>
      <c r="I25" s="7">
        <f t="shared" si="0"/>
        <v>525.57818610000004</v>
      </c>
      <c r="J25" s="7">
        <f t="shared" si="0"/>
        <v>196.89605710000001</v>
      </c>
      <c r="K25" s="7">
        <f t="shared" si="1"/>
        <v>387.75094613000005</v>
      </c>
      <c r="L25" s="8">
        <f t="shared" si="2"/>
        <v>1.9693179835138508</v>
      </c>
      <c r="M25" s="8">
        <f t="shared" si="5"/>
        <v>2.0704582142046206</v>
      </c>
      <c r="P25" s="6">
        <f t="shared" si="4"/>
        <v>0.84036444443715341</v>
      </c>
    </row>
    <row r="26" spans="1:16" x14ac:dyDescent="0.15">
      <c r="A26" s="6">
        <v>12.5</v>
      </c>
      <c r="B26" s="6">
        <v>24</v>
      </c>
      <c r="D26">
        <v>985.0119019</v>
      </c>
      <c r="E26">
        <v>654.63739009999995</v>
      </c>
      <c r="F26">
        <v>459.33129880000001</v>
      </c>
      <c r="G26">
        <v>458.63543700000002</v>
      </c>
      <c r="I26" s="7">
        <f t="shared" si="0"/>
        <v>525.68060309999998</v>
      </c>
      <c r="J26" s="7">
        <f t="shared" si="0"/>
        <v>196.00195309999992</v>
      </c>
      <c r="K26" s="7">
        <f t="shared" si="1"/>
        <v>388.47923593000007</v>
      </c>
      <c r="L26" s="8">
        <f t="shared" si="2"/>
        <v>1.9820171676136233</v>
      </c>
      <c r="M26" s="8">
        <f t="shared" si="5"/>
        <v>2.0873715745831753</v>
      </c>
      <c r="P26" s="6">
        <f t="shared" si="4"/>
        <v>1.6641190185949131</v>
      </c>
    </row>
    <row r="27" spans="1:16" x14ac:dyDescent="0.15">
      <c r="A27" s="6">
        <v>13</v>
      </c>
      <c r="B27" s="6">
        <v>25</v>
      </c>
      <c r="D27">
        <v>984.18890380000005</v>
      </c>
      <c r="E27">
        <v>656.06677249999996</v>
      </c>
      <c r="F27">
        <v>458.74600220000002</v>
      </c>
      <c r="G27">
        <v>458.1209106</v>
      </c>
      <c r="I27" s="7">
        <f t="shared" si="0"/>
        <v>525.44290160000003</v>
      </c>
      <c r="J27" s="7">
        <f t="shared" si="0"/>
        <v>197.94586189999995</v>
      </c>
      <c r="K27" s="7">
        <f t="shared" si="1"/>
        <v>386.88079827000007</v>
      </c>
      <c r="L27" s="8">
        <f t="shared" si="2"/>
        <v>1.9544778282126856</v>
      </c>
      <c r="M27" s="8">
        <f t="shared" si="5"/>
        <v>2.0640464114610197</v>
      </c>
      <c r="P27" s="6">
        <f t="shared" si="4"/>
        <v>0.528081626568773</v>
      </c>
    </row>
    <row r="28" spans="1:16" x14ac:dyDescent="0.15">
      <c r="A28" s="6">
        <v>13.5</v>
      </c>
      <c r="B28" s="6">
        <v>26</v>
      </c>
      <c r="D28">
        <v>987.59301760000005</v>
      </c>
      <c r="E28">
        <v>658.0744019</v>
      </c>
      <c r="F28">
        <v>458.94705199999999</v>
      </c>
      <c r="G28">
        <v>458.36596680000002</v>
      </c>
      <c r="I28" s="7">
        <f t="shared" si="0"/>
        <v>528.64596560000007</v>
      </c>
      <c r="J28" s="7">
        <f t="shared" si="0"/>
        <v>199.70843509999997</v>
      </c>
      <c r="K28" s="7">
        <f t="shared" si="1"/>
        <v>388.85006103000012</v>
      </c>
      <c r="L28" s="8">
        <f t="shared" si="2"/>
        <v>1.9470888189339188</v>
      </c>
      <c r="M28" s="8">
        <f t="shared" si="5"/>
        <v>2.0608715784610352</v>
      </c>
      <c r="P28" s="6">
        <f t="shared" si="4"/>
        <v>0.37345338313346355</v>
      </c>
    </row>
    <row r="29" spans="1:16" x14ac:dyDescent="0.15">
      <c r="A29" s="6">
        <v>14</v>
      </c>
      <c r="B29" s="6">
        <v>27</v>
      </c>
      <c r="D29">
        <v>1000.625977</v>
      </c>
      <c r="E29">
        <v>661.64978029999997</v>
      </c>
      <c r="F29">
        <v>458.70852660000003</v>
      </c>
      <c r="G29">
        <v>458.04827879999999</v>
      </c>
      <c r="I29" s="7">
        <f t="shared" si="0"/>
        <v>541.91745040000001</v>
      </c>
      <c r="J29" s="7">
        <f t="shared" si="0"/>
        <v>203.60150149999998</v>
      </c>
      <c r="K29" s="7">
        <f t="shared" si="1"/>
        <v>399.39639935000002</v>
      </c>
      <c r="L29" s="8">
        <f t="shared" si="2"/>
        <v>1.9616574357630661</v>
      </c>
      <c r="M29" s="8">
        <f t="shared" si="5"/>
        <v>2.0796543715689646</v>
      </c>
      <c r="P29" s="6">
        <f t="shared" si="4"/>
        <v>1.2882575019964371</v>
      </c>
    </row>
    <row r="30" spans="1:16" x14ac:dyDescent="0.15">
      <c r="A30" s="6">
        <v>14.5</v>
      </c>
      <c r="B30" s="6">
        <v>28</v>
      </c>
      <c r="D30">
        <v>994.72802730000001</v>
      </c>
      <c r="E30">
        <v>659.56488039999999</v>
      </c>
      <c r="F30">
        <v>458.01687620000001</v>
      </c>
      <c r="G30">
        <v>457.40298460000002</v>
      </c>
      <c r="I30" s="7">
        <f t="shared" si="0"/>
        <v>536.71115110000005</v>
      </c>
      <c r="J30" s="7">
        <f t="shared" si="0"/>
        <v>202.16189579999997</v>
      </c>
      <c r="K30" s="7">
        <f t="shared" si="1"/>
        <v>395.19782404000011</v>
      </c>
      <c r="L30" s="8">
        <f t="shared" si="2"/>
        <v>1.9548581223781745</v>
      </c>
      <c r="M30" s="8">
        <f t="shared" si="5"/>
        <v>2.0770692344628547</v>
      </c>
      <c r="P30" s="6">
        <f t="shared" si="4"/>
        <v>1.1623500259940296</v>
      </c>
    </row>
    <row r="31" spans="1:16" x14ac:dyDescent="0.15">
      <c r="A31" s="6">
        <v>15</v>
      </c>
      <c r="B31" s="6">
        <v>29</v>
      </c>
      <c r="D31">
        <v>998.04772949999995</v>
      </c>
      <c r="E31">
        <v>661.54052730000001</v>
      </c>
      <c r="F31">
        <v>458.85003660000001</v>
      </c>
      <c r="G31">
        <v>457.77694700000001</v>
      </c>
      <c r="I31" s="7">
        <f t="shared" si="0"/>
        <v>539.19769289999999</v>
      </c>
      <c r="J31" s="7">
        <f t="shared" si="0"/>
        <v>203.7635803</v>
      </c>
      <c r="K31" s="7">
        <f t="shared" si="1"/>
        <v>396.56318669000001</v>
      </c>
      <c r="L31" s="8">
        <f t="shared" si="2"/>
        <v>1.9461926714584727</v>
      </c>
      <c r="M31" s="8">
        <f t="shared" si="5"/>
        <v>2.0726179598219354</v>
      </c>
      <c r="P31" s="6">
        <f t="shared" si="4"/>
        <v>0.94555349566413782</v>
      </c>
    </row>
    <row r="32" spans="1:16" x14ac:dyDescent="0.15">
      <c r="A32" s="6">
        <v>15.5</v>
      </c>
      <c r="B32" s="6">
        <v>30</v>
      </c>
      <c r="D32">
        <v>997.03289789999997</v>
      </c>
      <c r="E32">
        <v>660.41174320000005</v>
      </c>
      <c r="F32">
        <v>458.24179079999999</v>
      </c>
      <c r="G32">
        <v>457.70571899999999</v>
      </c>
      <c r="I32" s="7">
        <f t="shared" si="0"/>
        <v>538.79110709999998</v>
      </c>
      <c r="J32" s="7">
        <f t="shared" si="0"/>
        <v>202.70602420000006</v>
      </c>
      <c r="K32" s="7">
        <f t="shared" si="1"/>
        <v>396.89689015999994</v>
      </c>
      <c r="L32" s="8">
        <f t="shared" si="2"/>
        <v>1.9579925743519162</v>
      </c>
      <c r="M32" s="8">
        <f t="shared" si="5"/>
        <v>2.0886320389941608</v>
      </c>
      <c r="P32" s="6">
        <f t="shared" si="4"/>
        <v>1.725509144558816</v>
      </c>
    </row>
    <row r="33" spans="1:16" x14ac:dyDescent="0.15">
      <c r="A33" s="6">
        <v>16</v>
      </c>
      <c r="B33" s="6">
        <v>31</v>
      </c>
      <c r="D33">
        <v>996.4532471</v>
      </c>
      <c r="E33">
        <v>661.91461179999999</v>
      </c>
      <c r="F33">
        <v>458.5046997</v>
      </c>
      <c r="G33">
        <v>457.91845699999999</v>
      </c>
      <c r="I33" s="7">
        <f t="shared" si="0"/>
        <v>537.94854740000005</v>
      </c>
      <c r="J33" s="7">
        <f t="shared" si="0"/>
        <v>203.9961548</v>
      </c>
      <c r="K33" s="7">
        <f t="shared" si="1"/>
        <v>395.15123904000006</v>
      </c>
      <c r="L33" s="8">
        <f t="shared" si="2"/>
        <v>1.9370523891855242</v>
      </c>
      <c r="M33" s="8">
        <f t="shared" si="5"/>
        <v>2.0719060301065508</v>
      </c>
      <c r="P33" s="6">
        <f t="shared" si="4"/>
        <v>0.91087940687274194</v>
      </c>
    </row>
    <row r="34" spans="1:16" x14ac:dyDescent="0.15">
      <c r="A34" s="6">
        <v>16.5</v>
      </c>
      <c r="B34" s="6">
        <v>32</v>
      </c>
      <c r="D34">
        <v>995.36065670000005</v>
      </c>
      <c r="E34">
        <v>661.85162349999996</v>
      </c>
      <c r="F34">
        <v>458.16448969999999</v>
      </c>
      <c r="G34">
        <v>457.40954590000001</v>
      </c>
      <c r="I34" s="7">
        <f t="shared" si="0"/>
        <v>537.19616700000006</v>
      </c>
      <c r="J34" s="7">
        <f t="shared" si="0"/>
        <v>204.44207759999995</v>
      </c>
      <c r="K34" s="7">
        <f t="shared" si="1"/>
        <v>394.08671268000012</v>
      </c>
      <c r="L34" s="8">
        <f t="shared" si="2"/>
        <v>1.9276203671293557</v>
      </c>
      <c r="M34" s="8">
        <f t="shared" si="5"/>
        <v>2.0666881843291645</v>
      </c>
      <c r="P34" s="6">
        <f t="shared" si="4"/>
        <v>0.65674751172187029</v>
      </c>
    </row>
    <row r="35" spans="1:16" x14ac:dyDescent="0.15">
      <c r="A35" s="6">
        <v>17</v>
      </c>
      <c r="B35" s="6">
        <v>33</v>
      </c>
      <c r="D35">
        <v>988.71325679999995</v>
      </c>
      <c r="E35">
        <v>660.48760990000005</v>
      </c>
      <c r="F35">
        <v>457.97610470000001</v>
      </c>
      <c r="G35">
        <v>457.36315919999998</v>
      </c>
      <c r="I35" s="7">
        <f t="shared" si="0"/>
        <v>530.7371521</v>
      </c>
      <c r="J35" s="7">
        <f t="shared" si="0"/>
        <v>203.12445070000007</v>
      </c>
      <c r="K35" s="7">
        <f t="shared" si="1"/>
        <v>388.55003661000001</v>
      </c>
      <c r="L35" s="8">
        <f t="shared" si="2"/>
        <v>1.9128668915583182</v>
      </c>
      <c r="M35" s="8">
        <f t="shared" si="5"/>
        <v>2.056148885036909</v>
      </c>
      <c r="P35" s="6">
        <f t="shared" si="4"/>
        <v>0.14343757176332866</v>
      </c>
    </row>
    <row r="36" spans="1:16" x14ac:dyDescent="0.15">
      <c r="A36" s="6">
        <v>17.5</v>
      </c>
      <c r="B36" s="6">
        <v>34</v>
      </c>
      <c r="D36">
        <v>983.52239989999998</v>
      </c>
      <c r="E36">
        <v>657.43035889999999</v>
      </c>
      <c r="F36">
        <v>459.27880859999999</v>
      </c>
      <c r="G36">
        <v>458.51498409999999</v>
      </c>
      <c r="I36" s="7">
        <f t="shared" si="0"/>
        <v>524.24359129999993</v>
      </c>
      <c r="J36" s="7">
        <f t="shared" si="0"/>
        <v>198.9153748</v>
      </c>
      <c r="K36" s="7">
        <f t="shared" si="1"/>
        <v>385.00282893999997</v>
      </c>
      <c r="L36" s="8">
        <f t="shared" si="2"/>
        <v>1.935510662899246</v>
      </c>
      <c r="M36" s="8">
        <f t="shared" si="5"/>
        <v>2.0830068326566189</v>
      </c>
      <c r="P36" s="6">
        <f t="shared" si="4"/>
        <v>1.4515370096655755</v>
      </c>
    </row>
    <row r="37" spans="1:16" x14ac:dyDescent="0.15">
      <c r="A37" s="6">
        <v>18</v>
      </c>
      <c r="B37" s="6">
        <v>35</v>
      </c>
      <c r="D37">
        <v>977.3907471</v>
      </c>
      <c r="E37">
        <v>656.66699219999998</v>
      </c>
      <c r="F37">
        <v>459.45172120000001</v>
      </c>
      <c r="G37">
        <v>458.8439636</v>
      </c>
      <c r="I37" s="7">
        <f t="shared" si="0"/>
        <v>517.93902589999993</v>
      </c>
      <c r="J37" s="7">
        <f t="shared" si="0"/>
        <v>197.82302859999999</v>
      </c>
      <c r="K37" s="7">
        <f t="shared" si="1"/>
        <v>379.46290587999999</v>
      </c>
      <c r="L37" s="8">
        <f t="shared" si="2"/>
        <v>1.9181937945519858</v>
      </c>
      <c r="M37" s="8">
        <f t="shared" si="5"/>
        <v>2.0699041405881409</v>
      </c>
      <c r="P37" s="6">
        <f t="shared" si="4"/>
        <v>0.81337863760872231</v>
      </c>
    </row>
    <row r="38" spans="1:16" x14ac:dyDescent="0.15">
      <c r="A38" s="6">
        <v>18.5</v>
      </c>
      <c r="B38" s="6">
        <v>36</v>
      </c>
      <c r="D38">
        <v>979.87310790000004</v>
      </c>
      <c r="E38">
        <v>659.59112549999998</v>
      </c>
      <c r="F38">
        <v>458.29287720000002</v>
      </c>
      <c r="G38">
        <v>457.66824339999999</v>
      </c>
      <c r="I38" s="7">
        <f t="shared" si="0"/>
        <v>521.58023070000002</v>
      </c>
      <c r="J38" s="7">
        <f t="shared" si="0"/>
        <v>201.92288209999998</v>
      </c>
      <c r="K38" s="7">
        <f t="shared" si="1"/>
        <v>380.23421323000002</v>
      </c>
      <c r="L38" s="8">
        <f t="shared" si="2"/>
        <v>1.8830664918980971</v>
      </c>
      <c r="M38" s="8">
        <f t="shared" si="5"/>
        <v>2.0389910142130341</v>
      </c>
      <c r="P38" s="6">
        <f t="shared" si="4"/>
        <v>-0.69222572977052388</v>
      </c>
    </row>
    <row r="39" spans="1:16" x14ac:dyDescent="0.15">
      <c r="A39" s="6">
        <v>19</v>
      </c>
      <c r="B39" s="6">
        <v>37</v>
      </c>
      <c r="D39">
        <v>977.77764890000003</v>
      </c>
      <c r="E39">
        <v>658.12927249999996</v>
      </c>
      <c r="F39">
        <v>459.48782349999999</v>
      </c>
      <c r="G39">
        <v>458.694458</v>
      </c>
      <c r="I39" s="7">
        <f t="shared" si="0"/>
        <v>518.28982540000004</v>
      </c>
      <c r="J39" s="7">
        <f t="shared" si="0"/>
        <v>199.43481449999996</v>
      </c>
      <c r="K39" s="7">
        <f t="shared" si="1"/>
        <v>378.68545525000008</v>
      </c>
      <c r="L39" s="8">
        <f t="shared" si="2"/>
        <v>1.8987931279671342</v>
      </c>
      <c r="M39" s="8">
        <f t="shared" si="5"/>
        <v>2.0589318265608534</v>
      </c>
      <c r="P39" s="6">
        <f t="shared" si="4"/>
        <v>0.27897898746387212</v>
      </c>
    </row>
    <row r="40" spans="1:16" x14ac:dyDescent="0.15">
      <c r="A40" s="6">
        <v>19.5</v>
      </c>
      <c r="B40" s="6">
        <v>38</v>
      </c>
      <c r="D40">
        <v>975.06823729999996</v>
      </c>
      <c r="E40">
        <v>657.93463129999998</v>
      </c>
      <c r="F40">
        <v>459.50234990000001</v>
      </c>
      <c r="G40">
        <v>458.44564819999999</v>
      </c>
      <c r="I40" s="7">
        <f t="shared" si="0"/>
        <v>515.56588739999995</v>
      </c>
      <c r="J40" s="7">
        <f t="shared" si="0"/>
        <v>199.48898309999998</v>
      </c>
      <c r="K40" s="7">
        <f t="shared" si="1"/>
        <v>375.92359922999998</v>
      </c>
      <c r="L40" s="8">
        <f t="shared" si="2"/>
        <v>1.8844328813965467</v>
      </c>
      <c r="M40" s="8">
        <f t="shared" si="5"/>
        <v>2.0487857562690479</v>
      </c>
      <c r="P40" s="6">
        <f t="shared" si="4"/>
        <v>-0.21517898147518422</v>
      </c>
    </row>
    <row r="41" spans="1:16" x14ac:dyDescent="0.15">
      <c r="A41" s="6">
        <v>20</v>
      </c>
      <c r="B41" s="6">
        <v>39</v>
      </c>
      <c r="D41">
        <v>981.41314699999998</v>
      </c>
      <c r="E41">
        <v>659.56872559999999</v>
      </c>
      <c r="F41">
        <v>458.25210570000002</v>
      </c>
      <c r="G41">
        <v>457.60308839999999</v>
      </c>
      <c r="I41" s="7">
        <f t="shared" si="0"/>
        <v>523.16104129999997</v>
      </c>
      <c r="J41" s="7">
        <f t="shared" si="0"/>
        <v>201.9656372</v>
      </c>
      <c r="K41" s="7">
        <f t="shared" si="1"/>
        <v>381.78509525999993</v>
      </c>
      <c r="L41" s="8">
        <f t="shared" si="2"/>
        <v>1.8903467963806664</v>
      </c>
      <c r="M41" s="8">
        <f t="shared" si="5"/>
        <v>2.0589138475319499</v>
      </c>
      <c r="P41" s="6">
        <f t="shared" si="4"/>
        <v>0.27810333017480382</v>
      </c>
    </row>
    <row r="42" spans="1:16" x14ac:dyDescent="0.15">
      <c r="A42" s="6">
        <v>20.5</v>
      </c>
      <c r="B42" s="6">
        <v>40</v>
      </c>
      <c r="D42">
        <v>986.0958862</v>
      </c>
      <c r="E42">
        <v>661.47326659999999</v>
      </c>
      <c r="F42">
        <v>459.31582639999999</v>
      </c>
      <c r="G42">
        <v>458.77508540000002</v>
      </c>
      <c r="I42" s="7">
        <f t="shared" si="0"/>
        <v>526.7800598</v>
      </c>
      <c r="J42" s="7">
        <f t="shared" si="0"/>
        <v>202.69818119999996</v>
      </c>
      <c r="K42" s="7">
        <f t="shared" si="1"/>
        <v>384.89133296</v>
      </c>
      <c r="L42" s="8">
        <f t="shared" si="2"/>
        <v>1.8988395982706532</v>
      </c>
      <c r="M42" s="8">
        <f t="shared" si="5"/>
        <v>2.0716208257007187</v>
      </c>
      <c r="P42" s="6">
        <f t="shared" si="4"/>
        <v>0.89698870575742418</v>
      </c>
    </row>
    <row r="43" spans="1:16" x14ac:dyDescent="0.15">
      <c r="A43" s="6">
        <v>21</v>
      </c>
      <c r="B43" s="6">
        <v>41</v>
      </c>
      <c r="D43">
        <v>979.75</v>
      </c>
      <c r="E43">
        <v>659.6407471</v>
      </c>
      <c r="F43">
        <v>459.56280520000001</v>
      </c>
      <c r="G43">
        <v>458.55108639999997</v>
      </c>
      <c r="I43" s="7">
        <f t="shared" si="0"/>
        <v>520.18719480000004</v>
      </c>
      <c r="J43" s="7">
        <f t="shared" si="0"/>
        <v>201.08966070000002</v>
      </c>
      <c r="K43" s="7">
        <f t="shared" si="1"/>
        <v>379.42443231000004</v>
      </c>
      <c r="L43" s="8">
        <f t="shared" si="2"/>
        <v>1.886842073278211</v>
      </c>
      <c r="M43" s="8">
        <f t="shared" si="5"/>
        <v>2.0638374769870587</v>
      </c>
      <c r="P43" s="6">
        <f t="shared" si="4"/>
        <v>0.51790560449081169</v>
      </c>
    </row>
    <row r="44" spans="1:16" x14ac:dyDescent="0.15">
      <c r="A44" s="6">
        <v>21.5</v>
      </c>
      <c r="B44" s="6">
        <v>42</v>
      </c>
      <c r="D44">
        <v>978.25048830000003</v>
      </c>
      <c r="E44">
        <v>660.96228029999997</v>
      </c>
      <c r="F44">
        <v>459.03326420000002</v>
      </c>
      <c r="G44">
        <v>458.3790894</v>
      </c>
      <c r="I44" s="7">
        <f t="shared" si="0"/>
        <v>519.21722410000007</v>
      </c>
      <c r="J44" s="7">
        <f t="shared" si="0"/>
        <v>202.58319089999998</v>
      </c>
      <c r="K44" s="7">
        <f t="shared" si="1"/>
        <v>377.40899047000011</v>
      </c>
      <c r="L44" s="8">
        <f t="shared" si="2"/>
        <v>1.8629827518922752</v>
      </c>
      <c r="M44" s="8">
        <f t="shared" si="5"/>
        <v>2.0441923318799047</v>
      </c>
      <c r="P44" s="6">
        <f t="shared" si="4"/>
        <v>-0.43889882584166984</v>
      </c>
    </row>
    <row r="45" spans="1:16" x14ac:dyDescent="0.15">
      <c r="A45" s="6">
        <v>22</v>
      </c>
      <c r="B45" s="6">
        <v>43</v>
      </c>
      <c r="D45">
        <v>975.91748050000001</v>
      </c>
      <c r="E45">
        <v>660.47760010000002</v>
      </c>
      <c r="F45">
        <v>458.44375609999997</v>
      </c>
      <c r="G45">
        <v>457.93859859999998</v>
      </c>
      <c r="I45" s="7">
        <f t="shared" si="0"/>
        <v>517.47372440000004</v>
      </c>
      <c r="J45" s="7">
        <f t="shared" si="0"/>
        <v>202.53900150000004</v>
      </c>
      <c r="K45" s="7">
        <f t="shared" si="1"/>
        <v>375.69642335000003</v>
      </c>
      <c r="L45" s="8">
        <f t="shared" si="2"/>
        <v>1.8549337192718409</v>
      </c>
      <c r="M45" s="8">
        <f t="shared" si="5"/>
        <v>2.0403574755382525</v>
      </c>
      <c r="P45" s="6">
        <f t="shared" si="4"/>
        <v>-0.62567309079964195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974.71752930000002</v>
      </c>
      <c r="E46">
        <v>661.92462160000002</v>
      </c>
      <c r="F46">
        <v>458.38189699999998</v>
      </c>
      <c r="G46">
        <v>458.16354369999999</v>
      </c>
      <c r="I46" s="7">
        <f t="shared" si="0"/>
        <v>516.33563230000004</v>
      </c>
      <c r="J46" s="7">
        <f t="shared" si="0"/>
        <v>203.76107790000003</v>
      </c>
      <c r="K46" s="7">
        <f t="shared" si="1"/>
        <v>373.70287777000004</v>
      </c>
      <c r="L46" s="8">
        <f t="shared" si="2"/>
        <v>1.8340248374294648</v>
      </c>
      <c r="M46" s="8">
        <f t="shared" si="5"/>
        <v>2.0236627699746585</v>
      </c>
      <c r="P46" s="6">
        <f t="shared" si="4"/>
        <v>-1.4387782197877759</v>
      </c>
    </row>
    <row r="47" spans="1:16" x14ac:dyDescent="0.15">
      <c r="A47" s="6">
        <v>23</v>
      </c>
      <c r="B47" s="6">
        <v>45</v>
      </c>
      <c r="D47">
        <v>969.61975099999995</v>
      </c>
      <c r="E47">
        <v>660.61975099999995</v>
      </c>
      <c r="F47">
        <v>458.1991577</v>
      </c>
      <c r="G47">
        <v>457.79147339999997</v>
      </c>
      <c r="I47" s="7">
        <f t="shared" si="0"/>
        <v>511.42059329999995</v>
      </c>
      <c r="J47" s="7">
        <f t="shared" si="0"/>
        <v>202.82827759999998</v>
      </c>
      <c r="K47" s="7">
        <f t="shared" si="1"/>
        <v>369.44079897999995</v>
      </c>
      <c r="L47" s="8">
        <f t="shared" si="2"/>
        <v>1.8214462172211434</v>
      </c>
      <c r="M47" s="8">
        <f t="shared" si="5"/>
        <v>2.0152983260451194</v>
      </c>
      <c r="P47" s="6">
        <f t="shared" si="4"/>
        <v>-1.8461631978776694</v>
      </c>
    </row>
    <row r="48" spans="1:16" x14ac:dyDescent="0.15">
      <c r="A48" s="6">
        <v>23.5</v>
      </c>
      <c r="B48" s="6">
        <v>46</v>
      </c>
      <c r="D48">
        <v>963.26910399999997</v>
      </c>
      <c r="E48">
        <v>657.27337650000004</v>
      </c>
      <c r="F48">
        <v>458.92034910000001</v>
      </c>
      <c r="G48">
        <v>458.63543700000002</v>
      </c>
      <c r="I48" s="7">
        <f t="shared" si="0"/>
        <v>504.34875489999996</v>
      </c>
      <c r="J48" s="7">
        <f t="shared" si="0"/>
        <v>198.63793950000002</v>
      </c>
      <c r="K48" s="7">
        <f t="shared" si="1"/>
        <v>365.30219724999995</v>
      </c>
      <c r="L48" s="8">
        <f t="shared" si="2"/>
        <v>1.8390353734514042</v>
      </c>
      <c r="M48" s="8">
        <f t="shared" si="5"/>
        <v>2.0371016585541621</v>
      </c>
      <c r="P48" s="6">
        <f t="shared" si="4"/>
        <v>-0.78424560821998901</v>
      </c>
    </row>
    <row r="49" spans="1:22" x14ac:dyDescent="0.15">
      <c r="A49" s="6">
        <v>24</v>
      </c>
      <c r="B49" s="6">
        <v>47</v>
      </c>
      <c r="D49">
        <v>958.4532471</v>
      </c>
      <c r="E49">
        <v>656.48614499999996</v>
      </c>
      <c r="F49">
        <v>459.52905270000002</v>
      </c>
      <c r="G49">
        <v>458.95968629999999</v>
      </c>
      <c r="I49" s="7">
        <f t="shared" si="0"/>
        <v>498.92419439999998</v>
      </c>
      <c r="J49" s="7">
        <f t="shared" si="0"/>
        <v>197.52645869999998</v>
      </c>
      <c r="K49" s="7">
        <f t="shared" si="1"/>
        <v>360.65567331</v>
      </c>
      <c r="L49" s="8">
        <f t="shared" si="2"/>
        <v>1.8258600679808574</v>
      </c>
      <c r="M49" s="8">
        <f t="shared" si="5"/>
        <v>2.0281405293623975</v>
      </c>
      <c r="P49" s="6">
        <f t="shared" si="4"/>
        <v>-1.2206917665301042</v>
      </c>
    </row>
    <row r="50" spans="1:22" x14ac:dyDescent="0.15">
      <c r="A50" s="6">
        <v>24.5</v>
      </c>
      <c r="B50" s="6">
        <v>48</v>
      </c>
      <c r="D50">
        <v>955.04388429999995</v>
      </c>
      <c r="E50">
        <v>656.40747069999998</v>
      </c>
      <c r="F50">
        <v>459.67620849999997</v>
      </c>
      <c r="G50">
        <v>459.259613</v>
      </c>
      <c r="I50" s="7">
        <f t="shared" si="0"/>
        <v>495.36767579999997</v>
      </c>
      <c r="J50" s="7">
        <f t="shared" si="0"/>
        <v>197.14785769999997</v>
      </c>
      <c r="K50" s="7">
        <f t="shared" si="1"/>
        <v>357.36417541000003</v>
      </c>
      <c r="L50" s="8">
        <f t="shared" si="2"/>
        <v>1.8126708531309599</v>
      </c>
      <c r="M50" s="8">
        <f t="shared" si="5"/>
        <v>2.0191654907912819</v>
      </c>
      <c r="P50" s="6">
        <f t="shared" si="4"/>
        <v>-1.6578153724087459</v>
      </c>
    </row>
    <row r="51" spans="1:22" x14ac:dyDescent="0.15">
      <c r="A51" s="6">
        <v>25</v>
      </c>
      <c r="B51" s="6">
        <v>49</v>
      </c>
      <c r="D51">
        <v>952.79437259999997</v>
      </c>
      <c r="E51">
        <v>656.0157471</v>
      </c>
      <c r="F51">
        <v>459.6804199</v>
      </c>
      <c r="G51">
        <v>458.80880739999998</v>
      </c>
      <c r="I51" s="7">
        <f t="shared" si="0"/>
        <v>493.11395269999997</v>
      </c>
      <c r="J51" s="7">
        <f t="shared" si="0"/>
        <v>197.20693970000002</v>
      </c>
      <c r="K51" s="7">
        <f t="shared" si="1"/>
        <v>355.06909490999999</v>
      </c>
      <c r="L51" s="8">
        <f t="shared" si="2"/>
        <v>1.8004898582684103</v>
      </c>
      <c r="M51" s="8">
        <f t="shared" si="5"/>
        <v>2.0111986722075144</v>
      </c>
      <c r="P51" s="6">
        <f t="shared" si="4"/>
        <v>-2.0458342582467579</v>
      </c>
    </row>
    <row r="52" spans="1:22" x14ac:dyDescent="0.15">
      <c r="A52" s="6">
        <v>25.5</v>
      </c>
      <c r="B52" s="6">
        <v>50</v>
      </c>
      <c r="D52">
        <v>944.36212160000002</v>
      </c>
      <c r="E52">
        <v>651.54724120000003</v>
      </c>
      <c r="F52">
        <v>459.97845460000002</v>
      </c>
      <c r="G52">
        <v>459.09045409999999</v>
      </c>
      <c r="I52" s="7">
        <f t="shared" si="0"/>
        <v>484.383667</v>
      </c>
      <c r="J52" s="7">
        <f t="shared" si="0"/>
        <v>192.45678710000004</v>
      </c>
      <c r="K52" s="7">
        <f t="shared" si="1"/>
        <v>349.66391603</v>
      </c>
      <c r="L52" s="8">
        <f t="shared" si="2"/>
        <v>1.8168437772387602</v>
      </c>
      <c r="M52" s="8">
        <f t="shared" si="5"/>
        <v>2.0317667674566464</v>
      </c>
      <c r="P52" s="6">
        <f t="shared" si="4"/>
        <v>-1.0440781220345867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942.69415279999998</v>
      </c>
      <c r="E53">
        <v>652.12164310000003</v>
      </c>
      <c r="F53">
        <v>459.53280640000003</v>
      </c>
      <c r="G53">
        <v>458.82894900000002</v>
      </c>
      <c r="I53" s="7">
        <f t="shared" si="0"/>
        <v>483.16134639999996</v>
      </c>
      <c r="J53" s="7">
        <f t="shared" si="0"/>
        <v>193.29269410000001</v>
      </c>
      <c r="K53" s="7">
        <f t="shared" si="1"/>
        <v>347.85646052999994</v>
      </c>
      <c r="L53" s="8">
        <f t="shared" si="2"/>
        <v>1.7996358431945512</v>
      </c>
      <c r="M53" s="8">
        <f t="shared" si="5"/>
        <v>2.0187730096912198</v>
      </c>
      <c r="P53" s="6">
        <f t="shared" si="4"/>
        <v>-1.676930917410473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941.99475099999995</v>
      </c>
      <c r="E54">
        <v>651.53436280000005</v>
      </c>
      <c r="F54">
        <v>458.9765625</v>
      </c>
      <c r="G54">
        <v>458.07449339999999</v>
      </c>
      <c r="I54" s="7">
        <f t="shared" si="0"/>
        <v>483.01818849999995</v>
      </c>
      <c r="J54" s="7">
        <f t="shared" si="0"/>
        <v>193.45986940000006</v>
      </c>
      <c r="K54" s="7">
        <f t="shared" si="1"/>
        <v>347.59627991999992</v>
      </c>
      <c r="L54" s="8">
        <f t="shared" si="2"/>
        <v>1.7967358346619446</v>
      </c>
      <c r="M54" s="8">
        <f t="shared" si="5"/>
        <v>2.0200871774373952</v>
      </c>
      <c r="P54" s="6">
        <f t="shared" si="4"/>
        <v>-1.6129252043000715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943.87927249999996</v>
      </c>
      <c r="E55">
        <v>651.42272949999995</v>
      </c>
      <c r="F55">
        <v>459.12417599999998</v>
      </c>
      <c r="G55">
        <v>458.24368290000001</v>
      </c>
      <c r="I55" s="7">
        <f t="shared" si="0"/>
        <v>484.75509649999998</v>
      </c>
      <c r="J55" s="7">
        <f t="shared" si="0"/>
        <v>193.17904659999994</v>
      </c>
      <c r="K55" s="7">
        <f t="shared" si="1"/>
        <v>349.52976388000002</v>
      </c>
      <c r="L55" s="8">
        <f t="shared" si="2"/>
        <v>1.8093565012966584</v>
      </c>
      <c r="M55" s="8">
        <f t="shared" si="5"/>
        <v>2.0369220203508909</v>
      </c>
      <c r="P55" s="6">
        <f t="shared" si="4"/>
        <v>-0.79299477386928352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938.75524900000005</v>
      </c>
      <c r="E56">
        <v>650.5</v>
      </c>
      <c r="F56">
        <v>458.6152649</v>
      </c>
      <c r="G56">
        <v>457.82006840000003</v>
      </c>
      <c r="I56" s="7">
        <f t="shared" si="0"/>
        <v>480.13998410000005</v>
      </c>
      <c r="J56" s="7">
        <f t="shared" si="0"/>
        <v>192.67993159999997</v>
      </c>
      <c r="K56" s="7">
        <f t="shared" si="1"/>
        <v>345.26403198000008</v>
      </c>
      <c r="L56" s="8">
        <f t="shared" si="2"/>
        <v>1.7919044765739378</v>
      </c>
      <c r="M56" s="8">
        <f t="shared" si="5"/>
        <v>2.0236841719069525</v>
      </c>
      <c r="P56" s="6">
        <f t="shared" si="4"/>
        <v>-1.4377358521430055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935.60211179999999</v>
      </c>
      <c r="E57">
        <v>649.11114499999996</v>
      </c>
      <c r="F57">
        <v>459.06231689999998</v>
      </c>
      <c r="G57">
        <v>458.240387</v>
      </c>
      <c r="I57" s="7">
        <f t="shared" si="0"/>
        <v>476.5397949</v>
      </c>
      <c r="J57" s="7">
        <f t="shared" si="0"/>
        <v>190.87075799999997</v>
      </c>
      <c r="K57" s="7">
        <f t="shared" si="1"/>
        <v>342.93026430000003</v>
      </c>
      <c r="L57" s="8">
        <f t="shared" si="2"/>
        <v>1.7966621387860791</v>
      </c>
      <c r="M57" s="8">
        <f t="shared" si="5"/>
        <v>2.0326560103978757</v>
      </c>
      <c r="P57" s="6">
        <f t="shared" si="4"/>
        <v>-1.000768104156418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934.46087650000004</v>
      </c>
      <c r="E58">
        <v>647.75665279999998</v>
      </c>
      <c r="F58">
        <v>458.98547359999998</v>
      </c>
      <c r="G58">
        <v>458.1794739</v>
      </c>
      <c r="I58" s="7">
        <f t="shared" si="0"/>
        <v>475.47540290000006</v>
      </c>
      <c r="J58" s="7">
        <f t="shared" si="0"/>
        <v>189.57717889999998</v>
      </c>
      <c r="K58" s="7">
        <f t="shared" si="1"/>
        <v>342.77137767000011</v>
      </c>
      <c r="L58" s="8">
        <f t="shared" si="2"/>
        <v>1.8080835449651274</v>
      </c>
      <c r="M58" s="8">
        <f t="shared" si="5"/>
        <v>2.0482915928557062</v>
      </c>
      <c r="P58" s="6">
        <f t="shared" si="4"/>
        <v>-0.23924689955950618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928.94659420000005</v>
      </c>
      <c r="E59">
        <v>647.20947269999999</v>
      </c>
      <c r="F59">
        <v>459.29006959999998</v>
      </c>
      <c r="G59">
        <v>458.86926269999998</v>
      </c>
      <c r="I59" s="7">
        <f t="shared" si="0"/>
        <v>469.65652460000007</v>
      </c>
      <c r="J59" s="7">
        <f t="shared" si="0"/>
        <v>188.34021000000001</v>
      </c>
      <c r="K59" s="7">
        <f t="shared" si="1"/>
        <v>337.81837760000008</v>
      </c>
      <c r="L59" s="8">
        <f t="shared" si="2"/>
        <v>1.7936604063465791</v>
      </c>
      <c r="M59" s="8">
        <f t="shared" si="5"/>
        <v>2.0380826305159401</v>
      </c>
      <c r="P59" s="6">
        <f t="shared" si="4"/>
        <v>-0.73646798611837017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928.82684329999995</v>
      </c>
      <c r="E60">
        <v>646.83251949999999</v>
      </c>
      <c r="F60">
        <v>459.73712160000002</v>
      </c>
      <c r="G60">
        <v>458.94610599999999</v>
      </c>
      <c r="I60" s="7">
        <f t="shared" si="0"/>
        <v>469.08972169999993</v>
      </c>
      <c r="J60" s="7">
        <f t="shared" si="0"/>
        <v>187.8864135</v>
      </c>
      <c r="K60" s="7">
        <f t="shared" si="1"/>
        <v>337.56923224999991</v>
      </c>
      <c r="L60" s="8">
        <f t="shared" si="2"/>
        <v>1.7966665389033034</v>
      </c>
      <c r="M60" s="8">
        <f t="shared" si="5"/>
        <v>2.0453029393514464</v>
      </c>
      <c r="P60" s="6">
        <f t="shared" si="4"/>
        <v>-0.38480738781281731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923.11212160000002</v>
      </c>
      <c r="E61">
        <v>643.90551760000005</v>
      </c>
      <c r="F61">
        <v>459.77789310000003</v>
      </c>
      <c r="G61">
        <v>459.1016846</v>
      </c>
      <c r="I61" s="7">
        <f t="shared" si="0"/>
        <v>463.33422849999999</v>
      </c>
      <c r="J61" s="7">
        <f t="shared" si="0"/>
        <v>184.80383300000005</v>
      </c>
      <c r="K61" s="7">
        <f t="shared" si="1"/>
        <v>333.97154539999997</v>
      </c>
      <c r="L61" s="8">
        <f t="shared" si="2"/>
        <v>1.8071678491646863</v>
      </c>
      <c r="M61" s="8">
        <f t="shared" si="5"/>
        <v>2.0600184258916112</v>
      </c>
      <c r="P61" s="6">
        <f t="shared" si="4"/>
        <v>0.33190112410346345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922.82727050000005</v>
      </c>
      <c r="E62">
        <v>646.53576659999999</v>
      </c>
      <c r="F62">
        <v>459.92126459999997</v>
      </c>
      <c r="G62">
        <v>459.12698360000002</v>
      </c>
      <c r="I62" s="7">
        <f t="shared" si="0"/>
        <v>462.90600590000008</v>
      </c>
      <c r="J62" s="7">
        <f t="shared" si="0"/>
        <v>187.40878299999997</v>
      </c>
      <c r="K62" s="7">
        <f t="shared" si="1"/>
        <v>331.71985780000011</v>
      </c>
      <c r="L62" s="8">
        <f t="shared" si="2"/>
        <v>1.7700336797982417</v>
      </c>
      <c r="M62" s="8">
        <f t="shared" si="5"/>
        <v>2.0270984328039487</v>
      </c>
      <c r="P62" s="6">
        <f t="shared" si="4"/>
        <v>-1.2714464236486678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920.5997314</v>
      </c>
      <c r="E63">
        <v>644.26049799999998</v>
      </c>
      <c r="F63">
        <v>460.16635129999997</v>
      </c>
      <c r="G63">
        <v>459.2052612</v>
      </c>
      <c r="I63" s="7">
        <f t="shared" si="0"/>
        <v>460.43338010000002</v>
      </c>
      <c r="J63" s="7">
        <f t="shared" si="0"/>
        <v>185.05523679999999</v>
      </c>
      <c r="K63" s="7">
        <f t="shared" si="1"/>
        <v>330.89471434000006</v>
      </c>
      <c r="L63" s="8">
        <f t="shared" si="2"/>
        <v>1.7880861955699061</v>
      </c>
      <c r="M63" s="8">
        <f t="shared" si="5"/>
        <v>2.0493651248543951</v>
      </c>
      <c r="P63" s="6">
        <f t="shared" si="4"/>
        <v>-0.18696119910544079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920.85589600000003</v>
      </c>
      <c r="E64">
        <v>646.26239009999995</v>
      </c>
      <c r="F64">
        <v>460.01312259999997</v>
      </c>
      <c r="G64">
        <v>459.3795776</v>
      </c>
      <c r="I64" s="7">
        <f t="shared" si="0"/>
        <v>460.84277340000006</v>
      </c>
      <c r="J64" s="7">
        <f t="shared" si="0"/>
        <v>186.88281249999994</v>
      </c>
      <c r="K64" s="7">
        <f t="shared" si="1"/>
        <v>330.02480465000008</v>
      </c>
      <c r="L64" s="8">
        <f t="shared" si="2"/>
        <v>1.7659451943982285</v>
      </c>
      <c r="M64" s="8">
        <f t="shared" si="5"/>
        <v>2.0314382999614997</v>
      </c>
      <c r="P64" s="6">
        <f t="shared" si="4"/>
        <v>-1.0600759246907823</v>
      </c>
      <c r="U64" s="18">
        <v>12.5</v>
      </c>
      <c r="V64" s="20">
        <f t="shared" ref="V64:V83" si="6">L26</f>
        <v>1.9820171676136233</v>
      </c>
    </row>
    <row r="65" spans="1:22" x14ac:dyDescent="0.15">
      <c r="A65" s="6">
        <v>32</v>
      </c>
      <c r="B65" s="6">
        <v>63</v>
      </c>
      <c r="D65">
        <v>920.57202150000001</v>
      </c>
      <c r="E65">
        <v>646.46136469999999</v>
      </c>
      <c r="F65">
        <v>459.71603390000001</v>
      </c>
      <c r="G65">
        <v>459.41003419999998</v>
      </c>
      <c r="I65" s="7">
        <f t="shared" si="0"/>
        <v>460.85598759999999</v>
      </c>
      <c r="J65" s="7">
        <f t="shared" si="0"/>
        <v>187.05133050000001</v>
      </c>
      <c r="K65" s="7">
        <f t="shared" si="1"/>
        <v>329.92005625000002</v>
      </c>
      <c r="L65" s="8">
        <f t="shared" si="2"/>
        <v>1.7637942235861295</v>
      </c>
      <c r="M65" s="8">
        <f t="shared" si="5"/>
        <v>2.0335015054281831</v>
      </c>
      <c r="P65" s="6">
        <f t="shared" si="4"/>
        <v>-0.95958880075042696</v>
      </c>
      <c r="U65" s="18">
        <v>13</v>
      </c>
      <c r="V65" s="20">
        <f t="shared" si="6"/>
        <v>1.9544778282126856</v>
      </c>
    </row>
    <row r="66" spans="1:22" x14ac:dyDescent="0.15">
      <c r="A66" s="6">
        <v>32.5</v>
      </c>
      <c r="B66" s="6">
        <v>64</v>
      </c>
      <c r="D66">
        <v>918.20086670000001</v>
      </c>
      <c r="E66">
        <v>646.25097659999994</v>
      </c>
      <c r="F66">
        <v>459.92831419999999</v>
      </c>
      <c r="G66">
        <v>459.19354249999998</v>
      </c>
      <c r="I66" s="7">
        <f t="shared" ref="I66:J129" si="7">D66-F66</f>
        <v>458.27255250000002</v>
      </c>
      <c r="J66" s="7">
        <f t="shared" si="7"/>
        <v>187.05743409999997</v>
      </c>
      <c r="K66" s="7">
        <f t="shared" ref="K66:K129" si="8">I66-0.7*J66</f>
        <v>327.33234863000007</v>
      </c>
      <c r="L66" s="8">
        <f t="shared" ref="L66:L129" si="9">K66/J66</f>
        <v>1.7499029119313689</v>
      </c>
      <c r="M66" s="8">
        <f t="shared" si="5"/>
        <v>2.0238243700522043</v>
      </c>
      <c r="P66" s="6">
        <f t="shared" si="4"/>
        <v>-1.4309075897010823</v>
      </c>
      <c r="U66" s="18">
        <v>13.5</v>
      </c>
      <c r="V66" s="20">
        <f t="shared" si="6"/>
        <v>1.9470888189339188</v>
      </c>
    </row>
    <row r="67" spans="1:22" x14ac:dyDescent="0.15">
      <c r="A67" s="6">
        <v>33</v>
      </c>
      <c r="B67" s="6">
        <v>65</v>
      </c>
      <c r="D67">
        <v>916.30389400000001</v>
      </c>
      <c r="E67">
        <v>646.32061769999996</v>
      </c>
      <c r="F67">
        <v>459.68603519999999</v>
      </c>
      <c r="G67">
        <v>458.971405</v>
      </c>
      <c r="I67" s="7">
        <f t="shared" si="7"/>
        <v>456.61785880000002</v>
      </c>
      <c r="J67" s="7">
        <f t="shared" si="7"/>
        <v>187.34921269999995</v>
      </c>
      <c r="K67" s="7">
        <f t="shared" si="8"/>
        <v>325.4734099100001</v>
      </c>
      <c r="L67" s="8">
        <f t="shared" si="9"/>
        <v>1.7372552850338194</v>
      </c>
      <c r="M67" s="8">
        <f t="shared" si="5"/>
        <v>2.015390919433437</v>
      </c>
      <c r="P67" s="6">
        <f t="shared" si="4"/>
        <v>-1.8416534951659556</v>
      </c>
      <c r="U67" s="18">
        <v>14</v>
      </c>
      <c r="V67" s="20">
        <f t="shared" si="6"/>
        <v>1.9616574357630661</v>
      </c>
    </row>
    <row r="68" spans="1:22" x14ac:dyDescent="0.15">
      <c r="A68" s="6">
        <v>33.5</v>
      </c>
      <c r="B68" s="6">
        <v>66</v>
      </c>
      <c r="D68">
        <v>914.83972170000004</v>
      </c>
      <c r="E68">
        <v>644.99761960000001</v>
      </c>
      <c r="F68">
        <v>460.0557556</v>
      </c>
      <c r="G68">
        <v>459.16915890000001</v>
      </c>
      <c r="I68" s="7">
        <f t="shared" si="7"/>
        <v>454.78396610000004</v>
      </c>
      <c r="J68" s="7">
        <f t="shared" si="7"/>
        <v>185.82846069999999</v>
      </c>
      <c r="K68" s="7">
        <f t="shared" si="8"/>
        <v>324.70404361000004</v>
      </c>
      <c r="L68" s="8">
        <f t="shared" si="9"/>
        <v>1.7473321491598626</v>
      </c>
      <c r="M68" s="8">
        <f t="shared" si="5"/>
        <v>2.0296819598382623</v>
      </c>
      <c r="P68" s="6">
        <f t="shared" si="4"/>
        <v>-1.14561736517993</v>
      </c>
      <c r="U68" s="18">
        <v>14.5</v>
      </c>
      <c r="V68" s="20">
        <f t="shared" si="6"/>
        <v>1.9548581223781745</v>
      </c>
    </row>
    <row r="69" spans="1:22" x14ac:dyDescent="0.15">
      <c r="A69" s="6">
        <v>34</v>
      </c>
      <c r="B69" s="6">
        <v>67</v>
      </c>
      <c r="D69">
        <v>910.81347659999994</v>
      </c>
      <c r="E69">
        <v>644.38549799999998</v>
      </c>
      <c r="F69">
        <v>459.59701539999998</v>
      </c>
      <c r="G69">
        <v>459.08013920000002</v>
      </c>
      <c r="I69" s="7">
        <f t="shared" si="7"/>
        <v>451.21646119999997</v>
      </c>
      <c r="J69" s="7">
        <f t="shared" si="7"/>
        <v>185.30535879999996</v>
      </c>
      <c r="K69" s="7">
        <f t="shared" si="8"/>
        <v>321.50271004000001</v>
      </c>
      <c r="L69" s="8">
        <f t="shared" si="9"/>
        <v>1.7349887349291275</v>
      </c>
      <c r="M69" s="8">
        <f t="shared" si="5"/>
        <v>2.0215527218863092</v>
      </c>
      <c r="P69" s="6">
        <f t="shared" si="4"/>
        <v>-1.5415467841396904</v>
      </c>
      <c r="U69" s="18">
        <v>15</v>
      </c>
      <c r="V69" s="20">
        <f t="shared" si="6"/>
        <v>1.9461926714584727</v>
      </c>
    </row>
    <row r="70" spans="1:22" x14ac:dyDescent="0.15">
      <c r="A70" s="6">
        <v>34.5</v>
      </c>
      <c r="B70" s="6">
        <v>68</v>
      </c>
      <c r="D70">
        <v>912.90551760000005</v>
      </c>
      <c r="E70">
        <v>644.96472170000004</v>
      </c>
      <c r="F70">
        <v>460.03842159999999</v>
      </c>
      <c r="G70">
        <v>459.3252258</v>
      </c>
      <c r="I70" s="7">
        <f t="shared" si="7"/>
        <v>452.86709600000006</v>
      </c>
      <c r="J70" s="7">
        <f t="shared" si="7"/>
        <v>185.63949590000004</v>
      </c>
      <c r="K70" s="7">
        <f t="shared" si="8"/>
        <v>322.91944887</v>
      </c>
      <c r="L70" s="8">
        <f t="shared" si="9"/>
        <v>1.7394975530635446</v>
      </c>
      <c r="M70" s="8">
        <f t="shared" si="5"/>
        <v>2.0302757162995082</v>
      </c>
      <c r="P70" s="6">
        <f t="shared" ref="P70:P133" si="10">(M70-$O$2)/$O$2*100</f>
        <v>-1.1166988303684073</v>
      </c>
      <c r="U70" s="18">
        <v>15.5</v>
      </c>
      <c r="V70" s="20">
        <f t="shared" si="6"/>
        <v>1.9579925743519162</v>
      </c>
    </row>
    <row r="71" spans="1:22" x14ac:dyDescent="0.15">
      <c r="A71" s="6">
        <v>35</v>
      </c>
      <c r="B71" s="6">
        <v>69</v>
      </c>
      <c r="D71">
        <v>915.86499019999997</v>
      </c>
      <c r="E71">
        <v>645.6583862</v>
      </c>
      <c r="F71">
        <v>459.20666499999999</v>
      </c>
      <c r="G71">
        <v>459.03842159999999</v>
      </c>
      <c r="I71" s="7">
        <f t="shared" si="7"/>
        <v>456.65832519999998</v>
      </c>
      <c r="J71" s="7">
        <f t="shared" si="7"/>
        <v>186.6199646</v>
      </c>
      <c r="K71" s="7">
        <f t="shared" si="8"/>
        <v>326.02434998000001</v>
      </c>
      <c r="L71" s="8">
        <f t="shared" si="9"/>
        <v>1.7469960980798513</v>
      </c>
      <c r="M71" s="8">
        <f t="shared" si="5"/>
        <v>2.0419884375945974</v>
      </c>
      <c r="P71" s="6">
        <f t="shared" si="10"/>
        <v>-0.54623811016177271</v>
      </c>
      <c r="U71" s="18">
        <v>16</v>
      </c>
      <c r="V71" s="20">
        <f t="shared" si="6"/>
        <v>1.9370523891855242</v>
      </c>
    </row>
    <row r="72" spans="1:22" x14ac:dyDescent="0.15">
      <c r="A72" s="6">
        <v>35.5</v>
      </c>
      <c r="B72" s="6">
        <v>70</v>
      </c>
      <c r="D72">
        <v>913.07489009999995</v>
      </c>
      <c r="E72">
        <v>647.07110599999999</v>
      </c>
      <c r="F72">
        <v>459.54919430000001</v>
      </c>
      <c r="G72">
        <v>458.82708739999998</v>
      </c>
      <c r="I72" s="7">
        <f t="shared" si="7"/>
        <v>453.52569579999994</v>
      </c>
      <c r="J72" s="7">
        <f t="shared" si="7"/>
        <v>188.2440186</v>
      </c>
      <c r="K72" s="7">
        <f t="shared" si="8"/>
        <v>321.75488277999995</v>
      </c>
      <c r="L72" s="8">
        <f t="shared" si="9"/>
        <v>1.7092435933579242</v>
      </c>
      <c r="M72" s="8">
        <f t="shared" si="5"/>
        <v>2.0084501091514522</v>
      </c>
      <c r="P72" s="6">
        <f t="shared" si="10"/>
        <v>-2.1797012923024548</v>
      </c>
      <c r="U72" s="18">
        <v>16.5</v>
      </c>
      <c r="V72" s="20">
        <f t="shared" si="6"/>
        <v>1.9276203671293557</v>
      </c>
    </row>
    <row r="73" spans="1:22" x14ac:dyDescent="0.15">
      <c r="A73" s="6">
        <v>36</v>
      </c>
      <c r="B73" s="6">
        <v>71</v>
      </c>
      <c r="D73">
        <v>917.15124509999998</v>
      </c>
      <c r="E73">
        <v>647.81060790000004</v>
      </c>
      <c r="F73">
        <v>458.93487549999998</v>
      </c>
      <c r="G73">
        <v>458.0782471</v>
      </c>
      <c r="I73" s="7">
        <f t="shared" si="7"/>
        <v>458.21636960000001</v>
      </c>
      <c r="J73" s="7">
        <f t="shared" si="7"/>
        <v>189.73236080000004</v>
      </c>
      <c r="K73" s="7">
        <f t="shared" si="8"/>
        <v>325.40371703999995</v>
      </c>
      <c r="L73" s="8">
        <f t="shared" si="9"/>
        <v>1.7150670326766939</v>
      </c>
      <c r="M73" s="8">
        <f t="shared" si="5"/>
        <v>2.0184877247490038</v>
      </c>
      <c r="P73" s="6">
        <f t="shared" si="10"/>
        <v>-1.690825540999684</v>
      </c>
      <c r="U73" s="18">
        <v>17</v>
      </c>
      <c r="V73" s="20">
        <f t="shared" si="6"/>
        <v>1.9128668915583182</v>
      </c>
    </row>
    <row r="74" spans="1:22" x14ac:dyDescent="0.15">
      <c r="A74" s="6">
        <v>36.5</v>
      </c>
      <c r="B74" s="6">
        <v>72</v>
      </c>
      <c r="D74">
        <v>916.98999019999997</v>
      </c>
      <c r="E74">
        <v>648.83636469999999</v>
      </c>
      <c r="F74">
        <v>458.95455930000003</v>
      </c>
      <c r="G74">
        <v>458.25024409999997</v>
      </c>
      <c r="I74" s="7">
        <f t="shared" si="7"/>
        <v>458.03543089999994</v>
      </c>
      <c r="J74" s="7">
        <f t="shared" si="7"/>
        <v>190.58612060000002</v>
      </c>
      <c r="K74" s="7">
        <f t="shared" si="8"/>
        <v>324.6251464799999</v>
      </c>
      <c r="L74" s="8">
        <f t="shared" si="9"/>
        <v>1.7032989887092538</v>
      </c>
      <c r="M74" s="8">
        <f t="shared" si="5"/>
        <v>2.0109338570603459</v>
      </c>
      <c r="P74" s="6">
        <f t="shared" si="10"/>
        <v>-2.0587319133492228</v>
      </c>
      <c r="U74" s="18">
        <v>17.5</v>
      </c>
      <c r="V74" s="20">
        <f t="shared" si="6"/>
        <v>1.935510662899246</v>
      </c>
    </row>
    <row r="75" spans="1:22" x14ac:dyDescent="0.15">
      <c r="A75" s="6">
        <v>37</v>
      </c>
      <c r="B75" s="6">
        <v>73</v>
      </c>
      <c r="D75">
        <v>916.79626459999997</v>
      </c>
      <c r="E75">
        <v>649.0586548</v>
      </c>
      <c r="F75">
        <v>458.59371950000002</v>
      </c>
      <c r="G75">
        <v>457.96112060000002</v>
      </c>
      <c r="I75" s="7">
        <f t="shared" si="7"/>
        <v>458.20254509999995</v>
      </c>
      <c r="J75" s="7">
        <f t="shared" si="7"/>
        <v>191.09753419999998</v>
      </c>
      <c r="K75" s="7">
        <f t="shared" si="8"/>
        <v>324.43427115999998</v>
      </c>
      <c r="L75" s="8">
        <f t="shared" si="9"/>
        <v>1.6977417972356024</v>
      </c>
      <c r="M75" s="8">
        <f t="shared" si="5"/>
        <v>2.0095908418654767</v>
      </c>
      <c r="P75" s="6">
        <f t="shared" si="10"/>
        <v>-2.1241426232954055</v>
      </c>
      <c r="U75" s="18">
        <v>18</v>
      </c>
      <c r="V75" s="20">
        <f t="shared" si="6"/>
        <v>1.9181937945519858</v>
      </c>
    </row>
    <row r="76" spans="1:22" x14ac:dyDescent="0.15">
      <c r="A76" s="6">
        <v>37.5</v>
      </c>
      <c r="B76" s="6">
        <v>74</v>
      </c>
      <c r="D76">
        <v>914.48760990000005</v>
      </c>
      <c r="E76">
        <v>646.89886469999999</v>
      </c>
      <c r="F76">
        <v>459.1162109</v>
      </c>
      <c r="G76">
        <v>458.21087649999998</v>
      </c>
      <c r="I76" s="7">
        <f t="shared" si="7"/>
        <v>455.37139900000005</v>
      </c>
      <c r="J76" s="7">
        <f t="shared" si="7"/>
        <v>188.68798820000001</v>
      </c>
      <c r="K76" s="7">
        <f t="shared" si="8"/>
        <v>323.28980726000009</v>
      </c>
      <c r="L76" s="8">
        <f t="shared" si="9"/>
        <v>1.7133565858857362</v>
      </c>
      <c r="M76" s="8">
        <f t="shared" si="5"/>
        <v>2.0294198067943925</v>
      </c>
      <c r="P76" s="6">
        <f t="shared" si="10"/>
        <v>-1.1583853642164152</v>
      </c>
      <c r="U76" s="18">
        <v>18.5</v>
      </c>
      <c r="V76" s="20">
        <f t="shared" si="6"/>
        <v>1.8830664918980971</v>
      </c>
    </row>
    <row r="77" spans="1:22" x14ac:dyDescent="0.15">
      <c r="A77" s="6">
        <v>38</v>
      </c>
      <c r="B77" s="6">
        <v>75</v>
      </c>
      <c r="D77">
        <v>916.23236080000004</v>
      </c>
      <c r="E77">
        <v>649.08972170000004</v>
      </c>
      <c r="F77">
        <v>458.73291019999999</v>
      </c>
      <c r="G77">
        <v>457.6705627</v>
      </c>
      <c r="I77" s="7">
        <f t="shared" si="7"/>
        <v>457.49945060000005</v>
      </c>
      <c r="J77" s="7">
        <f t="shared" si="7"/>
        <v>191.41915900000004</v>
      </c>
      <c r="K77" s="7">
        <f t="shared" si="8"/>
        <v>323.5060393</v>
      </c>
      <c r="L77" s="8">
        <f t="shared" si="9"/>
        <v>1.6900400199752206</v>
      </c>
      <c r="M77" s="8">
        <f t="shared" si="5"/>
        <v>2.0103174171626588</v>
      </c>
      <c r="P77" s="6">
        <f t="shared" si="10"/>
        <v>-2.0887552306585944</v>
      </c>
      <c r="U77" s="18">
        <v>19</v>
      </c>
      <c r="V77" s="20">
        <f t="shared" si="6"/>
        <v>1.8987931279671342</v>
      </c>
    </row>
    <row r="78" spans="1:22" x14ac:dyDescent="0.15">
      <c r="A78" s="6">
        <v>38.5</v>
      </c>
      <c r="B78" s="6">
        <v>76</v>
      </c>
      <c r="D78">
        <v>916.68560790000004</v>
      </c>
      <c r="E78">
        <v>648.51861570000005</v>
      </c>
      <c r="F78">
        <v>458.49017329999998</v>
      </c>
      <c r="G78">
        <v>458.06091309999999</v>
      </c>
      <c r="I78" s="7">
        <f t="shared" si="7"/>
        <v>458.19543460000006</v>
      </c>
      <c r="J78" s="7">
        <f t="shared" si="7"/>
        <v>190.45770260000006</v>
      </c>
      <c r="K78" s="7">
        <f t="shared" si="8"/>
        <v>324.87504278000006</v>
      </c>
      <c r="L78" s="8">
        <f t="shared" si="9"/>
        <v>1.7057595379185255</v>
      </c>
      <c r="M78" s="8">
        <f t="shared" si="5"/>
        <v>2.0302511113847461</v>
      </c>
      <c r="P78" s="6">
        <f t="shared" si="10"/>
        <v>-1.1178971972587461</v>
      </c>
      <c r="U78" s="18">
        <v>19.5</v>
      </c>
      <c r="V78" s="20">
        <f t="shared" si="6"/>
        <v>1.8844328813965467</v>
      </c>
    </row>
    <row r="79" spans="1:22" x14ac:dyDescent="0.15">
      <c r="A79" s="6">
        <v>39</v>
      </c>
      <c r="B79" s="6">
        <v>77</v>
      </c>
      <c r="D79">
        <v>915.49810790000004</v>
      </c>
      <c r="E79">
        <v>648.58013919999996</v>
      </c>
      <c r="F79">
        <v>458.92642210000002</v>
      </c>
      <c r="G79">
        <v>458.46252440000001</v>
      </c>
      <c r="I79" s="7">
        <f t="shared" si="7"/>
        <v>456.57168580000001</v>
      </c>
      <c r="J79" s="7">
        <f t="shared" si="7"/>
        <v>190.11761479999996</v>
      </c>
      <c r="K79" s="7">
        <f t="shared" si="8"/>
        <v>323.48935544000005</v>
      </c>
      <c r="L79" s="8">
        <f t="shared" si="9"/>
        <v>1.7015222696766135</v>
      </c>
      <c r="M79" s="8">
        <f t="shared" si="5"/>
        <v>2.030228019421616</v>
      </c>
      <c r="P79" s="6">
        <f t="shared" si="10"/>
        <v>-1.1190218767919056</v>
      </c>
      <c r="U79" s="18">
        <v>20</v>
      </c>
      <c r="V79" s="20">
        <f t="shared" si="6"/>
        <v>1.8903467963806664</v>
      </c>
    </row>
    <row r="80" spans="1:22" x14ac:dyDescent="0.15">
      <c r="A80" s="6">
        <v>39.5</v>
      </c>
      <c r="B80" s="6">
        <v>78</v>
      </c>
      <c r="D80">
        <v>912.20275879999997</v>
      </c>
      <c r="E80">
        <v>647.57159420000005</v>
      </c>
      <c r="F80">
        <v>459.1855774</v>
      </c>
      <c r="G80">
        <v>458.44750979999998</v>
      </c>
      <c r="I80" s="7">
        <f t="shared" si="7"/>
        <v>453.01718139999997</v>
      </c>
      <c r="J80" s="7">
        <f t="shared" si="7"/>
        <v>189.12408440000007</v>
      </c>
      <c r="K80" s="7">
        <f t="shared" si="8"/>
        <v>320.63032231999989</v>
      </c>
      <c r="L80" s="8">
        <f t="shared" si="9"/>
        <v>1.6953436857986965</v>
      </c>
      <c r="M80" s="8">
        <f t="shared" si="5"/>
        <v>2.028263611822481</v>
      </c>
      <c r="P80" s="6">
        <f t="shared" si="10"/>
        <v>-1.2146971127639048</v>
      </c>
      <c r="U80" s="18">
        <v>20.5</v>
      </c>
      <c r="V80" s="20">
        <f t="shared" si="6"/>
        <v>1.8988395982706532</v>
      </c>
    </row>
    <row r="81" spans="1:22" x14ac:dyDescent="0.15">
      <c r="A81" s="6">
        <v>40</v>
      </c>
      <c r="B81" s="6">
        <v>79</v>
      </c>
      <c r="D81">
        <v>912.36926270000004</v>
      </c>
      <c r="E81">
        <v>646.12738039999999</v>
      </c>
      <c r="F81">
        <v>458.88424680000003</v>
      </c>
      <c r="G81">
        <v>458.65277099999997</v>
      </c>
      <c r="I81" s="7">
        <f t="shared" si="7"/>
        <v>453.48501590000001</v>
      </c>
      <c r="J81" s="7">
        <f t="shared" si="7"/>
        <v>187.47460940000002</v>
      </c>
      <c r="K81" s="7">
        <f t="shared" si="8"/>
        <v>322.25278932000003</v>
      </c>
      <c r="L81" s="8">
        <f t="shared" si="9"/>
        <v>1.7189143124572901</v>
      </c>
      <c r="M81" s="8">
        <f t="shared" si="5"/>
        <v>2.0560484147598568</v>
      </c>
      <c r="P81" s="6">
        <f t="shared" si="10"/>
        <v>0.13854423014248979</v>
      </c>
      <c r="U81" s="18">
        <v>21</v>
      </c>
      <c r="V81" s="20">
        <f t="shared" si="6"/>
        <v>1.886842073278211</v>
      </c>
    </row>
    <row r="82" spans="1:22" x14ac:dyDescent="0.15">
      <c r="A82" s="6">
        <v>40.5</v>
      </c>
      <c r="B82" s="6">
        <v>80</v>
      </c>
      <c r="D82">
        <v>914.76477050000005</v>
      </c>
      <c r="E82">
        <v>648.09350589999997</v>
      </c>
      <c r="F82">
        <v>460.10354610000002</v>
      </c>
      <c r="G82">
        <v>459.23712160000002</v>
      </c>
      <c r="I82" s="7">
        <f t="shared" si="7"/>
        <v>454.66122440000004</v>
      </c>
      <c r="J82" s="7">
        <f t="shared" si="7"/>
        <v>188.85638429999995</v>
      </c>
      <c r="K82" s="7">
        <f t="shared" si="8"/>
        <v>322.46175539000012</v>
      </c>
      <c r="L82" s="8">
        <f t="shared" si="9"/>
        <v>1.7074442920487503</v>
      </c>
      <c r="M82" s="8">
        <f t="shared" si="5"/>
        <v>2.0487925706300989</v>
      </c>
      <c r="P82" s="6">
        <f t="shared" si="10"/>
        <v>-0.21484709230827262</v>
      </c>
      <c r="U82" s="18">
        <v>21.5</v>
      </c>
      <c r="V82" s="20">
        <f t="shared" si="6"/>
        <v>1.8629827518922752</v>
      </c>
    </row>
    <row r="83" spans="1:22" x14ac:dyDescent="0.15">
      <c r="A83" s="6">
        <v>41</v>
      </c>
      <c r="B83" s="6">
        <v>81</v>
      </c>
      <c r="D83">
        <v>913.25335689999997</v>
      </c>
      <c r="E83">
        <v>647.48565670000005</v>
      </c>
      <c r="F83">
        <v>460.09417719999999</v>
      </c>
      <c r="G83">
        <v>459.31021120000003</v>
      </c>
      <c r="I83" s="7">
        <f t="shared" si="7"/>
        <v>453.15917969999998</v>
      </c>
      <c r="J83" s="7">
        <f t="shared" si="7"/>
        <v>188.17544550000002</v>
      </c>
      <c r="K83" s="7">
        <f t="shared" si="8"/>
        <v>321.43636785000001</v>
      </c>
      <c r="L83" s="8">
        <f t="shared" si="9"/>
        <v>1.7081738108599296</v>
      </c>
      <c r="M83" s="8">
        <f t="shared" si="5"/>
        <v>2.0537362657200604</v>
      </c>
      <c r="P83" s="6">
        <f t="shared" si="10"/>
        <v>2.5932466126527338E-2</v>
      </c>
      <c r="U83" s="18">
        <v>22</v>
      </c>
      <c r="V83" s="20">
        <f t="shared" si="6"/>
        <v>1.8549337192718409</v>
      </c>
    </row>
    <row r="84" spans="1:22" x14ac:dyDescent="0.15">
      <c r="A84" s="6">
        <v>41.5</v>
      </c>
      <c r="B84" s="6">
        <v>82</v>
      </c>
      <c r="D84">
        <v>912.8163452</v>
      </c>
      <c r="E84">
        <v>647.76385500000004</v>
      </c>
      <c r="F84">
        <v>459.09512330000001</v>
      </c>
      <c r="G84">
        <v>458.11294559999999</v>
      </c>
      <c r="I84" s="7">
        <f t="shared" si="7"/>
        <v>453.72122189999999</v>
      </c>
      <c r="J84" s="7">
        <f t="shared" si="7"/>
        <v>189.65090940000005</v>
      </c>
      <c r="K84" s="7">
        <f t="shared" si="8"/>
        <v>320.96558531999995</v>
      </c>
      <c r="L84" s="8">
        <f t="shared" si="9"/>
        <v>1.6924020366442802</v>
      </c>
      <c r="M84" s="8">
        <f t="shared" si="5"/>
        <v>2.042178667783193</v>
      </c>
      <c r="P84" s="6">
        <f t="shared" si="10"/>
        <v>-0.53697306853247873</v>
      </c>
      <c r="U84" s="18">
        <v>65</v>
      </c>
      <c r="V84" s="20">
        <f t="shared" ref="V84:V104" si="11">L131</f>
        <v>1.5136119031643025</v>
      </c>
    </row>
    <row r="85" spans="1:22" x14ac:dyDescent="0.15">
      <c r="A85" s="6">
        <v>42</v>
      </c>
      <c r="B85" s="6">
        <v>83</v>
      </c>
      <c r="D85">
        <v>914.53863530000001</v>
      </c>
      <c r="E85">
        <v>648.05773929999998</v>
      </c>
      <c r="F85">
        <v>459.09606930000001</v>
      </c>
      <c r="G85">
        <v>458.18417360000001</v>
      </c>
      <c r="I85" s="7">
        <f t="shared" si="7"/>
        <v>455.442566</v>
      </c>
      <c r="J85" s="7">
        <f t="shared" si="7"/>
        <v>189.87356569999997</v>
      </c>
      <c r="K85" s="7">
        <f t="shared" si="8"/>
        <v>322.53107001000001</v>
      </c>
      <c r="L85" s="8">
        <f t="shared" si="9"/>
        <v>1.6986623115278656</v>
      </c>
      <c r="M85" s="8">
        <f t="shared" si="5"/>
        <v>2.0526531189455608</v>
      </c>
      <c r="P85" s="6">
        <f t="shared" si="10"/>
        <v>-2.6821515933099362E-2</v>
      </c>
      <c r="U85" s="18">
        <v>65.5</v>
      </c>
      <c r="V85" s="20">
        <f t="shared" si="11"/>
        <v>1.4973513097165134</v>
      </c>
    </row>
    <row r="86" spans="1:22" x14ac:dyDescent="0.15">
      <c r="A86" s="6">
        <v>42.5</v>
      </c>
      <c r="B86" s="6">
        <v>84</v>
      </c>
      <c r="D86">
        <v>916.33923340000001</v>
      </c>
      <c r="E86">
        <v>649.11212160000002</v>
      </c>
      <c r="F86">
        <v>460.1804199</v>
      </c>
      <c r="G86">
        <v>459.46624759999997</v>
      </c>
      <c r="I86" s="7">
        <f t="shared" si="7"/>
        <v>456.15881350000001</v>
      </c>
      <c r="J86" s="7">
        <f t="shared" si="7"/>
        <v>189.64587400000005</v>
      </c>
      <c r="K86" s="7">
        <f t="shared" si="8"/>
        <v>323.40670169999999</v>
      </c>
      <c r="L86" s="8">
        <f t="shared" si="9"/>
        <v>1.7053189446135797</v>
      </c>
      <c r="M86" s="8">
        <f t="shared" si="5"/>
        <v>2.0635239283100568</v>
      </c>
      <c r="P86" s="6">
        <f t="shared" si="10"/>
        <v>0.50263441348438842</v>
      </c>
      <c r="U86" s="18">
        <v>66</v>
      </c>
      <c r="V86" s="20">
        <f t="shared" si="11"/>
        <v>1.5049402852320424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916.3244019</v>
      </c>
      <c r="E87">
        <v>651.13787839999998</v>
      </c>
      <c r="F87">
        <v>459.78677370000003</v>
      </c>
      <c r="G87">
        <v>458.86926269999998</v>
      </c>
      <c r="I87" s="7">
        <f t="shared" si="7"/>
        <v>456.53762819999997</v>
      </c>
      <c r="J87" s="7">
        <f t="shared" si="7"/>
        <v>192.2686157</v>
      </c>
      <c r="K87" s="7">
        <f t="shared" si="8"/>
        <v>321.94959720999998</v>
      </c>
      <c r="L87" s="8">
        <f t="shared" si="9"/>
        <v>1.6744781567072986</v>
      </c>
      <c r="M87" s="8">
        <f t="shared" si="5"/>
        <v>2.0368973166825577</v>
      </c>
      <c r="P87" s="6">
        <f t="shared" si="10"/>
        <v>-0.79419795049015995</v>
      </c>
      <c r="U87" s="18">
        <v>66.5</v>
      </c>
      <c r="V87" s="20">
        <f t="shared" si="11"/>
        <v>1.5015444182830704</v>
      </c>
    </row>
    <row r="88" spans="1:22" x14ac:dyDescent="0.15">
      <c r="A88" s="6">
        <v>43.5</v>
      </c>
      <c r="B88" s="6">
        <v>86</v>
      </c>
      <c r="D88">
        <v>916.32537839999998</v>
      </c>
      <c r="E88">
        <v>652.51812740000003</v>
      </c>
      <c r="F88">
        <v>459.3650513</v>
      </c>
      <c r="G88">
        <v>458.59091189999998</v>
      </c>
      <c r="I88" s="7">
        <f t="shared" si="7"/>
        <v>456.96032709999997</v>
      </c>
      <c r="J88" s="7">
        <f t="shared" si="7"/>
        <v>193.92721550000005</v>
      </c>
      <c r="K88" s="7">
        <f t="shared" si="8"/>
        <v>321.21127624999997</v>
      </c>
      <c r="L88" s="8">
        <f t="shared" si="9"/>
        <v>1.6563496537699727</v>
      </c>
      <c r="M88" s="8">
        <f t="shared" ref="M88:M148" si="12">L88+ABS($N$2)*A88</f>
        <v>2.0229829900240142</v>
      </c>
      <c r="P88" s="6">
        <f t="shared" si="10"/>
        <v>-1.471886474518401</v>
      </c>
      <c r="U88" s="18">
        <v>67</v>
      </c>
      <c r="V88" s="20">
        <f t="shared" si="11"/>
        <v>1.4909899590262905</v>
      </c>
    </row>
    <row r="89" spans="1:22" x14ac:dyDescent="0.15">
      <c r="A89" s="6">
        <v>44</v>
      </c>
      <c r="B89" s="6">
        <v>87</v>
      </c>
      <c r="D89">
        <v>914.16748050000001</v>
      </c>
      <c r="E89">
        <v>651.39123540000003</v>
      </c>
      <c r="F89">
        <v>460.17196660000002</v>
      </c>
      <c r="G89">
        <v>459.29287720000002</v>
      </c>
      <c r="I89" s="7">
        <f t="shared" si="7"/>
        <v>453.99551389999999</v>
      </c>
      <c r="J89" s="7">
        <f t="shared" si="7"/>
        <v>192.09835820000001</v>
      </c>
      <c r="K89" s="7">
        <f t="shared" si="8"/>
        <v>319.52666316</v>
      </c>
      <c r="L89" s="8">
        <f t="shared" si="9"/>
        <v>1.6633492662510427</v>
      </c>
      <c r="M89" s="8">
        <f t="shared" si="12"/>
        <v>2.0341967787838664</v>
      </c>
      <c r="P89" s="6">
        <f t="shared" si="10"/>
        <v>-0.92572594947692488</v>
      </c>
      <c r="U89" s="18">
        <v>67.5</v>
      </c>
      <c r="V89" s="20">
        <f t="shared" si="11"/>
        <v>1.5022238228551821</v>
      </c>
    </row>
    <row r="90" spans="1:22" x14ac:dyDescent="0.15">
      <c r="A90" s="6">
        <v>44.5</v>
      </c>
      <c r="B90" s="6">
        <v>88</v>
      </c>
      <c r="D90">
        <v>916.73284909999995</v>
      </c>
      <c r="E90">
        <v>653.18273929999998</v>
      </c>
      <c r="F90">
        <v>458.60589599999997</v>
      </c>
      <c r="G90">
        <v>458.1818237</v>
      </c>
      <c r="I90" s="7">
        <f t="shared" si="7"/>
        <v>458.12695309999998</v>
      </c>
      <c r="J90" s="7">
        <f t="shared" si="7"/>
        <v>195.00091559999998</v>
      </c>
      <c r="K90" s="7">
        <f t="shared" si="8"/>
        <v>321.62631218000001</v>
      </c>
      <c r="L90" s="8">
        <f t="shared" si="9"/>
        <v>1.6493579591171932</v>
      </c>
      <c r="M90" s="8">
        <f t="shared" si="12"/>
        <v>2.0244196479287986</v>
      </c>
      <c r="P90" s="6">
        <f t="shared" si="10"/>
        <v>-1.4019149553123993</v>
      </c>
      <c r="U90" s="18">
        <v>68</v>
      </c>
      <c r="V90" s="20">
        <f t="shared" si="11"/>
        <v>1.5036141007271366</v>
      </c>
    </row>
    <row r="91" spans="1:22" x14ac:dyDescent="0.15">
      <c r="A91" s="6">
        <v>45</v>
      </c>
      <c r="B91" s="6">
        <v>89</v>
      </c>
      <c r="D91">
        <v>918.65124509999998</v>
      </c>
      <c r="E91">
        <v>655.33825679999995</v>
      </c>
      <c r="F91">
        <v>459.58013920000002</v>
      </c>
      <c r="G91">
        <v>458.758667</v>
      </c>
      <c r="I91" s="7">
        <f t="shared" si="7"/>
        <v>459.07110589999996</v>
      </c>
      <c r="J91" s="7">
        <f t="shared" si="7"/>
        <v>196.57958979999995</v>
      </c>
      <c r="K91" s="7">
        <f t="shared" si="8"/>
        <v>321.46539303999998</v>
      </c>
      <c r="L91" s="8">
        <f t="shared" si="9"/>
        <v>1.6352938439186837</v>
      </c>
      <c r="M91" s="8">
        <f t="shared" si="12"/>
        <v>2.0145697090090713</v>
      </c>
      <c r="P91" s="6">
        <f t="shared" si="10"/>
        <v>-1.8816500321211422</v>
      </c>
      <c r="U91" s="18">
        <v>68.5</v>
      </c>
      <c r="V91" s="20">
        <f t="shared" si="11"/>
        <v>1.4794696597863168</v>
      </c>
    </row>
    <row r="92" spans="1:22" x14ac:dyDescent="0.15">
      <c r="A92" s="6">
        <v>45.5</v>
      </c>
      <c r="B92" s="6">
        <v>90</v>
      </c>
      <c r="D92">
        <v>916.86022949999995</v>
      </c>
      <c r="E92">
        <v>653.61877440000001</v>
      </c>
      <c r="F92">
        <v>460.9578247</v>
      </c>
      <c r="G92">
        <v>460.02764889999997</v>
      </c>
      <c r="I92" s="7">
        <f t="shared" si="7"/>
        <v>455.90240479999994</v>
      </c>
      <c r="J92" s="7">
        <f t="shared" si="7"/>
        <v>193.59112550000003</v>
      </c>
      <c r="K92" s="7">
        <f t="shared" si="8"/>
        <v>320.38861694999991</v>
      </c>
      <c r="L92" s="8">
        <f t="shared" si="9"/>
        <v>1.6549757439681803</v>
      </c>
      <c r="M92" s="8">
        <f t="shared" si="12"/>
        <v>2.0384657853373498</v>
      </c>
      <c r="P92" s="6">
        <f t="shared" si="10"/>
        <v>-0.71780667164965883</v>
      </c>
      <c r="U92" s="18">
        <v>69</v>
      </c>
      <c r="V92" s="20">
        <f t="shared" si="11"/>
        <v>1.4714031526449742</v>
      </c>
    </row>
    <row r="93" spans="1:22" x14ac:dyDescent="0.15">
      <c r="A93" s="6">
        <v>46</v>
      </c>
      <c r="B93" s="6">
        <v>91</v>
      </c>
      <c r="D93">
        <v>920.87261960000001</v>
      </c>
      <c r="E93">
        <v>656.02575679999995</v>
      </c>
      <c r="F93">
        <v>458.60543819999998</v>
      </c>
      <c r="G93">
        <v>458.41098019999998</v>
      </c>
      <c r="I93" s="7">
        <f t="shared" si="7"/>
        <v>462.26718140000003</v>
      </c>
      <c r="J93" s="7">
        <f t="shared" si="7"/>
        <v>197.61477659999997</v>
      </c>
      <c r="K93" s="7">
        <f t="shared" si="8"/>
        <v>323.93683778000002</v>
      </c>
      <c r="L93" s="8">
        <f t="shared" si="9"/>
        <v>1.6392338839908396</v>
      </c>
      <c r="M93" s="8">
        <f t="shared" si="12"/>
        <v>2.0269381016387915</v>
      </c>
      <c r="P93" s="6">
        <f t="shared" si="10"/>
        <v>-1.2792552521559688</v>
      </c>
      <c r="U93" s="18">
        <v>69.5</v>
      </c>
      <c r="V93" s="20">
        <f t="shared" si="11"/>
        <v>1.4771388891312958</v>
      </c>
    </row>
    <row r="94" spans="1:22" x14ac:dyDescent="0.15">
      <c r="A94" s="6">
        <v>46.5</v>
      </c>
      <c r="B94" s="6">
        <v>92</v>
      </c>
      <c r="D94">
        <v>921.31823729999996</v>
      </c>
      <c r="E94">
        <v>657.70898439999996</v>
      </c>
      <c r="F94">
        <v>459.29428100000001</v>
      </c>
      <c r="G94">
        <v>458.37347410000001</v>
      </c>
      <c r="I94" s="7">
        <f t="shared" si="7"/>
        <v>462.02395629999995</v>
      </c>
      <c r="J94" s="7">
        <f t="shared" si="7"/>
        <v>199.33551029999995</v>
      </c>
      <c r="K94" s="7">
        <f t="shared" si="8"/>
        <v>322.48909908999997</v>
      </c>
      <c r="L94" s="8">
        <f t="shared" si="9"/>
        <v>1.6178206211459958</v>
      </c>
      <c r="M94" s="8">
        <f t="shared" si="12"/>
        <v>2.0097390150727295</v>
      </c>
      <c r="P94" s="6">
        <f t="shared" si="10"/>
        <v>-2.116925940477195</v>
      </c>
      <c r="U94" s="18">
        <v>70</v>
      </c>
      <c r="V94" s="20">
        <f t="shared" si="11"/>
        <v>1.4712250936878239</v>
      </c>
    </row>
    <row r="95" spans="1:22" x14ac:dyDescent="0.15">
      <c r="A95" s="6">
        <v>47</v>
      </c>
      <c r="B95" s="6">
        <v>93</v>
      </c>
      <c r="D95">
        <v>916.81964110000001</v>
      </c>
      <c r="E95">
        <v>655.59539789999997</v>
      </c>
      <c r="F95">
        <v>459.99813840000002</v>
      </c>
      <c r="G95">
        <v>459.51406859999997</v>
      </c>
      <c r="I95" s="7">
        <f t="shared" si="7"/>
        <v>456.8215027</v>
      </c>
      <c r="J95" s="7">
        <f t="shared" si="7"/>
        <v>196.08132929999999</v>
      </c>
      <c r="K95" s="7">
        <f t="shared" si="8"/>
        <v>319.56457219000004</v>
      </c>
      <c r="L95" s="8">
        <f t="shared" si="9"/>
        <v>1.6297552313156418</v>
      </c>
      <c r="M95" s="8">
        <f t="shared" si="12"/>
        <v>2.0258878015211579</v>
      </c>
      <c r="P95" s="6">
        <f t="shared" si="10"/>
        <v>-1.3304094584623722</v>
      </c>
      <c r="U95" s="18">
        <v>70.5</v>
      </c>
      <c r="V95" s="20">
        <f t="shared" si="11"/>
        <v>1.4713271850932188</v>
      </c>
    </row>
    <row r="96" spans="1:22" x14ac:dyDescent="0.15">
      <c r="A96" s="6">
        <v>47.5</v>
      </c>
      <c r="B96" s="6">
        <v>94</v>
      </c>
      <c r="D96">
        <v>918.19226070000002</v>
      </c>
      <c r="E96">
        <v>656.39172359999998</v>
      </c>
      <c r="F96">
        <v>460.29052730000001</v>
      </c>
      <c r="G96">
        <v>459.61810300000002</v>
      </c>
      <c r="I96" s="7">
        <f t="shared" si="7"/>
        <v>457.90173340000001</v>
      </c>
      <c r="J96" s="7">
        <f t="shared" si="7"/>
        <v>196.77362059999996</v>
      </c>
      <c r="K96" s="7">
        <f t="shared" si="8"/>
        <v>320.16019898000002</v>
      </c>
      <c r="L96" s="8">
        <f t="shared" si="9"/>
        <v>1.6270483716454018</v>
      </c>
      <c r="M96" s="8">
        <f t="shared" si="12"/>
        <v>2.0273951181297001</v>
      </c>
      <c r="P96" s="6">
        <f t="shared" si="10"/>
        <v>-1.2569965515532899</v>
      </c>
      <c r="U96" s="18">
        <v>71</v>
      </c>
      <c r="V96" s="20">
        <f t="shared" si="11"/>
        <v>1.470664838531208</v>
      </c>
    </row>
    <row r="97" spans="1:22" x14ac:dyDescent="0.15">
      <c r="A97" s="6">
        <v>48</v>
      </c>
      <c r="B97" s="6">
        <v>95</v>
      </c>
      <c r="D97">
        <v>916.91363530000001</v>
      </c>
      <c r="E97">
        <v>656.03576659999999</v>
      </c>
      <c r="F97">
        <v>459.30694579999999</v>
      </c>
      <c r="G97">
        <v>459.1349487</v>
      </c>
      <c r="I97" s="7">
        <f t="shared" si="7"/>
        <v>457.60668950000002</v>
      </c>
      <c r="J97" s="7">
        <f t="shared" si="7"/>
        <v>196.90081789999999</v>
      </c>
      <c r="K97" s="7">
        <f t="shared" si="8"/>
        <v>319.77611697000003</v>
      </c>
      <c r="L97" s="8">
        <f t="shared" si="9"/>
        <v>1.6240466666441411</v>
      </c>
      <c r="M97" s="8">
        <f t="shared" si="12"/>
        <v>2.0286075894072213</v>
      </c>
      <c r="P97" s="6">
        <f t="shared" si="10"/>
        <v>-1.197943900954098</v>
      </c>
      <c r="U97" s="18">
        <v>71.5</v>
      </c>
      <c r="V97" s="20">
        <f t="shared" si="11"/>
        <v>1.4704992098292919</v>
      </c>
    </row>
    <row r="98" spans="1:22" x14ac:dyDescent="0.15">
      <c r="A98" s="6">
        <v>48.5</v>
      </c>
      <c r="B98" s="6">
        <v>96</v>
      </c>
      <c r="D98">
        <v>915.68890380000005</v>
      </c>
      <c r="E98">
        <v>657.93084720000002</v>
      </c>
      <c r="F98">
        <v>459.39645389999998</v>
      </c>
      <c r="G98">
        <v>458.74414059999998</v>
      </c>
      <c r="I98" s="7">
        <f t="shared" si="7"/>
        <v>456.29244990000007</v>
      </c>
      <c r="J98" s="7">
        <f t="shared" si="7"/>
        <v>199.18670660000004</v>
      </c>
      <c r="K98" s="7">
        <f t="shared" si="8"/>
        <v>316.86175528000001</v>
      </c>
      <c r="L98" s="8">
        <f t="shared" si="9"/>
        <v>1.5907776211005435</v>
      </c>
      <c r="M98" s="8">
        <f t="shared" si="12"/>
        <v>1.9995527201424057</v>
      </c>
      <c r="P98" s="6">
        <f t="shared" si="10"/>
        <v>-2.6130430251231029</v>
      </c>
      <c r="U98" s="18">
        <v>72</v>
      </c>
      <c r="V98" s="20">
        <f t="shared" si="11"/>
        <v>1.4611030750561973</v>
      </c>
    </row>
    <row r="99" spans="1:22" x14ac:dyDescent="0.15">
      <c r="A99" s="6">
        <v>49</v>
      </c>
      <c r="B99" s="6">
        <v>97</v>
      </c>
      <c r="D99">
        <v>916.31060790000004</v>
      </c>
      <c r="E99">
        <v>657.0997314</v>
      </c>
      <c r="F99">
        <v>459.44659419999999</v>
      </c>
      <c r="G99">
        <v>458.79803470000002</v>
      </c>
      <c r="I99" s="7">
        <f t="shared" si="7"/>
        <v>456.86401370000004</v>
      </c>
      <c r="J99" s="7">
        <f t="shared" si="7"/>
        <v>198.30169669999998</v>
      </c>
      <c r="K99" s="7">
        <f t="shared" si="8"/>
        <v>318.0528260100001</v>
      </c>
      <c r="L99" s="8">
        <f t="shared" si="9"/>
        <v>1.6038835335391264</v>
      </c>
      <c r="M99" s="8">
        <f t="shared" si="12"/>
        <v>2.0168728088597705</v>
      </c>
      <c r="P99" s="6">
        <f t="shared" si="10"/>
        <v>-1.7694790031657688</v>
      </c>
      <c r="U99" s="18">
        <v>72.5</v>
      </c>
      <c r="V99" s="20">
        <f t="shared" si="11"/>
        <v>1.4488425272602721</v>
      </c>
    </row>
    <row r="100" spans="1:22" x14ac:dyDescent="0.15">
      <c r="A100" s="6">
        <v>49.5</v>
      </c>
      <c r="B100" s="6">
        <v>98</v>
      </c>
      <c r="D100">
        <v>915.16748050000001</v>
      </c>
      <c r="E100">
        <v>658.0119019</v>
      </c>
      <c r="F100">
        <v>459.8898926</v>
      </c>
      <c r="G100">
        <v>459.40066530000001</v>
      </c>
      <c r="I100" s="7">
        <f t="shared" si="7"/>
        <v>455.27758790000001</v>
      </c>
      <c r="J100" s="7">
        <f t="shared" si="7"/>
        <v>198.61123659999998</v>
      </c>
      <c r="K100" s="7">
        <f t="shared" si="8"/>
        <v>316.24972228000001</v>
      </c>
      <c r="L100" s="8">
        <f t="shared" si="9"/>
        <v>1.592305287927501</v>
      </c>
      <c r="M100" s="8">
        <f t="shared" si="12"/>
        <v>2.0095087395269275</v>
      </c>
      <c r="P100" s="6">
        <f t="shared" si="10"/>
        <v>-2.1281413660298556</v>
      </c>
      <c r="U100" s="18">
        <v>73</v>
      </c>
      <c r="V100" s="20">
        <f t="shared" si="11"/>
        <v>1.4262432217822871</v>
      </c>
    </row>
    <row r="101" spans="1:22" x14ac:dyDescent="0.15">
      <c r="A101" s="6">
        <v>50</v>
      </c>
      <c r="B101" s="6">
        <v>99</v>
      </c>
      <c r="D101">
        <v>912.66699219999998</v>
      </c>
      <c r="E101">
        <v>656.95275879999997</v>
      </c>
      <c r="F101">
        <v>460.21554570000001</v>
      </c>
      <c r="G101">
        <v>459.6387024</v>
      </c>
      <c r="I101" s="7">
        <f t="shared" si="7"/>
        <v>452.45144649999997</v>
      </c>
      <c r="J101" s="7">
        <f t="shared" si="7"/>
        <v>197.31405639999997</v>
      </c>
      <c r="K101" s="7">
        <f t="shared" si="8"/>
        <v>314.33160701999998</v>
      </c>
      <c r="L101" s="8">
        <f t="shared" si="9"/>
        <v>1.5930522779521552</v>
      </c>
      <c r="M101" s="8">
        <f t="shared" si="12"/>
        <v>2.0144699058303637</v>
      </c>
      <c r="P101" s="6">
        <f t="shared" si="10"/>
        <v>-1.8865108831368944</v>
      </c>
      <c r="U101" s="18">
        <v>73.5</v>
      </c>
      <c r="V101" s="20">
        <f t="shared" si="11"/>
        <v>1.4547224091578494</v>
      </c>
    </row>
    <row r="102" spans="1:22" x14ac:dyDescent="0.15">
      <c r="A102" s="6">
        <v>50.5</v>
      </c>
      <c r="B102" s="6">
        <v>100</v>
      </c>
      <c r="D102">
        <v>913.49572750000004</v>
      </c>
      <c r="E102">
        <v>657.32397460000004</v>
      </c>
      <c r="F102">
        <v>460.8664551</v>
      </c>
      <c r="G102">
        <v>460.0051575</v>
      </c>
      <c r="I102" s="7">
        <f t="shared" si="7"/>
        <v>452.62927240000005</v>
      </c>
      <c r="J102" s="7">
        <f t="shared" si="7"/>
        <v>197.31881710000005</v>
      </c>
      <c r="K102" s="7">
        <f t="shared" si="8"/>
        <v>314.50610043000006</v>
      </c>
      <c r="L102" s="8">
        <f t="shared" si="9"/>
        <v>1.5938981646672359</v>
      </c>
      <c r="M102" s="8">
        <f t="shared" si="12"/>
        <v>2.0195299688242265</v>
      </c>
      <c r="P102" s="6">
        <f t="shared" si="10"/>
        <v>-1.6400636991694755</v>
      </c>
      <c r="U102" s="18">
        <v>74</v>
      </c>
      <c r="V102" s="20">
        <f t="shared" si="11"/>
        <v>1.4493493524536063</v>
      </c>
    </row>
    <row r="103" spans="1:22" x14ac:dyDescent="0.15">
      <c r="A103" s="6">
        <v>51</v>
      </c>
      <c r="B103" s="6">
        <v>101</v>
      </c>
      <c r="D103">
        <v>911.6622314</v>
      </c>
      <c r="E103">
        <v>657.64739989999998</v>
      </c>
      <c r="F103">
        <v>460.14996339999999</v>
      </c>
      <c r="G103">
        <v>460.0046997</v>
      </c>
      <c r="I103" s="7">
        <f t="shared" si="7"/>
        <v>451.51226800000001</v>
      </c>
      <c r="J103" s="7">
        <f t="shared" si="7"/>
        <v>197.64270019999998</v>
      </c>
      <c r="K103" s="7">
        <f t="shared" si="8"/>
        <v>313.16237785999999</v>
      </c>
      <c r="L103" s="8">
        <f t="shared" si="9"/>
        <v>1.5844874490335465</v>
      </c>
      <c r="M103" s="8">
        <f t="shared" si="12"/>
        <v>2.0143334294693194</v>
      </c>
      <c r="P103" s="6">
        <f t="shared" si="10"/>
        <v>-1.893157878421001</v>
      </c>
      <c r="U103" s="18">
        <v>74.5</v>
      </c>
      <c r="V103" s="20">
        <f t="shared" si="11"/>
        <v>1.4532099526306324</v>
      </c>
    </row>
    <row r="104" spans="1:22" x14ac:dyDescent="0.15">
      <c r="A104" s="6">
        <v>51.5</v>
      </c>
      <c r="B104" s="6">
        <v>102</v>
      </c>
      <c r="D104">
        <v>922.45037839999998</v>
      </c>
      <c r="E104">
        <v>661.90985109999997</v>
      </c>
      <c r="F104">
        <v>460.97094729999998</v>
      </c>
      <c r="G104">
        <v>460.4034729</v>
      </c>
      <c r="I104" s="7">
        <f t="shared" si="7"/>
        <v>461.4794311</v>
      </c>
      <c r="J104" s="7">
        <f t="shared" si="7"/>
        <v>201.50637819999997</v>
      </c>
      <c r="K104" s="7">
        <f t="shared" si="8"/>
        <v>320.42496636000004</v>
      </c>
      <c r="L104" s="8">
        <f t="shared" si="9"/>
        <v>1.5901480103124601</v>
      </c>
      <c r="M104" s="8">
        <f t="shared" si="12"/>
        <v>2.0242081670270147</v>
      </c>
      <c r="P104" s="6">
        <f t="shared" si="10"/>
        <v>-1.4122149995550792</v>
      </c>
      <c r="U104" s="18">
        <v>75</v>
      </c>
      <c r="V104" s="20">
        <f t="shared" si="11"/>
        <v>1.4651907723666167</v>
      </c>
    </row>
    <row r="105" spans="1:22" x14ac:dyDescent="0.15">
      <c r="A105" s="6">
        <v>52</v>
      </c>
      <c r="B105" s="6">
        <v>103</v>
      </c>
      <c r="D105">
        <v>920.69372559999999</v>
      </c>
      <c r="E105">
        <v>663.4041138</v>
      </c>
      <c r="F105">
        <v>460.7638245</v>
      </c>
      <c r="G105">
        <v>459.9864197</v>
      </c>
      <c r="I105" s="7">
        <f t="shared" si="7"/>
        <v>459.9299011</v>
      </c>
      <c r="J105" s="7">
        <f t="shared" si="7"/>
        <v>203.41769410000001</v>
      </c>
      <c r="K105" s="7">
        <f t="shared" si="8"/>
        <v>317.53751523</v>
      </c>
      <c r="L105" s="8">
        <f t="shared" si="9"/>
        <v>1.5610122641243724</v>
      </c>
      <c r="M105" s="8">
        <f t="shared" si="12"/>
        <v>1.9992865971177092</v>
      </c>
      <c r="P105" s="6">
        <f t="shared" si="10"/>
        <v>-2.6260043795775632</v>
      </c>
      <c r="U105" s="18"/>
      <c r="V105" s="20"/>
    </row>
    <row r="106" spans="1:22" x14ac:dyDescent="0.15">
      <c r="A106" s="6">
        <v>52.5</v>
      </c>
      <c r="B106" s="6">
        <v>104</v>
      </c>
      <c r="D106">
        <v>922.73565670000005</v>
      </c>
      <c r="E106">
        <v>663.87835689999997</v>
      </c>
      <c r="F106">
        <v>460.17712399999999</v>
      </c>
      <c r="G106">
        <v>459.96719359999997</v>
      </c>
      <c r="I106" s="7">
        <f t="shared" si="7"/>
        <v>462.55853270000006</v>
      </c>
      <c r="J106" s="7">
        <f t="shared" si="7"/>
        <v>203.9111633</v>
      </c>
      <c r="K106" s="7">
        <f t="shared" si="8"/>
        <v>319.82071839000008</v>
      </c>
      <c r="L106" s="8">
        <f t="shared" si="9"/>
        <v>1.5684316307855621</v>
      </c>
      <c r="M106" s="8">
        <f t="shared" si="12"/>
        <v>2.010920140057681</v>
      </c>
      <c r="P106" s="6">
        <f t="shared" si="10"/>
        <v>-2.0593999913323073</v>
      </c>
    </row>
    <row r="107" spans="1:22" x14ac:dyDescent="0.15">
      <c r="A107" s="6">
        <v>53</v>
      </c>
      <c r="B107" s="6">
        <v>105</v>
      </c>
      <c r="D107">
        <v>926.25622559999999</v>
      </c>
      <c r="E107">
        <v>663.98236080000004</v>
      </c>
      <c r="F107">
        <v>460.64059450000002</v>
      </c>
      <c r="G107">
        <v>460.04544069999997</v>
      </c>
      <c r="I107" s="7">
        <f t="shared" si="7"/>
        <v>465.61563109999997</v>
      </c>
      <c r="J107" s="7">
        <f t="shared" si="7"/>
        <v>203.93692010000007</v>
      </c>
      <c r="K107" s="7">
        <f t="shared" si="8"/>
        <v>322.85978702999995</v>
      </c>
      <c r="L107" s="8">
        <f t="shared" si="9"/>
        <v>1.5831355444207271</v>
      </c>
      <c r="M107" s="8">
        <f t="shared" si="12"/>
        <v>2.0298382299716282</v>
      </c>
      <c r="P107" s="6">
        <f t="shared" si="10"/>
        <v>-1.1380063266705358</v>
      </c>
    </row>
    <row r="108" spans="1:22" x14ac:dyDescent="0.15">
      <c r="A108" s="6">
        <v>53.5</v>
      </c>
      <c r="B108" s="6">
        <v>106</v>
      </c>
      <c r="D108">
        <v>925.2127686</v>
      </c>
      <c r="E108">
        <v>663.04962160000002</v>
      </c>
      <c r="F108">
        <v>460.27413940000002</v>
      </c>
      <c r="G108">
        <v>460.09136960000001</v>
      </c>
      <c r="I108" s="7">
        <f t="shared" si="7"/>
        <v>464.93862919999998</v>
      </c>
      <c r="J108" s="7">
        <f t="shared" si="7"/>
        <v>202.95825200000002</v>
      </c>
      <c r="K108" s="7">
        <f t="shared" si="8"/>
        <v>322.86785279999998</v>
      </c>
      <c r="L108" s="8">
        <f t="shared" si="9"/>
        <v>1.59080919163612</v>
      </c>
      <c r="M108" s="8">
        <f t="shared" si="12"/>
        <v>2.041726053465803</v>
      </c>
      <c r="P108" s="6">
        <f t="shared" si="10"/>
        <v>-0.55901736404409219</v>
      </c>
    </row>
    <row r="109" spans="1:22" x14ac:dyDescent="0.15">
      <c r="A109" s="6">
        <v>54</v>
      </c>
      <c r="B109" s="6">
        <v>107</v>
      </c>
      <c r="D109">
        <v>925.74713129999998</v>
      </c>
      <c r="E109">
        <v>662.87023929999998</v>
      </c>
      <c r="F109">
        <v>460.15322880000002</v>
      </c>
      <c r="G109">
        <v>459.69119260000002</v>
      </c>
      <c r="I109" s="7">
        <f t="shared" si="7"/>
        <v>465.59390249999996</v>
      </c>
      <c r="J109" s="7">
        <f t="shared" si="7"/>
        <v>203.17904669999996</v>
      </c>
      <c r="K109" s="7">
        <f t="shared" si="8"/>
        <v>323.36856981</v>
      </c>
      <c r="L109" s="8">
        <f t="shared" si="9"/>
        <v>1.5915448716887797</v>
      </c>
      <c r="M109" s="8">
        <f t="shared" si="12"/>
        <v>2.0466759097972447</v>
      </c>
      <c r="P109" s="6">
        <f t="shared" si="10"/>
        <v>-0.31793772622009098</v>
      </c>
    </row>
    <row r="110" spans="1:22" x14ac:dyDescent="0.15">
      <c r="A110" s="6">
        <v>54.5</v>
      </c>
      <c r="B110" s="6">
        <v>108</v>
      </c>
      <c r="D110">
        <v>924.09777829999996</v>
      </c>
      <c r="E110">
        <v>664.57586670000001</v>
      </c>
      <c r="F110">
        <v>460.38519289999999</v>
      </c>
      <c r="G110">
        <v>460.287262</v>
      </c>
      <c r="I110" s="7">
        <f t="shared" si="7"/>
        <v>463.71258539999997</v>
      </c>
      <c r="J110" s="7">
        <f t="shared" si="7"/>
        <v>204.28860470000001</v>
      </c>
      <c r="K110" s="7">
        <f t="shared" si="8"/>
        <v>320.71056210999996</v>
      </c>
      <c r="L110" s="8">
        <f t="shared" si="9"/>
        <v>1.569889630314754</v>
      </c>
      <c r="M110" s="8">
        <f t="shared" si="12"/>
        <v>2.0292348447020014</v>
      </c>
      <c r="P110" s="6">
        <f t="shared" si="10"/>
        <v>-1.1673938265351218</v>
      </c>
    </row>
    <row r="111" spans="1:22" x14ac:dyDescent="0.15">
      <c r="A111" s="6">
        <v>55</v>
      </c>
      <c r="B111" s="6">
        <v>109</v>
      </c>
      <c r="D111">
        <v>919.29101560000004</v>
      </c>
      <c r="E111">
        <v>663.91125490000002</v>
      </c>
      <c r="F111">
        <v>460.79428100000001</v>
      </c>
      <c r="G111">
        <v>459.98733520000002</v>
      </c>
      <c r="I111" s="7">
        <f t="shared" si="7"/>
        <v>458.49673460000002</v>
      </c>
      <c r="J111" s="7">
        <f t="shared" si="7"/>
        <v>203.9239197</v>
      </c>
      <c r="K111" s="7">
        <f t="shared" si="8"/>
        <v>315.74999081000004</v>
      </c>
      <c r="L111" s="8">
        <f t="shared" si="9"/>
        <v>1.5483715263737157</v>
      </c>
      <c r="M111" s="8">
        <f t="shared" si="12"/>
        <v>2.011930917039745</v>
      </c>
      <c r="P111" s="6">
        <f t="shared" si="10"/>
        <v>-2.0101707344730784</v>
      </c>
    </row>
    <row r="112" spans="1:22" x14ac:dyDescent="0.15">
      <c r="A112" s="6">
        <v>55.5</v>
      </c>
      <c r="B112" s="6">
        <v>110</v>
      </c>
      <c r="D112">
        <v>917.21850589999997</v>
      </c>
      <c r="E112">
        <v>660.46899410000003</v>
      </c>
      <c r="F112">
        <v>460.99859620000001</v>
      </c>
      <c r="G112">
        <v>460.6349487</v>
      </c>
      <c r="I112" s="7">
        <f t="shared" si="7"/>
        <v>456.21990969999996</v>
      </c>
      <c r="J112" s="7">
        <f t="shared" si="7"/>
        <v>199.83404540000004</v>
      </c>
      <c r="K112" s="7">
        <f t="shared" si="8"/>
        <v>316.33607791999998</v>
      </c>
      <c r="L112" s="8">
        <f t="shared" si="9"/>
        <v>1.5829939152100052</v>
      </c>
      <c r="M112" s="8">
        <f t="shared" si="12"/>
        <v>2.0507674821548165</v>
      </c>
      <c r="P112" s="6">
        <f t="shared" si="10"/>
        <v>-0.11866026925058078</v>
      </c>
    </row>
    <row r="113" spans="1:16" x14ac:dyDescent="0.15">
      <c r="A113" s="6">
        <v>56</v>
      </c>
      <c r="B113" s="6">
        <v>111</v>
      </c>
      <c r="D113">
        <v>914.36688230000004</v>
      </c>
      <c r="E113">
        <v>661.08685300000002</v>
      </c>
      <c r="F113">
        <v>460.39315800000003</v>
      </c>
      <c r="G113">
        <v>459.58761600000003</v>
      </c>
      <c r="I113" s="7">
        <f t="shared" si="7"/>
        <v>453.97372430000001</v>
      </c>
      <c r="J113" s="7">
        <f t="shared" si="7"/>
        <v>201.49923699999999</v>
      </c>
      <c r="K113" s="7">
        <f t="shared" si="8"/>
        <v>312.92425840000004</v>
      </c>
      <c r="L113" s="8">
        <f t="shared" si="9"/>
        <v>1.552979867611112</v>
      </c>
      <c r="M113" s="8">
        <f t="shared" si="12"/>
        <v>2.0249676108347052</v>
      </c>
      <c r="P113" s="6">
        <f t="shared" si="10"/>
        <v>-1.3752267667971407</v>
      </c>
    </row>
    <row r="114" spans="1:16" x14ac:dyDescent="0.15">
      <c r="A114" s="6">
        <v>56.5</v>
      </c>
      <c r="B114" s="6">
        <v>112</v>
      </c>
      <c r="D114">
        <v>917.6755981</v>
      </c>
      <c r="E114">
        <v>662.15313719999995</v>
      </c>
      <c r="F114">
        <v>459.84021000000001</v>
      </c>
      <c r="G114">
        <v>459.3144226</v>
      </c>
      <c r="I114" s="7">
        <f t="shared" si="7"/>
        <v>457.83538809999999</v>
      </c>
      <c r="J114" s="7">
        <f t="shared" si="7"/>
        <v>202.83871459999995</v>
      </c>
      <c r="K114" s="7">
        <f t="shared" si="8"/>
        <v>315.84828788000004</v>
      </c>
      <c r="L114" s="8">
        <f t="shared" si="9"/>
        <v>1.5571400583111372</v>
      </c>
      <c r="M114" s="8">
        <f t="shared" si="12"/>
        <v>2.0333419778135129</v>
      </c>
      <c r="P114" s="6">
        <f t="shared" si="10"/>
        <v>-0.96735849283690767</v>
      </c>
    </row>
    <row r="115" spans="1:16" x14ac:dyDescent="0.15">
      <c r="A115" s="6">
        <v>57</v>
      </c>
      <c r="B115" s="6">
        <v>113</v>
      </c>
      <c r="D115">
        <v>914.43652340000006</v>
      </c>
      <c r="E115">
        <v>661.19610599999999</v>
      </c>
      <c r="F115">
        <v>459.65042110000002</v>
      </c>
      <c r="G115">
        <v>458.73663329999999</v>
      </c>
      <c r="I115" s="7">
        <f t="shared" si="7"/>
        <v>454.78610230000004</v>
      </c>
      <c r="J115" s="7">
        <f t="shared" si="7"/>
        <v>202.45947269999999</v>
      </c>
      <c r="K115" s="7">
        <f t="shared" si="8"/>
        <v>313.06447141000007</v>
      </c>
      <c r="L115" s="8">
        <f t="shared" si="9"/>
        <v>1.5463068595159888</v>
      </c>
      <c r="M115" s="8">
        <f t="shared" si="12"/>
        <v>2.0267229552971466</v>
      </c>
      <c r="P115" s="6">
        <f t="shared" si="10"/>
        <v>-1.2897338193405239</v>
      </c>
    </row>
    <row r="116" spans="1:16" x14ac:dyDescent="0.15">
      <c r="A116" s="6">
        <v>57.5</v>
      </c>
      <c r="B116" s="6">
        <v>114</v>
      </c>
      <c r="D116">
        <v>911.15264890000003</v>
      </c>
      <c r="E116">
        <v>661.35351560000004</v>
      </c>
      <c r="F116">
        <v>459.44705199999999</v>
      </c>
      <c r="G116">
        <v>459.10543819999998</v>
      </c>
      <c r="I116" s="7">
        <f t="shared" si="7"/>
        <v>451.70559690000005</v>
      </c>
      <c r="J116" s="7">
        <f t="shared" si="7"/>
        <v>202.24807740000006</v>
      </c>
      <c r="K116" s="7">
        <f t="shared" si="8"/>
        <v>310.13194271999998</v>
      </c>
      <c r="L116" s="8">
        <f t="shared" si="9"/>
        <v>1.5334234406917526</v>
      </c>
      <c r="M116" s="8">
        <f t="shared" si="12"/>
        <v>2.0180537127516924</v>
      </c>
      <c r="P116" s="6">
        <f t="shared" si="10"/>
        <v>-1.7119638222177638</v>
      </c>
    </row>
    <row r="117" spans="1:16" x14ac:dyDescent="0.15">
      <c r="A117" s="6">
        <v>58</v>
      </c>
      <c r="B117" s="6">
        <v>115</v>
      </c>
      <c r="D117">
        <v>912.06390380000005</v>
      </c>
      <c r="E117">
        <v>661.06201169999997</v>
      </c>
      <c r="F117">
        <v>459.98406979999999</v>
      </c>
      <c r="G117">
        <v>459.49108890000002</v>
      </c>
      <c r="I117" s="7">
        <f t="shared" si="7"/>
        <v>452.07983400000006</v>
      </c>
      <c r="J117" s="7">
        <f t="shared" si="7"/>
        <v>201.57092279999995</v>
      </c>
      <c r="K117" s="7">
        <f t="shared" si="8"/>
        <v>310.98018804000014</v>
      </c>
      <c r="L117" s="8">
        <f t="shared" si="9"/>
        <v>1.5427829754421316</v>
      </c>
      <c r="M117" s="8">
        <f t="shared" si="12"/>
        <v>2.0316274237808534</v>
      </c>
      <c r="P117" s="6">
        <f t="shared" si="10"/>
        <v>-1.050864768079214</v>
      </c>
    </row>
    <row r="118" spans="1:16" x14ac:dyDescent="0.15">
      <c r="A118" s="6">
        <v>58.5</v>
      </c>
      <c r="B118" s="6">
        <v>116</v>
      </c>
      <c r="D118">
        <v>911.50048830000003</v>
      </c>
      <c r="E118">
        <v>661.95513919999996</v>
      </c>
      <c r="F118">
        <v>460.34912109999999</v>
      </c>
      <c r="G118">
        <v>460.04263309999999</v>
      </c>
      <c r="I118" s="7">
        <f t="shared" si="7"/>
        <v>451.15136720000004</v>
      </c>
      <c r="J118" s="7">
        <f t="shared" si="7"/>
        <v>201.91250609999997</v>
      </c>
      <c r="K118" s="7">
        <f t="shared" si="8"/>
        <v>309.81261293000006</v>
      </c>
      <c r="L118" s="8">
        <f t="shared" si="9"/>
        <v>1.5343904095596785</v>
      </c>
      <c r="M118" s="8">
        <f t="shared" si="12"/>
        <v>2.0274490341771823</v>
      </c>
      <c r="P118" s="6">
        <f t="shared" si="10"/>
        <v>-1.2543706043884522</v>
      </c>
    </row>
    <row r="119" spans="1:16" x14ac:dyDescent="0.15">
      <c r="A119" s="6">
        <v>59</v>
      </c>
      <c r="B119" s="6">
        <v>117</v>
      </c>
      <c r="D119">
        <v>913.38262940000004</v>
      </c>
      <c r="E119">
        <v>662.47900389999995</v>
      </c>
      <c r="F119">
        <v>460.73101810000003</v>
      </c>
      <c r="G119">
        <v>460.1396484</v>
      </c>
      <c r="I119" s="7">
        <f t="shared" si="7"/>
        <v>452.65161130000001</v>
      </c>
      <c r="J119" s="7">
        <f t="shared" si="7"/>
        <v>202.33935549999995</v>
      </c>
      <c r="K119" s="7">
        <f t="shared" si="8"/>
        <v>311.0140624500001</v>
      </c>
      <c r="L119" s="8">
        <f t="shared" si="9"/>
        <v>1.537091297347738</v>
      </c>
      <c r="M119" s="8">
        <f t="shared" si="12"/>
        <v>2.0343640982440241</v>
      </c>
      <c r="P119" s="6">
        <f t="shared" si="10"/>
        <v>-0.91757676045915504</v>
      </c>
    </row>
    <row r="120" spans="1:16" x14ac:dyDescent="0.15">
      <c r="A120" s="6">
        <v>59.5</v>
      </c>
      <c r="B120" s="6">
        <v>118</v>
      </c>
      <c r="D120">
        <v>913.87597659999994</v>
      </c>
      <c r="E120">
        <v>663.94750980000003</v>
      </c>
      <c r="F120">
        <v>461.16680910000002</v>
      </c>
      <c r="G120">
        <v>460.47189329999998</v>
      </c>
      <c r="I120" s="7">
        <f t="shared" si="7"/>
        <v>452.70916749999992</v>
      </c>
      <c r="J120" s="7">
        <f t="shared" si="7"/>
        <v>203.47561650000006</v>
      </c>
      <c r="K120" s="7">
        <f t="shared" si="8"/>
        <v>310.27623594999989</v>
      </c>
      <c r="L120" s="8">
        <f t="shared" si="9"/>
        <v>1.5248816604519284</v>
      </c>
      <c r="M120" s="8">
        <f t="shared" si="12"/>
        <v>2.0263686376269963</v>
      </c>
      <c r="P120" s="6">
        <f t="shared" si="10"/>
        <v>-1.3069906385035193</v>
      </c>
    </row>
    <row r="121" spans="1:16" x14ac:dyDescent="0.15">
      <c r="A121" s="6">
        <v>60</v>
      </c>
      <c r="B121" s="6">
        <v>119</v>
      </c>
      <c r="D121">
        <v>911.14501949999999</v>
      </c>
      <c r="E121">
        <v>661.20422359999998</v>
      </c>
      <c r="F121">
        <v>461.13308719999998</v>
      </c>
      <c r="G121">
        <v>460.53421020000002</v>
      </c>
      <c r="I121" s="7">
        <f t="shared" si="7"/>
        <v>450.01193230000001</v>
      </c>
      <c r="J121" s="7">
        <f t="shared" si="7"/>
        <v>200.67001339999996</v>
      </c>
      <c r="K121" s="7">
        <f t="shared" si="8"/>
        <v>309.54292292000002</v>
      </c>
      <c r="L121" s="8">
        <f t="shared" si="9"/>
        <v>1.5425469788701378</v>
      </c>
      <c r="M121" s="8">
        <f t="shared" si="12"/>
        <v>2.0482481323239878</v>
      </c>
      <c r="P121" s="6">
        <f t="shared" si="10"/>
        <v>-0.24136361740841436</v>
      </c>
    </row>
    <row r="122" spans="1:16" x14ac:dyDescent="0.15">
      <c r="A122" s="6">
        <v>60.5</v>
      </c>
      <c r="B122" s="6">
        <v>120</v>
      </c>
      <c r="D122">
        <v>908.41552730000001</v>
      </c>
      <c r="E122">
        <v>659.52050780000002</v>
      </c>
      <c r="F122">
        <v>461.00186159999998</v>
      </c>
      <c r="G122">
        <v>460.30880739999998</v>
      </c>
      <c r="I122" s="7">
        <f t="shared" si="7"/>
        <v>447.41366570000002</v>
      </c>
      <c r="J122" s="7">
        <f t="shared" si="7"/>
        <v>199.21170040000004</v>
      </c>
      <c r="K122" s="7">
        <f t="shared" si="8"/>
        <v>307.96547542000002</v>
      </c>
      <c r="L122" s="8">
        <f t="shared" si="9"/>
        <v>1.5459206201324105</v>
      </c>
      <c r="M122" s="8">
        <f t="shared" si="12"/>
        <v>2.0558359498650427</v>
      </c>
      <c r="P122" s="6">
        <f t="shared" si="10"/>
        <v>0.12819626113847327</v>
      </c>
    </row>
    <row r="123" spans="1:16" x14ac:dyDescent="0.15">
      <c r="A123" s="6">
        <v>61</v>
      </c>
      <c r="B123" s="6">
        <v>121</v>
      </c>
      <c r="D123">
        <v>910.33972170000004</v>
      </c>
      <c r="E123">
        <v>662.37261960000001</v>
      </c>
      <c r="F123">
        <v>460.43017579999997</v>
      </c>
      <c r="G123">
        <v>459.95361329999997</v>
      </c>
      <c r="I123" s="7">
        <f t="shared" si="7"/>
        <v>449.90954590000007</v>
      </c>
      <c r="J123" s="7">
        <f t="shared" si="7"/>
        <v>202.41900630000004</v>
      </c>
      <c r="K123" s="7">
        <f t="shared" si="8"/>
        <v>308.21624149000002</v>
      </c>
      <c r="L123" s="8">
        <f t="shared" si="9"/>
        <v>1.5226645319718672</v>
      </c>
      <c r="M123" s="8">
        <f t="shared" si="12"/>
        <v>2.0367940379832814</v>
      </c>
      <c r="P123" s="6">
        <f t="shared" si="10"/>
        <v>-0.79922807454816669</v>
      </c>
    </row>
    <row r="124" spans="1:16" x14ac:dyDescent="0.15">
      <c r="A124" s="6">
        <v>61.5</v>
      </c>
      <c r="B124" s="6">
        <v>122</v>
      </c>
      <c r="D124">
        <v>909.83874509999998</v>
      </c>
      <c r="E124">
        <v>660.9041138</v>
      </c>
      <c r="F124">
        <v>460.0271912</v>
      </c>
      <c r="G124">
        <v>459.67150880000003</v>
      </c>
      <c r="I124" s="7">
        <f t="shared" si="7"/>
        <v>449.81155389999998</v>
      </c>
      <c r="J124" s="7">
        <f t="shared" si="7"/>
        <v>201.23260499999998</v>
      </c>
      <c r="K124" s="7">
        <f t="shared" si="8"/>
        <v>308.94873040000004</v>
      </c>
      <c r="L124" s="8">
        <f t="shared" si="9"/>
        <v>1.5352816726692977</v>
      </c>
      <c r="M124" s="8">
        <f t="shared" si="12"/>
        <v>2.0536253549594941</v>
      </c>
      <c r="P124" s="6">
        <f t="shared" si="10"/>
        <v>2.0530627326019533E-2</v>
      </c>
    </row>
    <row r="125" spans="1:16" x14ac:dyDescent="0.15">
      <c r="A125" s="6">
        <v>62</v>
      </c>
      <c r="B125" s="6">
        <v>123</v>
      </c>
      <c r="D125">
        <v>908.35784909999995</v>
      </c>
      <c r="E125">
        <v>661.78002930000002</v>
      </c>
      <c r="F125">
        <v>460.58670039999998</v>
      </c>
      <c r="G125">
        <v>459.3252258</v>
      </c>
      <c r="I125" s="7">
        <f t="shared" si="7"/>
        <v>447.77114869999997</v>
      </c>
      <c r="J125" s="7">
        <f t="shared" si="7"/>
        <v>202.45480350000003</v>
      </c>
      <c r="K125" s="7">
        <f t="shared" si="8"/>
        <v>306.05278624999994</v>
      </c>
      <c r="L125" s="8">
        <f t="shared" si="9"/>
        <v>1.5117091862431404</v>
      </c>
      <c r="M125" s="8">
        <f t="shared" si="12"/>
        <v>2.0342670448121187</v>
      </c>
      <c r="P125" s="6">
        <f t="shared" si="10"/>
        <v>-0.92230368678723806</v>
      </c>
    </row>
    <row r="126" spans="1:16" x14ac:dyDescent="0.15">
      <c r="A126" s="6">
        <v>62.5</v>
      </c>
      <c r="B126" s="6">
        <v>124</v>
      </c>
      <c r="D126">
        <v>907.79772949999995</v>
      </c>
      <c r="E126">
        <v>662.95660399999997</v>
      </c>
      <c r="F126">
        <v>460.8575439</v>
      </c>
      <c r="G126">
        <v>459.93392940000001</v>
      </c>
      <c r="I126" s="7">
        <f t="shared" si="7"/>
        <v>446.94018559999995</v>
      </c>
      <c r="J126" s="7">
        <f t="shared" si="7"/>
        <v>203.02267459999996</v>
      </c>
      <c r="K126" s="7">
        <f t="shared" si="8"/>
        <v>304.82431337999998</v>
      </c>
      <c r="L126" s="8">
        <f t="shared" si="9"/>
        <v>1.5014298968357698</v>
      </c>
      <c r="M126" s="8">
        <f t="shared" si="12"/>
        <v>2.0282019316835305</v>
      </c>
      <c r="P126" s="6">
        <f t="shared" si="10"/>
        <v>-1.2177012051179974</v>
      </c>
    </row>
    <row r="127" spans="1:16" x14ac:dyDescent="0.15">
      <c r="A127" s="6">
        <v>63</v>
      </c>
      <c r="B127" s="6">
        <v>125</v>
      </c>
      <c r="D127">
        <v>904.53625490000002</v>
      </c>
      <c r="E127">
        <v>659.41986080000004</v>
      </c>
      <c r="F127">
        <v>461.0505981</v>
      </c>
      <c r="G127">
        <v>460.6204224</v>
      </c>
      <c r="I127" s="7">
        <f t="shared" si="7"/>
        <v>443.48565680000002</v>
      </c>
      <c r="J127" s="7">
        <f t="shared" si="7"/>
        <v>198.79943840000004</v>
      </c>
      <c r="K127" s="7">
        <f t="shared" si="8"/>
        <v>304.32604992</v>
      </c>
      <c r="L127" s="8">
        <f t="shared" si="9"/>
        <v>1.530819464930641</v>
      </c>
      <c r="M127" s="8">
        <f t="shared" si="12"/>
        <v>2.0618056760571837</v>
      </c>
      <c r="P127" s="6">
        <f t="shared" si="10"/>
        <v>0.41894801875375859</v>
      </c>
    </row>
    <row r="128" spans="1:16" x14ac:dyDescent="0.15">
      <c r="A128" s="6">
        <v>63.5</v>
      </c>
      <c r="B128" s="6">
        <v>126</v>
      </c>
      <c r="D128">
        <v>906.29052730000001</v>
      </c>
      <c r="E128">
        <v>660.83160399999997</v>
      </c>
      <c r="F128">
        <v>461.14572140000001</v>
      </c>
      <c r="G128">
        <v>460.49813840000002</v>
      </c>
      <c r="I128" s="7">
        <f t="shared" si="7"/>
        <v>445.14480589999999</v>
      </c>
      <c r="J128" s="7">
        <f t="shared" si="7"/>
        <v>200.33346559999995</v>
      </c>
      <c r="K128" s="7">
        <f t="shared" si="8"/>
        <v>304.91137998000005</v>
      </c>
      <c r="L128" s="8">
        <f t="shared" si="9"/>
        <v>1.5220191946801729</v>
      </c>
      <c r="M128" s="8">
        <f t="shared" si="12"/>
        <v>2.0572195820854975</v>
      </c>
      <c r="P128" s="6">
        <f t="shared" si="10"/>
        <v>0.19558519775670227</v>
      </c>
    </row>
    <row r="129" spans="1:16" x14ac:dyDescent="0.15">
      <c r="A129" s="6">
        <v>64</v>
      </c>
      <c r="B129" s="6">
        <v>127</v>
      </c>
      <c r="D129">
        <v>906.72039789999997</v>
      </c>
      <c r="E129">
        <v>660.61926270000004</v>
      </c>
      <c r="F129">
        <v>460.8205261</v>
      </c>
      <c r="G129">
        <v>459.85568239999998</v>
      </c>
      <c r="I129" s="7">
        <f t="shared" si="7"/>
        <v>445.89987179999997</v>
      </c>
      <c r="J129" s="7">
        <f t="shared" si="7"/>
        <v>200.76358030000006</v>
      </c>
      <c r="K129" s="7">
        <f t="shared" si="8"/>
        <v>305.36536558999995</v>
      </c>
      <c r="L129" s="8">
        <f t="shared" si="9"/>
        <v>1.5210197244624446</v>
      </c>
      <c r="M129" s="8">
        <f t="shared" si="12"/>
        <v>2.0604342881465514</v>
      </c>
      <c r="P129" s="6">
        <f t="shared" si="10"/>
        <v>0.35215543354045054</v>
      </c>
    </row>
    <row r="130" spans="1:16" x14ac:dyDescent="0.15">
      <c r="A130" s="6">
        <v>64.5</v>
      </c>
      <c r="B130" s="6">
        <v>128</v>
      </c>
      <c r="D130">
        <v>908.28485109999997</v>
      </c>
      <c r="E130">
        <v>663.28289789999997</v>
      </c>
      <c r="F130">
        <v>460.45642090000001</v>
      </c>
      <c r="G130">
        <v>459.85849000000002</v>
      </c>
      <c r="I130" s="7">
        <f t="shared" ref="I130:J148" si="13">D130-F130</f>
        <v>447.82843019999996</v>
      </c>
      <c r="J130" s="7">
        <f t="shared" si="13"/>
        <v>203.42440789999995</v>
      </c>
      <c r="K130" s="7">
        <f t="shared" ref="K130:K148" si="14">I130-0.7*J130</f>
        <v>305.43134467000004</v>
      </c>
      <c r="L130" s="8">
        <f t="shared" ref="L130:L148" si="15">K130/J130</f>
        <v>1.5014488567180444</v>
      </c>
      <c r="M130" s="8">
        <f t="shared" si="12"/>
        <v>2.0450775966809331</v>
      </c>
      <c r="P130" s="6">
        <f t="shared" si="10"/>
        <v>-0.3957825607786552</v>
      </c>
    </row>
    <row r="131" spans="1:16" x14ac:dyDescent="0.15">
      <c r="A131" s="6">
        <v>65</v>
      </c>
      <c r="B131" s="6">
        <v>129</v>
      </c>
      <c r="D131">
        <v>906.20660399999997</v>
      </c>
      <c r="E131">
        <v>661.47235109999997</v>
      </c>
      <c r="F131">
        <v>460.787262</v>
      </c>
      <c r="G131">
        <v>460.25399779999998</v>
      </c>
      <c r="I131" s="7">
        <f t="shared" si="13"/>
        <v>445.41934199999997</v>
      </c>
      <c r="J131" s="7">
        <f t="shared" si="13"/>
        <v>201.21835329999999</v>
      </c>
      <c r="K131" s="7">
        <f t="shared" si="14"/>
        <v>304.56649469000001</v>
      </c>
      <c r="L131" s="8">
        <f t="shared" si="15"/>
        <v>1.5136119031643025</v>
      </c>
      <c r="M131" s="8">
        <f t="shared" si="12"/>
        <v>2.0614548194059736</v>
      </c>
      <c r="P131" s="6">
        <f t="shared" si="10"/>
        <v>0.40185976634033477</v>
      </c>
    </row>
    <row r="132" spans="1:16" x14ac:dyDescent="0.15">
      <c r="A132" s="6">
        <v>65.5</v>
      </c>
      <c r="B132" s="6">
        <v>130</v>
      </c>
      <c r="D132">
        <v>909.09686280000005</v>
      </c>
      <c r="E132">
        <v>664.45989989999998</v>
      </c>
      <c r="F132">
        <v>461.14666749999998</v>
      </c>
      <c r="G132">
        <v>460.60073849999998</v>
      </c>
      <c r="I132" s="7">
        <f t="shared" si="13"/>
        <v>447.95019530000008</v>
      </c>
      <c r="J132" s="7">
        <f t="shared" si="13"/>
        <v>203.8591614</v>
      </c>
      <c r="K132" s="7">
        <f t="shared" si="14"/>
        <v>305.24878232000009</v>
      </c>
      <c r="L132" s="8">
        <f t="shared" si="15"/>
        <v>1.4973513097165134</v>
      </c>
      <c r="M132" s="8">
        <f t="shared" si="12"/>
        <v>2.0494084022369665</v>
      </c>
      <c r="P132" s="6">
        <f t="shared" si="10"/>
        <v>-0.18485340142048487</v>
      </c>
    </row>
    <row r="133" spans="1:16" x14ac:dyDescent="0.15">
      <c r="A133" s="6">
        <v>66</v>
      </c>
      <c r="B133" s="6">
        <v>131</v>
      </c>
      <c r="D133">
        <v>908.82250980000003</v>
      </c>
      <c r="E133">
        <v>663.50622559999999</v>
      </c>
      <c r="F133">
        <v>461.12838749999997</v>
      </c>
      <c r="G133">
        <v>460.46484379999998</v>
      </c>
      <c r="I133" s="7">
        <f t="shared" si="13"/>
        <v>447.69412230000006</v>
      </c>
      <c r="J133" s="7">
        <f t="shared" si="13"/>
        <v>203.04138180000001</v>
      </c>
      <c r="K133" s="7">
        <f t="shared" si="14"/>
        <v>305.56515504000004</v>
      </c>
      <c r="L133" s="8">
        <f t="shared" si="15"/>
        <v>1.5049402852320424</v>
      </c>
      <c r="M133" s="8">
        <f t="shared" si="12"/>
        <v>2.0612115540312774</v>
      </c>
      <c r="P133" s="6">
        <f t="shared" si="10"/>
        <v>0.39001167934549424</v>
      </c>
    </row>
    <row r="134" spans="1:16" x14ac:dyDescent="0.15">
      <c r="A134" s="6">
        <v>66.5</v>
      </c>
      <c r="B134" s="6">
        <v>132</v>
      </c>
      <c r="D134">
        <v>911.68939209999996</v>
      </c>
      <c r="E134">
        <v>665.27624509999998</v>
      </c>
      <c r="F134">
        <v>460.6569824</v>
      </c>
      <c r="G134">
        <v>460.40533449999998</v>
      </c>
      <c r="I134" s="7">
        <f t="shared" si="13"/>
        <v>451.03240969999996</v>
      </c>
      <c r="J134" s="7">
        <f t="shared" si="13"/>
        <v>204.8709106</v>
      </c>
      <c r="K134" s="7">
        <f t="shared" si="14"/>
        <v>307.62277227999994</v>
      </c>
      <c r="L134" s="8">
        <f t="shared" si="15"/>
        <v>1.5015444182830704</v>
      </c>
      <c r="M134" s="8">
        <f t="shared" si="12"/>
        <v>2.0620298633610874</v>
      </c>
      <c r="P134" s="6">
        <f t="shared" ref="P134:P148" si="16">(M134-$O$2)/$O$2*100</f>
        <v>0.42986692031591922</v>
      </c>
    </row>
    <row r="135" spans="1:16" x14ac:dyDescent="0.15">
      <c r="A135" s="6">
        <v>67</v>
      </c>
      <c r="B135" s="6">
        <v>133</v>
      </c>
      <c r="D135">
        <v>910.07586670000001</v>
      </c>
      <c r="E135">
        <v>665.57159420000005</v>
      </c>
      <c r="F135">
        <v>461.39645389999998</v>
      </c>
      <c r="G135">
        <v>460.78771970000003</v>
      </c>
      <c r="I135" s="7">
        <f t="shared" si="13"/>
        <v>448.67941280000002</v>
      </c>
      <c r="J135" s="7">
        <f t="shared" si="13"/>
        <v>204.78387450000002</v>
      </c>
      <c r="K135" s="7">
        <f t="shared" si="14"/>
        <v>305.33070065000004</v>
      </c>
      <c r="L135" s="8">
        <f t="shared" si="15"/>
        <v>1.4909899590262905</v>
      </c>
      <c r="M135" s="8">
        <f t="shared" si="12"/>
        <v>2.0556895803830897</v>
      </c>
      <c r="P135" s="6">
        <f t="shared" si="16"/>
        <v>0.12106742762595761</v>
      </c>
    </row>
    <row r="136" spans="1:16" x14ac:dyDescent="0.15">
      <c r="A136" s="6">
        <v>67.5</v>
      </c>
      <c r="B136" s="6">
        <v>134</v>
      </c>
      <c r="D136">
        <v>910.4494019</v>
      </c>
      <c r="E136">
        <v>664.82299799999998</v>
      </c>
      <c r="F136">
        <v>461.39877319999999</v>
      </c>
      <c r="G136">
        <v>460.91519169999998</v>
      </c>
      <c r="I136" s="7">
        <f t="shared" si="13"/>
        <v>449.0506287</v>
      </c>
      <c r="J136" s="7">
        <f t="shared" si="13"/>
        <v>203.9078063</v>
      </c>
      <c r="K136" s="7">
        <f t="shared" si="14"/>
        <v>306.31516428999998</v>
      </c>
      <c r="L136" s="8">
        <f t="shared" si="15"/>
        <v>1.5022238228551821</v>
      </c>
      <c r="M136" s="8">
        <f t="shared" si="12"/>
        <v>2.0711376204907634</v>
      </c>
      <c r="P136" s="6">
        <f t="shared" si="16"/>
        <v>0.873454500073366</v>
      </c>
    </row>
    <row r="137" spans="1:16" x14ac:dyDescent="0.15">
      <c r="A137" s="6">
        <v>68</v>
      </c>
      <c r="B137" s="6">
        <v>135</v>
      </c>
      <c r="D137">
        <v>908.65460210000003</v>
      </c>
      <c r="E137">
        <v>663.78771970000003</v>
      </c>
      <c r="F137">
        <v>461.16915890000001</v>
      </c>
      <c r="G137">
        <v>460.71884160000002</v>
      </c>
      <c r="I137" s="7">
        <f t="shared" si="13"/>
        <v>447.48544320000002</v>
      </c>
      <c r="J137" s="7">
        <f t="shared" si="13"/>
        <v>203.06887810000001</v>
      </c>
      <c r="K137" s="7">
        <f t="shared" si="14"/>
        <v>305.33722853000006</v>
      </c>
      <c r="L137" s="8">
        <f t="shared" si="15"/>
        <v>1.5036141007271366</v>
      </c>
      <c r="M137" s="8">
        <f t="shared" si="12"/>
        <v>2.0767420746415</v>
      </c>
      <c r="P137" s="6">
        <f t="shared" si="16"/>
        <v>1.1464159127669888</v>
      </c>
    </row>
    <row r="138" spans="1:16" x14ac:dyDescent="0.15">
      <c r="A138" s="6">
        <v>68.5</v>
      </c>
      <c r="B138" s="6">
        <v>136</v>
      </c>
      <c r="D138">
        <v>906.00427249999996</v>
      </c>
      <c r="E138">
        <v>664.48565670000005</v>
      </c>
      <c r="F138">
        <v>460.67712399999999</v>
      </c>
      <c r="G138">
        <v>460.1574402</v>
      </c>
      <c r="I138" s="7">
        <f t="shared" si="13"/>
        <v>445.32714849999996</v>
      </c>
      <c r="J138" s="7">
        <f t="shared" si="13"/>
        <v>204.32821650000005</v>
      </c>
      <c r="K138" s="7">
        <f t="shared" si="14"/>
        <v>302.29739694999995</v>
      </c>
      <c r="L138" s="8">
        <f t="shared" si="15"/>
        <v>1.4794696597863168</v>
      </c>
      <c r="M138" s="8">
        <f t="shared" si="12"/>
        <v>2.0568118099794623</v>
      </c>
      <c r="P138" s="6">
        <f t="shared" si="16"/>
        <v>0.17572491393124143</v>
      </c>
    </row>
    <row r="139" spans="1:16" x14ac:dyDescent="0.15">
      <c r="A139" s="6">
        <v>69</v>
      </c>
      <c r="B139" s="6">
        <v>137</v>
      </c>
      <c r="D139">
        <v>902.91027829999996</v>
      </c>
      <c r="E139">
        <v>663.72949219999998</v>
      </c>
      <c r="F139">
        <v>459.87207030000002</v>
      </c>
      <c r="G139">
        <v>459.69635010000002</v>
      </c>
      <c r="I139" s="7">
        <f t="shared" si="13"/>
        <v>443.03820799999994</v>
      </c>
      <c r="J139" s="7">
        <f t="shared" si="13"/>
        <v>204.03314209999996</v>
      </c>
      <c r="K139" s="7">
        <f t="shared" si="14"/>
        <v>300.21500852999998</v>
      </c>
      <c r="L139" s="8">
        <f t="shared" si="15"/>
        <v>1.4714031526449742</v>
      </c>
      <c r="M139" s="8">
        <f t="shared" si="12"/>
        <v>2.0529594791169021</v>
      </c>
      <c r="P139" s="6">
        <f t="shared" si="16"/>
        <v>-1.1900436571356051E-2</v>
      </c>
    </row>
    <row r="140" spans="1:16" x14ac:dyDescent="0.15">
      <c r="A140" s="6">
        <v>69.5</v>
      </c>
      <c r="B140" s="6">
        <v>138</v>
      </c>
      <c r="D140">
        <v>903.50909420000005</v>
      </c>
      <c r="E140">
        <v>663.27337650000004</v>
      </c>
      <c r="F140">
        <v>459.7314758</v>
      </c>
      <c r="G140">
        <v>459.43814090000001</v>
      </c>
      <c r="I140" s="7">
        <f t="shared" si="13"/>
        <v>443.77761840000005</v>
      </c>
      <c r="J140" s="7">
        <f t="shared" si="13"/>
        <v>203.83523560000003</v>
      </c>
      <c r="K140" s="7">
        <f t="shared" si="14"/>
        <v>301.09295348000001</v>
      </c>
      <c r="L140" s="8">
        <f t="shared" si="15"/>
        <v>1.4771388891312958</v>
      </c>
      <c r="M140" s="8">
        <f t="shared" si="12"/>
        <v>2.0629093918820054</v>
      </c>
      <c r="P140" s="6">
        <f t="shared" si="16"/>
        <v>0.47270380346582563</v>
      </c>
    </row>
    <row r="141" spans="1:16" x14ac:dyDescent="0.15">
      <c r="A141" s="6">
        <v>70</v>
      </c>
      <c r="B141" s="6">
        <v>139</v>
      </c>
      <c r="D141">
        <v>905.20275879999997</v>
      </c>
      <c r="E141">
        <v>664.90698239999995</v>
      </c>
      <c r="F141">
        <v>461.29052730000001</v>
      </c>
      <c r="G141">
        <v>460.45455930000003</v>
      </c>
      <c r="I141" s="7">
        <f t="shared" si="13"/>
        <v>443.91223149999996</v>
      </c>
      <c r="J141" s="7">
        <f t="shared" si="13"/>
        <v>204.45242309999992</v>
      </c>
      <c r="K141" s="7">
        <f t="shared" si="14"/>
        <v>300.79553533000001</v>
      </c>
      <c r="L141" s="8">
        <f t="shared" si="15"/>
        <v>1.4712250936878239</v>
      </c>
      <c r="M141" s="8">
        <f t="shared" si="12"/>
        <v>2.0612097727173158</v>
      </c>
      <c r="P141" s="6">
        <f t="shared" si="16"/>
        <v>0.38992492156991965</v>
      </c>
    </row>
    <row r="142" spans="1:16" x14ac:dyDescent="0.15">
      <c r="A142" s="6">
        <v>70.5</v>
      </c>
      <c r="B142" s="6">
        <v>140</v>
      </c>
      <c r="D142">
        <v>903.94177249999996</v>
      </c>
      <c r="E142">
        <v>664.75524900000005</v>
      </c>
      <c r="F142">
        <v>461.28536989999998</v>
      </c>
      <c r="G142">
        <v>460.89080810000002</v>
      </c>
      <c r="I142" s="7">
        <f t="shared" si="13"/>
        <v>442.65640259999998</v>
      </c>
      <c r="J142" s="7">
        <f t="shared" si="13"/>
        <v>203.86444090000003</v>
      </c>
      <c r="K142" s="7">
        <f t="shared" si="14"/>
        <v>299.95129396999994</v>
      </c>
      <c r="L142" s="8">
        <f t="shared" si="15"/>
        <v>1.4713271850932188</v>
      </c>
      <c r="M142" s="8">
        <f t="shared" si="12"/>
        <v>2.0655260404014926</v>
      </c>
      <c r="P142" s="6">
        <f t="shared" si="16"/>
        <v>0.60014602302757059</v>
      </c>
    </row>
    <row r="143" spans="1:16" x14ac:dyDescent="0.15">
      <c r="A143" s="6">
        <v>71</v>
      </c>
      <c r="B143" s="6">
        <v>141</v>
      </c>
      <c r="D143">
        <v>904.89123540000003</v>
      </c>
      <c r="E143">
        <v>664.68273929999998</v>
      </c>
      <c r="F143">
        <v>461.05340580000001</v>
      </c>
      <c r="G143">
        <v>460.21182249999998</v>
      </c>
      <c r="I143" s="7">
        <f t="shared" si="13"/>
        <v>443.83782960000002</v>
      </c>
      <c r="J143" s="7">
        <f t="shared" si="13"/>
        <v>204.4709168</v>
      </c>
      <c r="K143" s="7">
        <f t="shared" si="14"/>
        <v>300.70818784000005</v>
      </c>
      <c r="L143" s="8">
        <f t="shared" si="15"/>
        <v>1.470664838531208</v>
      </c>
      <c r="M143" s="8">
        <f t="shared" si="12"/>
        <v>2.0690778701182637</v>
      </c>
      <c r="P143" s="6">
        <f t="shared" si="16"/>
        <v>0.77313565432103626</v>
      </c>
    </row>
    <row r="144" spans="1:16" x14ac:dyDescent="0.15">
      <c r="A144" s="6">
        <v>71.5</v>
      </c>
      <c r="B144" s="6">
        <v>142</v>
      </c>
      <c r="D144">
        <v>902.18652340000006</v>
      </c>
      <c r="E144">
        <v>663.47851560000004</v>
      </c>
      <c r="F144">
        <v>460.87020869999998</v>
      </c>
      <c r="G144">
        <v>460.15371699999997</v>
      </c>
      <c r="I144" s="7">
        <f t="shared" si="13"/>
        <v>441.31631470000008</v>
      </c>
      <c r="J144" s="7">
        <f t="shared" si="13"/>
        <v>203.32479860000007</v>
      </c>
      <c r="K144" s="7">
        <f t="shared" si="14"/>
        <v>298.98895568</v>
      </c>
      <c r="L144" s="8">
        <f t="shared" si="15"/>
        <v>1.4704992098292919</v>
      </c>
      <c r="M144" s="8">
        <f t="shared" si="12"/>
        <v>2.0731264176951298</v>
      </c>
      <c r="P144" s="6">
        <f t="shared" si="16"/>
        <v>0.97031761642050185</v>
      </c>
    </row>
    <row r="145" spans="1:16" x14ac:dyDescent="0.15">
      <c r="A145" s="6">
        <v>72</v>
      </c>
      <c r="B145" s="6">
        <v>143</v>
      </c>
      <c r="D145">
        <v>901.5372314</v>
      </c>
      <c r="E145">
        <v>664.08447269999999</v>
      </c>
      <c r="F145">
        <v>460.09466550000002</v>
      </c>
      <c r="G145">
        <v>459.81723019999998</v>
      </c>
      <c r="I145" s="7">
        <f t="shared" si="13"/>
        <v>441.44256589999998</v>
      </c>
      <c r="J145" s="7">
        <f t="shared" si="13"/>
        <v>204.26724250000001</v>
      </c>
      <c r="K145" s="7">
        <f t="shared" si="14"/>
        <v>298.45549614999999</v>
      </c>
      <c r="L145" s="8">
        <f t="shared" si="15"/>
        <v>1.4611030750561973</v>
      </c>
      <c r="M145" s="8">
        <f t="shared" si="12"/>
        <v>2.0679444592008176</v>
      </c>
      <c r="P145" s="6">
        <f t="shared" si="16"/>
        <v>0.71793358880894509</v>
      </c>
    </row>
    <row r="146" spans="1:16" x14ac:dyDescent="0.15">
      <c r="A146" s="6">
        <v>72.5</v>
      </c>
      <c r="B146" s="6">
        <v>144</v>
      </c>
      <c r="D146">
        <v>902.61688230000004</v>
      </c>
      <c r="E146">
        <v>665.48522949999995</v>
      </c>
      <c r="F146">
        <v>459.76147459999999</v>
      </c>
      <c r="G146">
        <v>459.39501949999999</v>
      </c>
      <c r="I146" s="7">
        <f t="shared" si="13"/>
        <v>442.85540770000006</v>
      </c>
      <c r="J146" s="7">
        <f t="shared" si="13"/>
        <v>206.09020999999996</v>
      </c>
      <c r="K146" s="7">
        <f t="shared" si="14"/>
        <v>298.59226070000011</v>
      </c>
      <c r="L146" s="8">
        <f t="shared" si="15"/>
        <v>1.4488425272602721</v>
      </c>
      <c r="M146" s="8">
        <f t="shared" si="12"/>
        <v>2.0598980876836741</v>
      </c>
      <c r="P146" s="6">
        <f t="shared" si="16"/>
        <v>0.32604012741117799</v>
      </c>
    </row>
    <row r="147" spans="1:16" x14ac:dyDescent="0.15">
      <c r="A147" s="6">
        <v>73</v>
      </c>
      <c r="B147" s="6">
        <v>145</v>
      </c>
      <c r="D147">
        <v>900.03289789999997</v>
      </c>
      <c r="E147">
        <v>666.50860599999999</v>
      </c>
      <c r="F147">
        <v>460.76803589999997</v>
      </c>
      <c r="G147">
        <v>459.91659550000003</v>
      </c>
      <c r="I147" s="7">
        <f t="shared" si="13"/>
        <v>439.26486199999999</v>
      </c>
      <c r="J147" s="7">
        <f t="shared" si="13"/>
        <v>206.59201049999996</v>
      </c>
      <c r="K147" s="7">
        <f t="shared" si="14"/>
        <v>294.65045465000003</v>
      </c>
      <c r="L147" s="8">
        <f t="shared" si="15"/>
        <v>1.4262432217822871</v>
      </c>
      <c r="M147" s="8">
        <f t="shared" si="12"/>
        <v>2.0415129584844713</v>
      </c>
      <c r="P147" s="6">
        <f t="shared" si="16"/>
        <v>-0.56939602101545483</v>
      </c>
    </row>
    <row r="148" spans="1:16" x14ac:dyDescent="0.15">
      <c r="A148" s="6">
        <v>73.5</v>
      </c>
      <c r="B148" s="6">
        <v>146</v>
      </c>
      <c r="D148">
        <v>897.22424320000005</v>
      </c>
      <c r="E148">
        <v>663.0663452</v>
      </c>
      <c r="F148">
        <v>461.87582400000002</v>
      </c>
      <c r="G148">
        <v>461.0224915</v>
      </c>
      <c r="I148" s="7">
        <f t="shared" si="13"/>
        <v>435.34841920000002</v>
      </c>
      <c r="J148" s="7">
        <f t="shared" si="13"/>
        <v>202.0438537</v>
      </c>
      <c r="K148" s="7">
        <f t="shared" si="14"/>
        <v>293.91772161000006</v>
      </c>
      <c r="L148" s="8">
        <f t="shared" si="15"/>
        <v>1.4547224091578494</v>
      </c>
      <c r="M148" s="8">
        <f t="shared" si="12"/>
        <v>2.0742063221388158</v>
      </c>
      <c r="P148" s="6">
        <f t="shared" si="16"/>
        <v>1.0229136827981549</v>
      </c>
    </row>
    <row r="149" spans="1:16" x14ac:dyDescent="0.15">
      <c r="A149" s="18">
        <v>74</v>
      </c>
      <c r="B149" s="18">
        <v>147</v>
      </c>
      <c r="D149">
        <v>897.69702150000001</v>
      </c>
      <c r="E149">
        <v>663.98712160000002</v>
      </c>
      <c r="F149">
        <v>461.27789310000003</v>
      </c>
      <c r="G149">
        <v>460.94003300000003</v>
      </c>
      <c r="I149" s="19">
        <f t="shared" ref="I149:I189" si="17">D149-F149</f>
        <v>436.41912839999998</v>
      </c>
      <c r="J149" s="19">
        <f t="shared" ref="J149:J189" si="18">E149-G149</f>
        <v>203.0470886</v>
      </c>
      <c r="K149" s="19">
        <f t="shared" ref="K149:K189" si="19">I149-0.7*J149</f>
        <v>294.28616638</v>
      </c>
      <c r="L149" s="20">
        <f t="shared" ref="L149:L189" si="20">K149/J149</f>
        <v>1.4493493524536063</v>
      </c>
      <c r="M149" s="20">
        <f t="shared" ref="M149:M189" si="21">L149+ABS($N$2)*A149</f>
        <v>2.0730474417133546</v>
      </c>
      <c r="N149" s="18"/>
      <c r="O149" s="18"/>
      <c r="P149" s="18">
        <f t="shared" ref="P149:P189" si="22">(M149-$O$2)/$O$2*100</f>
        <v>0.96647114092540121</v>
      </c>
    </row>
    <row r="150" spans="1:16" x14ac:dyDescent="0.15">
      <c r="A150" s="18">
        <v>74.5</v>
      </c>
      <c r="B150" s="18">
        <v>148</v>
      </c>
      <c r="D150">
        <v>891.77197269999999</v>
      </c>
      <c r="E150">
        <v>660.87164310000003</v>
      </c>
      <c r="F150">
        <v>460.91799930000002</v>
      </c>
      <c r="G150">
        <v>460.77319340000003</v>
      </c>
      <c r="I150" s="19">
        <f t="shared" si="17"/>
        <v>430.85397339999997</v>
      </c>
      <c r="J150" s="19">
        <f t="shared" si="18"/>
        <v>200.0984497</v>
      </c>
      <c r="K150" s="19">
        <f t="shared" si="19"/>
        <v>290.78505860999996</v>
      </c>
      <c r="L150" s="20">
        <f t="shared" si="20"/>
        <v>1.4532099526306324</v>
      </c>
      <c r="M150" s="20">
        <f t="shared" si="21"/>
        <v>2.0811222181691629</v>
      </c>
      <c r="N150" s="18"/>
      <c r="O150" s="18"/>
      <c r="P150" s="18">
        <f t="shared" si="22"/>
        <v>1.3597480469864427</v>
      </c>
    </row>
    <row r="151" spans="1:16" x14ac:dyDescent="0.15">
      <c r="A151" s="18">
        <v>75</v>
      </c>
      <c r="B151" s="18">
        <v>149</v>
      </c>
      <c r="D151">
        <v>892.97802730000001</v>
      </c>
      <c r="E151">
        <v>660.14410399999997</v>
      </c>
      <c r="F151">
        <v>461.28677370000003</v>
      </c>
      <c r="G151">
        <v>460.76617429999999</v>
      </c>
      <c r="I151" s="19">
        <f t="shared" si="17"/>
        <v>431.69125359999998</v>
      </c>
      <c r="J151" s="19">
        <f t="shared" si="18"/>
        <v>199.37792969999998</v>
      </c>
      <c r="K151" s="19">
        <f t="shared" si="19"/>
        <v>292.12670280999998</v>
      </c>
      <c r="L151" s="20">
        <f t="shared" si="20"/>
        <v>1.4651907723666167</v>
      </c>
      <c r="M151" s="20">
        <f t="shared" si="21"/>
        <v>2.0973172141839291</v>
      </c>
      <c r="N151" s="18"/>
      <c r="O151" s="18"/>
      <c r="P151" s="18">
        <f t="shared" si="22"/>
        <v>2.1485151368514299</v>
      </c>
    </row>
    <row r="152" spans="1:16" x14ac:dyDescent="0.15">
      <c r="A152" s="18">
        <v>75.5</v>
      </c>
      <c r="B152" s="18">
        <v>150</v>
      </c>
      <c r="D152">
        <v>890.9336548</v>
      </c>
      <c r="E152">
        <v>659.95135500000004</v>
      </c>
      <c r="F152">
        <v>460.36083980000001</v>
      </c>
      <c r="G152">
        <v>459.52529909999998</v>
      </c>
      <c r="I152" s="19">
        <f t="shared" si="17"/>
        <v>430.57281499999999</v>
      </c>
      <c r="J152" s="19">
        <f t="shared" si="18"/>
        <v>200.42605590000005</v>
      </c>
      <c r="K152" s="19">
        <f t="shared" si="19"/>
        <v>290.27457586999998</v>
      </c>
      <c r="L152" s="20">
        <f t="shared" si="20"/>
        <v>1.4482876219189218</v>
      </c>
      <c r="M152" s="20">
        <f t="shared" si="21"/>
        <v>2.0846282400150167</v>
      </c>
      <c r="N152" s="18"/>
      <c r="O152" s="18"/>
      <c r="P152" s="18">
        <f t="shared" si="22"/>
        <v>1.5305066347524237</v>
      </c>
    </row>
    <row r="153" spans="1:16" x14ac:dyDescent="0.15">
      <c r="A153" s="18">
        <v>76</v>
      </c>
      <c r="B153" s="18">
        <v>151</v>
      </c>
      <c r="D153">
        <v>888.64935300000002</v>
      </c>
      <c r="E153">
        <v>660.70849610000005</v>
      </c>
      <c r="F153">
        <v>460.0421753</v>
      </c>
      <c r="G153">
        <v>459.35800169999999</v>
      </c>
      <c r="I153" s="19">
        <f t="shared" si="17"/>
        <v>428.60717770000002</v>
      </c>
      <c r="J153" s="19">
        <f t="shared" si="18"/>
        <v>201.35049440000006</v>
      </c>
      <c r="K153" s="19">
        <f t="shared" si="19"/>
        <v>287.66183161999999</v>
      </c>
      <c r="L153" s="20">
        <f t="shared" si="20"/>
        <v>1.4286621568881526</v>
      </c>
      <c r="M153" s="20">
        <f t="shared" si="21"/>
        <v>2.0692169512630292</v>
      </c>
      <c r="N153" s="18"/>
      <c r="O153" s="18"/>
      <c r="P153" s="18">
        <f t="shared" si="22"/>
        <v>0.77990951395716834</v>
      </c>
    </row>
    <row r="154" spans="1:16" x14ac:dyDescent="0.15">
      <c r="A154" s="18">
        <v>76.5</v>
      </c>
      <c r="B154" s="18">
        <v>152</v>
      </c>
      <c r="D154">
        <v>891.31964110000001</v>
      </c>
      <c r="E154">
        <v>661.79724120000003</v>
      </c>
      <c r="F154">
        <v>460.50421139999997</v>
      </c>
      <c r="G154">
        <v>459.99298099999999</v>
      </c>
      <c r="I154" s="19">
        <f t="shared" si="17"/>
        <v>430.81542970000004</v>
      </c>
      <c r="J154" s="19">
        <f t="shared" si="18"/>
        <v>201.80426020000004</v>
      </c>
      <c r="K154" s="19">
        <f t="shared" si="19"/>
        <v>289.55244756000002</v>
      </c>
      <c r="L154" s="20">
        <f t="shared" si="20"/>
        <v>1.4348183099456686</v>
      </c>
      <c r="M154" s="20">
        <f t="shared" si="21"/>
        <v>2.0795872805993274</v>
      </c>
      <c r="N154" s="18"/>
      <c r="O154" s="18"/>
      <c r="P154" s="18">
        <f t="shared" si="22"/>
        <v>1.2849898785386293</v>
      </c>
    </row>
    <row r="155" spans="1:16" x14ac:dyDescent="0.15">
      <c r="A155" s="18">
        <v>77</v>
      </c>
      <c r="B155" s="18">
        <v>153</v>
      </c>
      <c r="D155">
        <v>894.2342529</v>
      </c>
      <c r="E155">
        <v>664.27197269999999</v>
      </c>
      <c r="F155">
        <v>460.60543819999998</v>
      </c>
      <c r="G155">
        <v>460.27413940000002</v>
      </c>
      <c r="I155" s="19">
        <f t="shared" si="17"/>
        <v>433.62881470000002</v>
      </c>
      <c r="J155" s="19">
        <f t="shared" si="18"/>
        <v>203.99783329999997</v>
      </c>
      <c r="K155" s="19">
        <f t="shared" si="19"/>
        <v>290.83033139000008</v>
      </c>
      <c r="L155" s="20">
        <f t="shared" si="20"/>
        <v>1.4256540213459223</v>
      </c>
      <c r="M155" s="20">
        <f t="shared" si="21"/>
        <v>2.0746371682783633</v>
      </c>
      <c r="N155" s="18"/>
      <c r="O155" s="18"/>
      <c r="P155" s="18">
        <f t="shared" si="22"/>
        <v>1.043897772906023</v>
      </c>
    </row>
    <row r="156" spans="1:16" x14ac:dyDescent="0.15">
      <c r="A156" s="18">
        <v>77.5</v>
      </c>
      <c r="B156" s="18">
        <v>154</v>
      </c>
      <c r="D156">
        <v>901.26525879999997</v>
      </c>
      <c r="E156">
        <v>667.64788820000001</v>
      </c>
      <c r="F156">
        <v>460.76007079999999</v>
      </c>
      <c r="G156">
        <v>460.4629822</v>
      </c>
      <c r="I156" s="19">
        <f t="shared" si="17"/>
        <v>440.50518799999998</v>
      </c>
      <c r="J156" s="19">
        <f t="shared" si="18"/>
        <v>207.18490600000001</v>
      </c>
      <c r="K156" s="19">
        <f t="shared" si="19"/>
        <v>295.47575380000001</v>
      </c>
      <c r="L156" s="20">
        <f t="shared" si="20"/>
        <v>1.4261451739153237</v>
      </c>
      <c r="M156" s="20">
        <f t="shared" si="21"/>
        <v>2.0793424971265466</v>
      </c>
      <c r="N156" s="18"/>
      <c r="O156" s="18"/>
      <c r="P156" s="18">
        <f t="shared" si="22"/>
        <v>1.2730678535318742</v>
      </c>
    </row>
    <row r="157" spans="1:16" x14ac:dyDescent="0.15">
      <c r="A157" s="18">
        <v>78</v>
      </c>
      <c r="B157" s="18">
        <v>155</v>
      </c>
      <c r="D157">
        <v>903.41699219999998</v>
      </c>
      <c r="E157">
        <v>667.07397460000004</v>
      </c>
      <c r="F157">
        <v>461.15463260000001</v>
      </c>
      <c r="G157">
        <v>460.44750979999998</v>
      </c>
      <c r="I157" s="19">
        <f t="shared" si="17"/>
        <v>442.26235959999997</v>
      </c>
      <c r="J157" s="19">
        <f t="shared" si="18"/>
        <v>206.62646480000006</v>
      </c>
      <c r="K157" s="19">
        <f t="shared" si="19"/>
        <v>297.62383423999995</v>
      </c>
      <c r="L157" s="20">
        <f t="shared" si="20"/>
        <v>1.440395520138618</v>
      </c>
      <c r="M157" s="20">
        <f t="shared" si="21"/>
        <v>2.0978070196286231</v>
      </c>
      <c r="N157" s="18"/>
      <c r="O157" s="18"/>
      <c r="P157" s="18">
        <f t="shared" si="22"/>
        <v>2.1723708028151054</v>
      </c>
    </row>
    <row r="158" spans="1:16" x14ac:dyDescent="0.15">
      <c r="A158" s="18">
        <v>78.5</v>
      </c>
      <c r="B158" s="18">
        <v>156</v>
      </c>
      <c r="D158">
        <v>901.09063719999995</v>
      </c>
      <c r="E158">
        <v>666.36975099999995</v>
      </c>
      <c r="F158">
        <v>461.48266599999999</v>
      </c>
      <c r="G158">
        <v>461.20242309999998</v>
      </c>
      <c r="I158" s="19">
        <f t="shared" si="17"/>
        <v>439.60797119999995</v>
      </c>
      <c r="J158" s="19">
        <f t="shared" si="18"/>
        <v>205.16732789999998</v>
      </c>
      <c r="K158" s="19">
        <f t="shared" si="19"/>
        <v>295.99084167000001</v>
      </c>
      <c r="L158" s="20">
        <f t="shared" si="20"/>
        <v>1.4426802001060717</v>
      </c>
      <c r="M158" s="20">
        <f t="shared" si="21"/>
        <v>2.104305875874859</v>
      </c>
      <c r="N158" s="18"/>
      <c r="O158" s="18"/>
      <c r="P158" s="18">
        <f t="shared" si="22"/>
        <v>2.4888935067491147</v>
      </c>
    </row>
    <row r="159" spans="1:16" x14ac:dyDescent="0.15">
      <c r="A159" s="18">
        <v>79</v>
      </c>
      <c r="B159" s="18">
        <v>157</v>
      </c>
      <c r="D159">
        <v>899.16125490000002</v>
      </c>
      <c r="E159">
        <v>663.99859619999995</v>
      </c>
      <c r="F159">
        <v>461.48361210000002</v>
      </c>
      <c r="G159">
        <v>460.96813959999997</v>
      </c>
      <c r="I159" s="19">
        <f t="shared" si="17"/>
        <v>437.6776428</v>
      </c>
      <c r="J159" s="19">
        <f t="shared" si="18"/>
        <v>203.03045659999998</v>
      </c>
      <c r="K159" s="19">
        <f t="shared" si="19"/>
        <v>295.55632318000005</v>
      </c>
      <c r="L159" s="20">
        <f t="shared" si="20"/>
        <v>1.4557240727793352</v>
      </c>
      <c r="M159" s="20">
        <f t="shared" si="21"/>
        <v>2.1215639248269045</v>
      </c>
      <c r="N159" s="18"/>
      <c r="O159" s="18"/>
      <c r="P159" s="18">
        <f t="shared" si="22"/>
        <v>3.3294359209763718</v>
      </c>
    </row>
    <row r="160" spans="1:16" x14ac:dyDescent="0.15">
      <c r="A160" s="18">
        <v>79.5</v>
      </c>
      <c r="B160" s="18">
        <v>158</v>
      </c>
      <c r="D160">
        <v>898.43939209999996</v>
      </c>
      <c r="E160">
        <v>665.16271970000003</v>
      </c>
      <c r="F160">
        <v>460.92456049999998</v>
      </c>
      <c r="G160">
        <v>460.46859740000002</v>
      </c>
      <c r="I160" s="19">
        <f t="shared" si="17"/>
        <v>437.51483159999998</v>
      </c>
      <c r="J160" s="19">
        <f t="shared" si="18"/>
        <v>204.6941223</v>
      </c>
      <c r="K160" s="19">
        <f t="shared" si="19"/>
        <v>294.22894599</v>
      </c>
      <c r="L160" s="20">
        <f t="shared" si="20"/>
        <v>1.4374078878473004</v>
      </c>
      <c r="M160" s="20">
        <f t="shared" si="21"/>
        <v>2.1074619161736519</v>
      </c>
      <c r="N160" s="18"/>
      <c r="O160" s="18"/>
      <c r="P160" s="18">
        <f t="shared" si="22"/>
        <v>2.642606463498578</v>
      </c>
    </row>
    <row r="161" spans="1:16" x14ac:dyDescent="0.15">
      <c r="A161" s="18">
        <v>80</v>
      </c>
      <c r="B161" s="18">
        <v>159</v>
      </c>
      <c r="D161">
        <v>896.24951169999997</v>
      </c>
      <c r="E161">
        <v>663.9336548</v>
      </c>
      <c r="F161">
        <v>460.35192869999997</v>
      </c>
      <c r="G161">
        <v>459.84957889999998</v>
      </c>
      <c r="I161" s="19">
        <f t="shared" si="17"/>
        <v>435.897583</v>
      </c>
      <c r="J161" s="19">
        <f t="shared" si="18"/>
        <v>204.08407590000002</v>
      </c>
      <c r="K161" s="19">
        <f t="shared" si="19"/>
        <v>293.03872987</v>
      </c>
      <c r="L161" s="20">
        <f t="shared" si="20"/>
        <v>1.4358725862256261</v>
      </c>
      <c r="M161" s="20">
        <f t="shared" si="21"/>
        <v>2.1101407908307594</v>
      </c>
      <c r="N161" s="18"/>
      <c r="O161" s="18"/>
      <c r="P161" s="18">
        <f t="shared" si="22"/>
        <v>2.7730793679360493</v>
      </c>
    </row>
    <row r="162" spans="1:16" x14ac:dyDescent="0.15">
      <c r="A162" s="18">
        <v>80.5</v>
      </c>
      <c r="B162" s="18">
        <v>160</v>
      </c>
      <c r="D162">
        <v>893.86163329999999</v>
      </c>
      <c r="E162">
        <v>662.65124509999998</v>
      </c>
      <c r="F162">
        <v>460.85003660000001</v>
      </c>
      <c r="G162">
        <v>460.12792969999998</v>
      </c>
      <c r="I162" s="19">
        <f t="shared" si="17"/>
        <v>433.01159669999998</v>
      </c>
      <c r="J162" s="19">
        <f t="shared" si="18"/>
        <v>202.5233154</v>
      </c>
      <c r="K162" s="19">
        <f t="shared" si="19"/>
        <v>291.24527591999998</v>
      </c>
      <c r="L162" s="20">
        <f t="shared" si="20"/>
        <v>1.4380826985019819</v>
      </c>
      <c r="M162" s="20">
        <f t="shared" si="21"/>
        <v>2.1165650793858974</v>
      </c>
      <c r="N162" s="18"/>
      <c r="O162" s="18"/>
      <c r="P162" s="18">
        <f t="shared" si="22"/>
        <v>3.0859702993983911</v>
      </c>
    </row>
    <row r="163" spans="1:16" x14ac:dyDescent="0.15">
      <c r="A163" s="18">
        <v>81</v>
      </c>
      <c r="B163" s="18">
        <v>161</v>
      </c>
      <c r="D163">
        <v>893.55487059999996</v>
      </c>
      <c r="E163">
        <v>663.30914310000003</v>
      </c>
      <c r="F163">
        <v>460.6162109</v>
      </c>
      <c r="G163">
        <v>460.16964719999999</v>
      </c>
      <c r="I163" s="19">
        <f t="shared" si="17"/>
        <v>432.93865969999996</v>
      </c>
      <c r="J163" s="19">
        <f t="shared" si="18"/>
        <v>203.13949590000004</v>
      </c>
      <c r="K163" s="19">
        <f t="shared" si="19"/>
        <v>290.74101256999995</v>
      </c>
      <c r="L163" s="20">
        <f t="shared" si="20"/>
        <v>1.4312382300737998</v>
      </c>
      <c r="M163" s="20">
        <f t="shared" si="21"/>
        <v>2.1139347872364973</v>
      </c>
      <c r="N163" s="18"/>
      <c r="O163" s="18"/>
      <c r="P163" s="18">
        <f t="shared" si="22"/>
        <v>2.9578635754272704</v>
      </c>
    </row>
    <row r="164" spans="1:16" x14ac:dyDescent="0.15">
      <c r="A164" s="18">
        <v>81.5</v>
      </c>
      <c r="B164" s="18">
        <v>162</v>
      </c>
      <c r="D164">
        <v>891.77673340000001</v>
      </c>
      <c r="E164">
        <v>662.6541138</v>
      </c>
      <c r="F164">
        <v>460.83926389999999</v>
      </c>
      <c r="G164">
        <v>460.16400149999998</v>
      </c>
      <c r="I164" s="19">
        <f t="shared" si="17"/>
        <v>430.93746950000002</v>
      </c>
      <c r="J164" s="19">
        <f t="shared" si="18"/>
        <v>202.49011230000002</v>
      </c>
      <c r="K164" s="19">
        <f t="shared" si="19"/>
        <v>289.19439089000002</v>
      </c>
      <c r="L164" s="20">
        <f t="shared" si="20"/>
        <v>1.4281901847214293</v>
      </c>
      <c r="M164" s="20">
        <f t="shared" si="21"/>
        <v>2.1151009181629092</v>
      </c>
      <c r="N164" s="18"/>
      <c r="O164" s="18"/>
      <c r="P164" s="18">
        <f t="shared" si="22"/>
        <v>3.0146592483863031</v>
      </c>
    </row>
    <row r="165" spans="1:16" x14ac:dyDescent="0.15">
      <c r="A165" s="18">
        <v>82</v>
      </c>
      <c r="B165" s="18">
        <v>163</v>
      </c>
      <c r="D165">
        <v>891.47998050000001</v>
      </c>
      <c r="E165">
        <v>660.91076659999999</v>
      </c>
      <c r="F165">
        <v>461.14150999999998</v>
      </c>
      <c r="G165">
        <v>460.62652589999999</v>
      </c>
      <c r="I165" s="19">
        <f t="shared" si="17"/>
        <v>430.33847050000003</v>
      </c>
      <c r="J165" s="19">
        <f t="shared" si="18"/>
        <v>200.2842407</v>
      </c>
      <c r="K165" s="19">
        <f t="shared" si="19"/>
        <v>290.13950201</v>
      </c>
      <c r="L165" s="20">
        <f t="shared" si="20"/>
        <v>1.448638699659808</v>
      </c>
      <c r="M165" s="20">
        <f t="shared" si="21"/>
        <v>2.1397636093800698</v>
      </c>
      <c r="N165" s="18"/>
      <c r="O165" s="18"/>
      <c r="P165" s="18">
        <f t="shared" si="22"/>
        <v>4.2158401046126084</v>
      </c>
    </row>
    <row r="166" spans="1:16" x14ac:dyDescent="0.15">
      <c r="A166" s="18">
        <v>82.5</v>
      </c>
      <c r="B166" s="18">
        <v>164</v>
      </c>
      <c r="D166">
        <v>885.7619019</v>
      </c>
      <c r="E166">
        <v>659.08728029999997</v>
      </c>
      <c r="F166">
        <v>461.08200069999998</v>
      </c>
      <c r="G166">
        <v>460.6818237</v>
      </c>
      <c r="I166" s="19">
        <f t="shared" si="17"/>
        <v>424.67990120000002</v>
      </c>
      <c r="J166" s="19">
        <f t="shared" si="18"/>
        <v>198.40545659999998</v>
      </c>
      <c r="K166" s="19">
        <f t="shared" si="19"/>
        <v>285.79608158000008</v>
      </c>
      <c r="L166" s="20">
        <f t="shared" si="20"/>
        <v>1.4404648263086133</v>
      </c>
      <c r="M166" s="20">
        <f t="shared" si="21"/>
        <v>2.1358039123076571</v>
      </c>
      <c r="N166" s="18"/>
      <c r="O166" s="18"/>
      <c r="P166" s="18">
        <f t="shared" si="22"/>
        <v>4.0229855504215379</v>
      </c>
    </row>
    <row r="167" spans="1:16" x14ac:dyDescent="0.15">
      <c r="A167" s="18">
        <v>83</v>
      </c>
      <c r="B167" s="18">
        <v>165</v>
      </c>
      <c r="D167">
        <v>887.6994019</v>
      </c>
      <c r="E167">
        <v>661.38214110000001</v>
      </c>
      <c r="F167">
        <v>461.06420900000001</v>
      </c>
      <c r="G167">
        <v>460.82098389999999</v>
      </c>
      <c r="I167" s="19">
        <f t="shared" si="17"/>
        <v>426.63519289999999</v>
      </c>
      <c r="J167" s="19">
        <f t="shared" si="18"/>
        <v>200.56115720000003</v>
      </c>
      <c r="K167" s="19">
        <f t="shared" si="19"/>
        <v>286.24238286000002</v>
      </c>
      <c r="L167" s="20">
        <f t="shared" si="20"/>
        <v>1.4272074755460176</v>
      </c>
      <c r="M167" s="20">
        <f t="shared" si="21"/>
        <v>2.1267607378238438</v>
      </c>
      <c r="N167" s="18"/>
      <c r="O167" s="18"/>
      <c r="P167" s="18">
        <f t="shared" si="22"/>
        <v>3.5825434277908781</v>
      </c>
    </row>
    <row r="168" spans="1:16" x14ac:dyDescent="0.15">
      <c r="A168" s="18">
        <v>83.5</v>
      </c>
      <c r="B168" s="18">
        <v>166</v>
      </c>
      <c r="D168">
        <v>885.67462160000002</v>
      </c>
      <c r="E168">
        <v>660.77575679999995</v>
      </c>
      <c r="F168">
        <v>461.09606930000001</v>
      </c>
      <c r="G168">
        <v>461.1485596</v>
      </c>
      <c r="I168" s="19">
        <f t="shared" si="17"/>
        <v>424.57855230000001</v>
      </c>
      <c r="J168" s="19">
        <f t="shared" si="18"/>
        <v>199.62719719999996</v>
      </c>
      <c r="K168" s="19">
        <f t="shared" si="19"/>
        <v>284.83951426000004</v>
      </c>
      <c r="L168" s="20">
        <f t="shared" si="20"/>
        <v>1.4268572531959594</v>
      </c>
      <c r="M168" s="20">
        <f t="shared" si="21"/>
        <v>2.1306246917525673</v>
      </c>
      <c r="N168" s="18"/>
      <c r="O168" s="18"/>
      <c r="P168" s="18">
        <f t="shared" si="22"/>
        <v>3.7707348724169067</v>
      </c>
    </row>
    <row r="169" spans="1:16" x14ac:dyDescent="0.15">
      <c r="A169" s="18">
        <v>84</v>
      </c>
      <c r="B169" s="18">
        <v>167</v>
      </c>
      <c r="D169">
        <v>886.55389400000001</v>
      </c>
      <c r="E169">
        <v>660.76287839999998</v>
      </c>
      <c r="F169">
        <v>461.16024779999998</v>
      </c>
      <c r="G169">
        <v>460.6204224</v>
      </c>
      <c r="I169" s="19">
        <f t="shared" si="17"/>
        <v>425.39364620000003</v>
      </c>
      <c r="J169" s="19">
        <f t="shared" si="18"/>
        <v>200.14245599999998</v>
      </c>
      <c r="K169" s="19">
        <f t="shared" si="19"/>
        <v>285.29392700000005</v>
      </c>
      <c r="L169" s="20">
        <f t="shared" si="20"/>
        <v>1.4254543124023624</v>
      </c>
      <c r="M169" s="20">
        <f t="shared" si="21"/>
        <v>2.1334359272377528</v>
      </c>
      <c r="N169" s="18"/>
      <c r="O169" s="18"/>
      <c r="P169" s="18">
        <f t="shared" si="22"/>
        <v>3.9076543276951385</v>
      </c>
    </row>
    <row r="170" spans="1:16" x14ac:dyDescent="0.15">
      <c r="A170" s="18">
        <v>84.5</v>
      </c>
      <c r="B170" s="18">
        <v>168</v>
      </c>
      <c r="D170">
        <v>884.65264890000003</v>
      </c>
      <c r="E170">
        <v>660.58300780000002</v>
      </c>
      <c r="F170">
        <v>461.58950809999999</v>
      </c>
      <c r="G170">
        <v>461.05014039999998</v>
      </c>
      <c r="I170" s="19">
        <f t="shared" si="17"/>
        <v>423.06314080000004</v>
      </c>
      <c r="J170" s="19">
        <f t="shared" si="18"/>
        <v>199.53286740000004</v>
      </c>
      <c r="K170" s="19">
        <f t="shared" si="19"/>
        <v>283.39013362000003</v>
      </c>
      <c r="L170" s="20">
        <f t="shared" si="20"/>
        <v>1.4202679353667222</v>
      </c>
      <c r="M170" s="20">
        <f t="shared" si="21"/>
        <v>2.1324637264808946</v>
      </c>
      <c r="N170" s="18"/>
      <c r="O170" s="18"/>
      <c r="P170" s="18">
        <f t="shared" si="22"/>
        <v>3.8603039016096727</v>
      </c>
    </row>
    <row r="171" spans="1:16" x14ac:dyDescent="0.15">
      <c r="A171" s="18">
        <v>85</v>
      </c>
      <c r="B171" s="18">
        <v>169</v>
      </c>
      <c r="D171">
        <v>880.48901369999999</v>
      </c>
      <c r="E171">
        <v>657.52624509999998</v>
      </c>
      <c r="F171">
        <v>461.35238650000002</v>
      </c>
      <c r="G171">
        <v>460.73712160000002</v>
      </c>
      <c r="I171" s="19">
        <f t="shared" si="17"/>
        <v>419.13662719999996</v>
      </c>
      <c r="J171" s="19">
        <f t="shared" si="18"/>
        <v>196.78912349999996</v>
      </c>
      <c r="K171" s="19">
        <f t="shared" si="19"/>
        <v>281.38424075</v>
      </c>
      <c r="L171" s="20">
        <f t="shared" si="20"/>
        <v>1.429876995971274</v>
      </c>
      <c r="M171" s="20">
        <f t="shared" si="21"/>
        <v>2.1462869633642283</v>
      </c>
      <c r="N171" s="18"/>
      <c r="O171" s="18"/>
      <c r="P171" s="18">
        <f t="shared" si="22"/>
        <v>4.5335559554564355</v>
      </c>
    </row>
    <row r="172" spans="1:16" x14ac:dyDescent="0.15">
      <c r="A172" s="18">
        <v>85.5</v>
      </c>
      <c r="B172" s="18">
        <v>170</v>
      </c>
      <c r="D172">
        <v>880.4961548</v>
      </c>
      <c r="E172">
        <v>660.51812740000003</v>
      </c>
      <c r="F172">
        <v>461.49765009999999</v>
      </c>
      <c r="G172">
        <v>460.79943850000001</v>
      </c>
      <c r="I172" s="19">
        <f t="shared" si="17"/>
        <v>418.99850470000001</v>
      </c>
      <c r="J172" s="19">
        <f t="shared" si="18"/>
        <v>199.71868890000002</v>
      </c>
      <c r="K172" s="19">
        <f t="shared" si="19"/>
        <v>279.19542247000004</v>
      </c>
      <c r="L172" s="20">
        <f t="shared" si="20"/>
        <v>1.397943397324195</v>
      </c>
      <c r="M172" s="20">
        <f t="shared" si="21"/>
        <v>2.1185675409959313</v>
      </c>
      <c r="N172" s="18"/>
      <c r="O172" s="18"/>
      <c r="P172" s="18">
        <f t="shared" si="22"/>
        <v>3.1834989320249503</v>
      </c>
    </row>
    <row r="173" spans="1:16" x14ac:dyDescent="0.15">
      <c r="A173" s="18">
        <v>86</v>
      </c>
      <c r="B173" s="18">
        <v>171</v>
      </c>
      <c r="D173">
        <v>880.43560790000004</v>
      </c>
      <c r="E173">
        <v>659.03961179999999</v>
      </c>
      <c r="F173">
        <v>461.3847351</v>
      </c>
      <c r="G173">
        <v>461.04779050000002</v>
      </c>
      <c r="I173" s="19">
        <f t="shared" si="17"/>
        <v>419.05087280000004</v>
      </c>
      <c r="J173" s="19">
        <f t="shared" si="18"/>
        <v>197.99182129999997</v>
      </c>
      <c r="K173" s="19">
        <f t="shared" si="19"/>
        <v>280.45659789000007</v>
      </c>
      <c r="L173" s="20">
        <f t="shared" si="20"/>
        <v>1.4165059750879725</v>
      </c>
      <c r="M173" s="20">
        <f t="shared" si="21"/>
        <v>2.1413442950384911</v>
      </c>
      <c r="N173" s="18"/>
      <c r="O173" s="18"/>
      <c r="P173" s="18">
        <f t="shared" si="22"/>
        <v>4.2928264049270677</v>
      </c>
    </row>
    <row r="174" spans="1:16" x14ac:dyDescent="0.15">
      <c r="A174" s="18">
        <v>86.5</v>
      </c>
      <c r="B174" s="18">
        <v>172</v>
      </c>
      <c r="D174">
        <v>881.92797849999999</v>
      </c>
      <c r="E174">
        <v>660.61926270000004</v>
      </c>
      <c r="F174">
        <v>461.09045409999999</v>
      </c>
      <c r="G174">
        <v>460.79006959999998</v>
      </c>
      <c r="I174" s="19">
        <f t="shared" si="17"/>
        <v>420.83752440000001</v>
      </c>
      <c r="J174" s="19">
        <f t="shared" si="18"/>
        <v>199.82919310000005</v>
      </c>
      <c r="K174" s="19">
        <f t="shared" si="19"/>
        <v>280.95708922999995</v>
      </c>
      <c r="L174" s="20">
        <f t="shared" si="20"/>
        <v>1.4059862068771967</v>
      </c>
      <c r="M174" s="20">
        <f t="shared" si="21"/>
        <v>2.1350387031064972</v>
      </c>
      <c r="N174" s="18"/>
      <c r="O174" s="18"/>
      <c r="P174" s="18">
        <f t="shared" si="22"/>
        <v>3.9857165178026697</v>
      </c>
    </row>
    <row r="175" spans="1:16" x14ac:dyDescent="0.15">
      <c r="A175" s="18">
        <v>87</v>
      </c>
      <c r="B175" s="18">
        <v>173</v>
      </c>
      <c r="I175" s="19">
        <f t="shared" si="17"/>
        <v>0</v>
      </c>
      <c r="J175" s="19">
        <f t="shared" si="18"/>
        <v>0</v>
      </c>
      <c r="K175" s="19">
        <f t="shared" si="19"/>
        <v>0</v>
      </c>
      <c r="L175" s="20" t="e">
        <f t="shared" si="20"/>
        <v>#DIV/0!</v>
      </c>
      <c r="M175" s="20" t="e">
        <f t="shared" si="21"/>
        <v>#DIV/0!</v>
      </c>
      <c r="N175" s="18"/>
      <c r="O175" s="18"/>
      <c r="P175" s="18" t="e">
        <f t="shared" si="22"/>
        <v>#DIV/0!</v>
      </c>
    </row>
    <row r="176" spans="1:16" x14ac:dyDescent="0.15">
      <c r="A176" s="18">
        <v>87.5</v>
      </c>
      <c r="B176" s="18">
        <v>174</v>
      </c>
      <c r="I176" s="19">
        <f t="shared" si="17"/>
        <v>0</v>
      </c>
      <c r="J176" s="19">
        <f t="shared" si="18"/>
        <v>0</v>
      </c>
      <c r="K176" s="19">
        <f t="shared" si="19"/>
        <v>0</v>
      </c>
      <c r="L176" s="20" t="e">
        <f t="shared" si="20"/>
        <v>#DIV/0!</v>
      </c>
      <c r="M176" s="20" t="e">
        <f t="shared" si="21"/>
        <v>#DIV/0!</v>
      </c>
      <c r="N176" s="18"/>
      <c r="O176" s="18"/>
      <c r="P176" s="18" t="e">
        <f t="shared" si="22"/>
        <v>#DIV/0!</v>
      </c>
    </row>
    <row r="177" spans="1:16" x14ac:dyDescent="0.15">
      <c r="A177" s="18">
        <v>88</v>
      </c>
      <c r="B177" s="18">
        <v>175</v>
      </c>
      <c r="I177" s="19">
        <f t="shared" si="17"/>
        <v>0</v>
      </c>
      <c r="J177" s="19">
        <f t="shared" si="18"/>
        <v>0</v>
      </c>
      <c r="K177" s="19">
        <f t="shared" si="19"/>
        <v>0</v>
      </c>
      <c r="L177" s="20" t="e">
        <f t="shared" si="20"/>
        <v>#DIV/0!</v>
      </c>
      <c r="M177" s="20" t="e">
        <f t="shared" si="21"/>
        <v>#DIV/0!</v>
      </c>
      <c r="N177" s="18"/>
      <c r="O177" s="18"/>
      <c r="P177" s="18" t="e">
        <f t="shared" si="22"/>
        <v>#DIV/0!</v>
      </c>
    </row>
    <row r="178" spans="1:16" x14ac:dyDescent="0.15">
      <c r="A178" s="18">
        <v>88.5</v>
      </c>
      <c r="B178" s="18">
        <v>176</v>
      </c>
      <c r="I178" s="19">
        <f t="shared" si="17"/>
        <v>0</v>
      </c>
      <c r="J178" s="19">
        <f t="shared" si="18"/>
        <v>0</v>
      </c>
      <c r="K178" s="19">
        <f t="shared" si="19"/>
        <v>0</v>
      </c>
      <c r="L178" s="20" t="e">
        <f t="shared" si="20"/>
        <v>#DIV/0!</v>
      </c>
      <c r="M178" s="20" t="e">
        <f t="shared" si="21"/>
        <v>#DIV/0!</v>
      </c>
      <c r="N178" s="18"/>
      <c r="O178" s="18"/>
      <c r="P178" s="18" t="e">
        <f t="shared" si="22"/>
        <v>#DIV/0!</v>
      </c>
    </row>
    <row r="179" spans="1:16" x14ac:dyDescent="0.15">
      <c r="A179" s="18">
        <v>89</v>
      </c>
      <c r="B179" s="18">
        <v>177</v>
      </c>
      <c r="I179" s="19">
        <f t="shared" si="17"/>
        <v>0</v>
      </c>
      <c r="J179" s="19">
        <f t="shared" si="18"/>
        <v>0</v>
      </c>
      <c r="K179" s="19">
        <f t="shared" si="19"/>
        <v>0</v>
      </c>
      <c r="L179" s="20" t="e">
        <f t="shared" si="20"/>
        <v>#DIV/0!</v>
      </c>
      <c r="M179" s="20" t="e">
        <f t="shared" si="21"/>
        <v>#DIV/0!</v>
      </c>
      <c r="N179" s="18"/>
      <c r="O179" s="18"/>
      <c r="P179" s="18" t="e">
        <f t="shared" si="22"/>
        <v>#DIV/0!</v>
      </c>
    </row>
    <row r="180" spans="1:16" x14ac:dyDescent="0.15">
      <c r="A180" s="18">
        <v>89.5</v>
      </c>
      <c r="B180" s="18">
        <v>178</v>
      </c>
      <c r="I180" s="19">
        <f t="shared" si="17"/>
        <v>0</v>
      </c>
      <c r="J180" s="19">
        <f t="shared" si="18"/>
        <v>0</v>
      </c>
      <c r="K180" s="19">
        <f t="shared" si="19"/>
        <v>0</v>
      </c>
      <c r="L180" s="20" t="e">
        <f t="shared" si="20"/>
        <v>#DIV/0!</v>
      </c>
      <c r="M180" s="20" t="e">
        <f t="shared" si="21"/>
        <v>#DIV/0!</v>
      </c>
      <c r="N180" s="18"/>
      <c r="O180" s="18"/>
      <c r="P180" s="18" t="e">
        <f t="shared" si="22"/>
        <v>#DIV/0!</v>
      </c>
    </row>
    <row r="181" spans="1:16" x14ac:dyDescent="0.15">
      <c r="A181" s="18">
        <v>90</v>
      </c>
      <c r="B181" s="18">
        <v>179</v>
      </c>
      <c r="I181" s="19">
        <f t="shared" si="17"/>
        <v>0</v>
      </c>
      <c r="J181" s="19">
        <f t="shared" si="18"/>
        <v>0</v>
      </c>
      <c r="K181" s="19">
        <f t="shared" si="19"/>
        <v>0</v>
      </c>
      <c r="L181" s="20" t="e">
        <f t="shared" si="20"/>
        <v>#DIV/0!</v>
      </c>
      <c r="M181" s="20" t="e">
        <f t="shared" si="21"/>
        <v>#DIV/0!</v>
      </c>
      <c r="N181" s="18"/>
      <c r="O181" s="18"/>
      <c r="P181" s="18" t="e">
        <f t="shared" si="22"/>
        <v>#DIV/0!</v>
      </c>
    </row>
    <row r="182" spans="1:16" x14ac:dyDescent="0.15">
      <c r="A182" s="18">
        <v>90.5</v>
      </c>
      <c r="B182" s="18">
        <v>180</v>
      </c>
      <c r="I182" s="19">
        <f t="shared" si="17"/>
        <v>0</v>
      </c>
      <c r="J182" s="19">
        <f t="shared" si="18"/>
        <v>0</v>
      </c>
      <c r="K182" s="19">
        <f t="shared" si="19"/>
        <v>0</v>
      </c>
      <c r="L182" s="20" t="e">
        <f t="shared" si="20"/>
        <v>#DIV/0!</v>
      </c>
      <c r="M182" s="20" t="e">
        <f t="shared" si="21"/>
        <v>#DIV/0!</v>
      </c>
      <c r="N182" s="18"/>
      <c r="O182" s="18"/>
      <c r="P182" s="18" t="e">
        <f t="shared" si="22"/>
        <v>#DIV/0!</v>
      </c>
    </row>
    <row r="183" spans="1:16" x14ac:dyDescent="0.15">
      <c r="A183" s="18">
        <v>91</v>
      </c>
      <c r="B183" s="18">
        <v>181</v>
      </c>
      <c r="I183" s="19">
        <f t="shared" si="17"/>
        <v>0</v>
      </c>
      <c r="J183" s="19">
        <f t="shared" si="18"/>
        <v>0</v>
      </c>
      <c r="K183" s="19">
        <f t="shared" si="19"/>
        <v>0</v>
      </c>
      <c r="L183" s="20" t="e">
        <f t="shared" si="20"/>
        <v>#DIV/0!</v>
      </c>
      <c r="M183" s="20" t="e">
        <f t="shared" si="21"/>
        <v>#DIV/0!</v>
      </c>
      <c r="N183" s="18"/>
      <c r="O183" s="18"/>
      <c r="P183" s="18" t="e">
        <f t="shared" si="22"/>
        <v>#DIV/0!</v>
      </c>
    </row>
    <row r="184" spans="1:16" x14ac:dyDescent="0.15">
      <c r="A184" s="18">
        <v>91.5</v>
      </c>
      <c r="B184" s="18">
        <v>182</v>
      </c>
      <c r="I184" s="19">
        <f t="shared" si="17"/>
        <v>0</v>
      </c>
      <c r="J184" s="19">
        <f t="shared" si="18"/>
        <v>0</v>
      </c>
      <c r="K184" s="19">
        <f t="shared" si="19"/>
        <v>0</v>
      </c>
      <c r="L184" s="20" t="e">
        <f t="shared" si="20"/>
        <v>#DIV/0!</v>
      </c>
      <c r="M184" s="20" t="e">
        <f t="shared" si="21"/>
        <v>#DIV/0!</v>
      </c>
      <c r="N184" s="18"/>
      <c r="O184" s="18"/>
      <c r="P184" s="18" t="e">
        <f t="shared" si="22"/>
        <v>#DIV/0!</v>
      </c>
    </row>
    <row r="185" spans="1:16" x14ac:dyDescent="0.15">
      <c r="A185" s="18">
        <v>92</v>
      </c>
      <c r="B185" s="18">
        <v>183</v>
      </c>
      <c r="I185" s="19">
        <f t="shared" si="17"/>
        <v>0</v>
      </c>
      <c r="J185" s="19">
        <f t="shared" si="18"/>
        <v>0</v>
      </c>
      <c r="K185" s="19">
        <f t="shared" si="19"/>
        <v>0</v>
      </c>
      <c r="L185" s="20" t="e">
        <f t="shared" si="20"/>
        <v>#DIV/0!</v>
      </c>
      <c r="M185" s="20" t="e">
        <f t="shared" si="21"/>
        <v>#DIV/0!</v>
      </c>
      <c r="N185" s="18"/>
      <c r="O185" s="18"/>
      <c r="P185" s="18" t="e">
        <f t="shared" si="22"/>
        <v>#DIV/0!</v>
      </c>
    </row>
    <row r="186" spans="1:16" x14ac:dyDescent="0.15">
      <c r="A186" s="18">
        <v>92.5</v>
      </c>
      <c r="B186" s="18">
        <v>184</v>
      </c>
      <c r="I186" s="19">
        <f t="shared" si="17"/>
        <v>0</v>
      </c>
      <c r="J186" s="19">
        <f t="shared" si="18"/>
        <v>0</v>
      </c>
      <c r="K186" s="19">
        <f t="shared" si="19"/>
        <v>0</v>
      </c>
      <c r="L186" s="20" t="e">
        <f t="shared" si="20"/>
        <v>#DIV/0!</v>
      </c>
      <c r="M186" s="20" t="e">
        <f t="shared" si="21"/>
        <v>#DIV/0!</v>
      </c>
      <c r="N186" s="18"/>
      <c r="O186" s="18"/>
      <c r="P186" s="18" t="e">
        <f t="shared" si="22"/>
        <v>#DIV/0!</v>
      </c>
    </row>
    <row r="187" spans="1:16" x14ac:dyDescent="0.15">
      <c r="A187" s="18">
        <v>93</v>
      </c>
      <c r="B187" s="18">
        <v>185</v>
      </c>
      <c r="I187" s="19">
        <f t="shared" si="17"/>
        <v>0</v>
      </c>
      <c r="J187" s="19">
        <f t="shared" si="18"/>
        <v>0</v>
      </c>
      <c r="K187" s="19">
        <f t="shared" si="19"/>
        <v>0</v>
      </c>
      <c r="L187" s="20" t="e">
        <f t="shared" si="20"/>
        <v>#DIV/0!</v>
      </c>
      <c r="M187" s="20" t="e">
        <f t="shared" si="21"/>
        <v>#DIV/0!</v>
      </c>
      <c r="N187" s="18"/>
      <c r="O187" s="18"/>
      <c r="P187" s="18" t="e">
        <f t="shared" si="22"/>
        <v>#DIV/0!</v>
      </c>
    </row>
    <row r="188" spans="1:16" x14ac:dyDescent="0.15">
      <c r="A188" s="18">
        <v>93.5</v>
      </c>
      <c r="B188" s="18">
        <v>186</v>
      </c>
      <c r="I188" s="19">
        <f t="shared" si="17"/>
        <v>0</v>
      </c>
      <c r="J188" s="19">
        <f t="shared" si="18"/>
        <v>0</v>
      </c>
      <c r="K188" s="19">
        <f t="shared" si="19"/>
        <v>0</v>
      </c>
      <c r="L188" s="20" t="e">
        <f t="shared" si="20"/>
        <v>#DIV/0!</v>
      </c>
      <c r="M188" s="20" t="e">
        <f t="shared" si="21"/>
        <v>#DIV/0!</v>
      </c>
      <c r="N188" s="18"/>
      <c r="O188" s="18"/>
      <c r="P188" s="18" t="e">
        <f t="shared" si="22"/>
        <v>#DIV/0!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V798"/>
  <sheetViews>
    <sheetView topLeftCell="A12" zoomScale="75" zoomScaleNormal="75" zoomScalePageLayoutView="75" workbookViewId="0">
      <selection activeCell="D4" sqref="D1:G798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19</v>
      </c>
      <c r="F1" t="s">
        <v>40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1518.505737</v>
      </c>
      <c r="E2">
        <v>827.46368410000002</v>
      </c>
      <c r="F2">
        <v>456.32086179999999</v>
      </c>
      <c r="G2">
        <v>454.87435909999999</v>
      </c>
      <c r="I2" s="7">
        <f t="shared" ref="I2:J65" si="0">D2-F2</f>
        <v>1062.1848752000001</v>
      </c>
      <c r="J2" s="7">
        <f t="shared" si="0"/>
        <v>372.58932500000003</v>
      </c>
      <c r="K2" s="7">
        <f t="shared" ref="K2:K65" si="1">I2-0.7*J2</f>
        <v>801.37234770000009</v>
      </c>
      <c r="L2" s="8">
        <f t="shared" ref="L2:L65" si="2">K2/J2</f>
        <v>2.1508193980061026</v>
      </c>
      <c r="M2" s="8"/>
      <c r="N2" s="18">
        <f>LINEST(V64:V104,U64:U104)</f>
        <v>-8.3275007064891222E-3</v>
      </c>
      <c r="O2" s="9">
        <f>AVERAGE(M38:M45)</f>
        <v>2.1133783138651463</v>
      </c>
    </row>
    <row r="3" spans="1:16" x14ac:dyDescent="0.15">
      <c r="A3" s="6">
        <v>1</v>
      </c>
      <c r="B3" s="6">
        <v>1</v>
      </c>
      <c r="C3" s="6" t="s">
        <v>7</v>
      </c>
      <c r="D3">
        <v>1510.559814</v>
      </c>
      <c r="E3">
        <v>818.52239989999998</v>
      </c>
      <c r="F3">
        <v>456.43960570000002</v>
      </c>
      <c r="G3">
        <v>454.85012819999997</v>
      </c>
      <c r="I3" s="7">
        <f t="shared" si="0"/>
        <v>1054.1202082999998</v>
      </c>
      <c r="J3" s="7">
        <f t="shared" si="0"/>
        <v>363.67227170000001</v>
      </c>
      <c r="K3" s="7">
        <f t="shared" si="1"/>
        <v>799.54961810999987</v>
      </c>
      <c r="L3" s="8">
        <f t="shared" si="2"/>
        <v>2.1985443497588486</v>
      </c>
      <c r="M3" s="8"/>
      <c r="N3" s="18"/>
    </row>
    <row r="4" spans="1:16" ht="15" x14ac:dyDescent="0.15">
      <c r="A4" s="6">
        <v>1.5</v>
      </c>
      <c r="B4" s="6">
        <v>2</v>
      </c>
      <c r="D4">
        <v>1518.8304439999999</v>
      </c>
      <c r="E4">
        <v>818.38555910000002</v>
      </c>
      <c r="F4">
        <v>455.47109990000001</v>
      </c>
      <c r="G4">
        <v>454.06231689999998</v>
      </c>
      <c r="I4" s="7">
        <f t="shared" si="0"/>
        <v>1063.3593440999998</v>
      </c>
      <c r="J4" s="7">
        <f t="shared" si="0"/>
        <v>364.32324220000004</v>
      </c>
      <c r="K4" s="7">
        <f t="shared" si="1"/>
        <v>808.33307455999977</v>
      </c>
      <c r="L4" s="8">
        <f t="shared" si="2"/>
        <v>2.2187249698339442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1530.4460449999999</v>
      </c>
      <c r="E5">
        <v>822.52673340000001</v>
      </c>
      <c r="F5">
        <v>455.86187740000003</v>
      </c>
      <c r="G5">
        <v>454.19833369999998</v>
      </c>
      <c r="I5" s="7">
        <f t="shared" si="0"/>
        <v>1074.5841676</v>
      </c>
      <c r="J5" s="7">
        <f t="shared" si="0"/>
        <v>368.32839970000003</v>
      </c>
      <c r="K5" s="7">
        <f t="shared" si="1"/>
        <v>816.75428781000005</v>
      </c>
      <c r="L5" s="8">
        <f t="shared" si="2"/>
        <v>2.2174621573444746</v>
      </c>
      <c r="M5" s="8"/>
      <c r="N5" s="18">
        <f>RSQ(V64:V104,U64:U104)</f>
        <v>0.99678327310548187</v>
      </c>
    </row>
    <row r="6" spans="1:16" x14ac:dyDescent="0.15">
      <c r="A6" s="6">
        <v>2.5</v>
      </c>
      <c r="B6" s="6">
        <v>4</v>
      </c>
      <c r="C6" s="6" t="s">
        <v>5</v>
      </c>
      <c r="D6">
        <v>1515.9091800000001</v>
      </c>
      <c r="E6">
        <v>818.6994019</v>
      </c>
      <c r="F6">
        <v>456.93249509999998</v>
      </c>
      <c r="G6">
        <v>455.18588260000001</v>
      </c>
      <c r="I6" s="7">
        <f t="shared" si="0"/>
        <v>1058.9766849000002</v>
      </c>
      <c r="J6" s="7">
        <f t="shared" si="0"/>
        <v>363.51351929999998</v>
      </c>
      <c r="K6" s="7">
        <f t="shared" si="1"/>
        <v>804.51722139000026</v>
      </c>
      <c r="L6" s="8">
        <f t="shared" si="2"/>
        <v>2.2131700161777181</v>
      </c>
      <c r="M6" s="8">
        <f t="shared" ref="M6:M22" si="3">L6+ABS($N$2)*A6</f>
        <v>2.233988767943941</v>
      </c>
      <c r="N6" s="18"/>
      <c r="P6" s="6">
        <f t="shared" ref="P6:P69" si="4">(M6-$O$2)/$O$2*100</f>
        <v>5.706997809502969</v>
      </c>
    </row>
    <row r="7" spans="1:16" x14ac:dyDescent="0.15">
      <c r="A7" s="6">
        <v>3</v>
      </c>
      <c r="B7" s="6">
        <v>5</v>
      </c>
      <c r="C7" s="6" t="s">
        <v>8</v>
      </c>
      <c r="D7">
        <v>1500.666626</v>
      </c>
      <c r="E7">
        <v>816.10223389999999</v>
      </c>
      <c r="F7">
        <v>456.46832280000001</v>
      </c>
      <c r="G7">
        <v>454.97402949999997</v>
      </c>
      <c r="I7" s="7">
        <f t="shared" si="0"/>
        <v>1044.1983031999998</v>
      </c>
      <c r="J7" s="7">
        <f t="shared" si="0"/>
        <v>361.12820440000002</v>
      </c>
      <c r="K7" s="7">
        <f t="shared" si="1"/>
        <v>791.40856011999983</v>
      </c>
      <c r="L7" s="8">
        <f t="shared" si="2"/>
        <v>2.1914892010024345</v>
      </c>
      <c r="M7" s="8">
        <f t="shared" si="3"/>
        <v>2.2164717031219019</v>
      </c>
      <c r="P7" s="6">
        <f t="shared" si="4"/>
        <v>4.8781322577408606</v>
      </c>
    </row>
    <row r="8" spans="1:16" x14ac:dyDescent="0.15">
      <c r="A8" s="6">
        <v>3.5</v>
      </c>
      <c r="B8" s="6">
        <v>6</v>
      </c>
      <c r="D8">
        <v>1497.2882079999999</v>
      </c>
      <c r="E8">
        <v>817.62463379999997</v>
      </c>
      <c r="F8">
        <v>455.4520569</v>
      </c>
      <c r="G8">
        <v>453.94393919999999</v>
      </c>
      <c r="I8" s="7">
        <f t="shared" si="0"/>
        <v>1041.8361510999998</v>
      </c>
      <c r="J8" s="7">
        <f t="shared" si="0"/>
        <v>363.68069459999998</v>
      </c>
      <c r="K8" s="7">
        <f t="shared" si="1"/>
        <v>787.25966487999983</v>
      </c>
      <c r="L8" s="8">
        <f t="shared" si="2"/>
        <v>2.1647001794964122</v>
      </c>
      <c r="M8" s="8">
        <f t="shared" si="3"/>
        <v>2.1938464319691242</v>
      </c>
      <c r="P8" s="6">
        <f t="shared" si="4"/>
        <v>3.8075586172174827</v>
      </c>
    </row>
    <row r="9" spans="1:16" x14ac:dyDescent="0.15">
      <c r="A9" s="6">
        <v>4</v>
      </c>
      <c r="B9" s="6">
        <v>7</v>
      </c>
      <c r="D9">
        <v>1501.941284</v>
      </c>
      <c r="E9">
        <v>822.45227050000005</v>
      </c>
      <c r="F9">
        <v>455.59259029999998</v>
      </c>
      <c r="G9">
        <v>454.08029169999998</v>
      </c>
      <c r="I9" s="7">
        <f t="shared" si="0"/>
        <v>1046.3486937</v>
      </c>
      <c r="J9" s="7">
        <f t="shared" si="0"/>
        <v>368.37197880000008</v>
      </c>
      <c r="K9" s="7">
        <f t="shared" si="1"/>
        <v>788.48830853999993</v>
      </c>
      <c r="L9" s="8">
        <f t="shared" si="2"/>
        <v>2.1404676629003134</v>
      </c>
      <c r="M9" s="8">
        <f t="shared" si="3"/>
        <v>2.17377766572627</v>
      </c>
      <c r="P9" s="6">
        <f t="shared" si="4"/>
        <v>2.8579526658745547</v>
      </c>
    </row>
    <row r="10" spans="1:16" x14ac:dyDescent="0.15">
      <c r="A10" s="6">
        <v>4.5</v>
      </c>
      <c r="B10" s="6">
        <v>8</v>
      </c>
      <c r="D10">
        <v>1509.8127440000001</v>
      </c>
      <c r="E10">
        <v>828.58758539999997</v>
      </c>
      <c r="F10">
        <v>456.2391968</v>
      </c>
      <c r="G10">
        <v>454.6573181</v>
      </c>
      <c r="I10" s="7">
        <f t="shared" si="0"/>
        <v>1053.5735472000001</v>
      </c>
      <c r="J10" s="7">
        <f t="shared" si="0"/>
        <v>373.93026729999997</v>
      </c>
      <c r="K10" s="7">
        <f t="shared" si="1"/>
        <v>791.82236009000007</v>
      </c>
      <c r="L10" s="8">
        <f t="shared" si="2"/>
        <v>2.117566908416991</v>
      </c>
      <c r="M10" s="8">
        <f t="shared" si="3"/>
        <v>2.1550406615961921</v>
      </c>
      <c r="P10" s="6">
        <f t="shared" si="4"/>
        <v>1.9713625079671504</v>
      </c>
    </row>
    <row r="11" spans="1:16" x14ac:dyDescent="0.15">
      <c r="A11" s="6">
        <v>5</v>
      </c>
      <c r="B11" s="6">
        <v>9</v>
      </c>
      <c r="D11">
        <v>1503.786255</v>
      </c>
      <c r="E11">
        <v>831.11987299999998</v>
      </c>
      <c r="F11">
        <v>456.7175598</v>
      </c>
      <c r="G11">
        <v>455.07580569999999</v>
      </c>
      <c r="I11" s="7">
        <f t="shared" si="0"/>
        <v>1047.0686952000001</v>
      </c>
      <c r="J11" s="7">
        <f t="shared" si="0"/>
        <v>376.04406729999999</v>
      </c>
      <c r="K11" s="7">
        <f t="shared" si="1"/>
        <v>783.83784809000008</v>
      </c>
      <c r="L11" s="8">
        <f t="shared" si="2"/>
        <v>2.0844308320510501</v>
      </c>
      <c r="M11" s="8">
        <f t="shared" si="3"/>
        <v>2.1260683355834957</v>
      </c>
      <c r="P11" s="6">
        <f t="shared" si="4"/>
        <v>0.60046143348280689</v>
      </c>
    </row>
    <row r="12" spans="1:16" x14ac:dyDescent="0.15">
      <c r="A12" s="6">
        <v>5.5</v>
      </c>
      <c r="B12" s="6">
        <v>10</v>
      </c>
      <c r="D12">
        <v>1502.2276609999999</v>
      </c>
      <c r="E12">
        <v>836.16497800000002</v>
      </c>
      <c r="F12">
        <v>456.14920039999998</v>
      </c>
      <c r="G12">
        <v>454.7518311</v>
      </c>
      <c r="I12" s="7">
        <f t="shared" si="0"/>
        <v>1046.0784606</v>
      </c>
      <c r="J12" s="7">
        <f t="shared" si="0"/>
        <v>381.41314690000002</v>
      </c>
      <c r="K12" s="7">
        <f t="shared" si="1"/>
        <v>779.0892577699999</v>
      </c>
      <c r="L12" s="8">
        <f t="shared" si="2"/>
        <v>2.042638708450875</v>
      </c>
      <c r="M12" s="8">
        <f t="shared" si="3"/>
        <v>2.0884399623365653</v>
      </c>
      <c r="P12" s="6">
        <f t="shared" si="4"/>
        <v>-1.1800230637822444</v>
      </c>
    </row>
    <row r="13" spans="1:16" x14ac:dyDescent="0.15">
      <c r="A13" s="6">
        <v>6</v>
      </c>
      <c r="B13" s="6">
        <v>11</v>
      </c>
      <c r="D13">
        <v>1243.6488039999999</v>
      </c>
      <c r="E13">
        <v>751.74420169999996</v>
      </c>
      <c r="F13">
        <v>455.05676269999998</v>
      </c>
      <c r="G13">
        <v>453.52819820000002</v>
      </c>
      <c r="I13" s="7">
        <f t="shared" si="0"/>
        <v>788.59204129999989</v>
      </c>
      <c r="J13" s="7">
        <f t="shared" si="0"/>
        <v>298.21600349999994</v>
      </c>
      <c r="K13" s="7">
        <f t="shared" si="1"/>
        <v>579.84083884999995</v>
      </c>
      <c r="L13" s="8">
        <f t="shared" si="2"/>
        <v>1.9443652655951447</v>
      </c>
      <c r="M13" s="8">
        <f t="shared" si="3"/>
        <v>1.9943302698340795</v>
      </c>
      <c r="P13" s="6">
        <f t="shared" si="4"/>
        <v>-5.6330683082169282</v>
      </c>
    </row>
    <row r="14" spans="1:16" x14ac:dyDescent="0.15">
      <c r="A14" s="6">
        <v>6.5</v>
      </c>
      <c r="B14" s="6">
        <v>12</v>
      </c>
      <c r="D14">
        <v>1197.1838379999999</v>
      </c>
      <c r="E14">
        <v>736.02685550000001</v>
      </c>
      <c r="F14">
        <v>455.99237060000002</v>
      </c>
      <c r="G14">
        <v>454.49429320000002</v>
      </c>
      <c r="I14" s="7">
        <f t="shared" si="0"/>
        <v>741.19146739999996</v>
      </c>
      <c r="J14" s="7">
        <f t="shared" si="0"/>
        <v>281.5325623</v>
      </c>
      <c r="K14" s="7">
        <f t="shared" si="1"/>
        <v>544.11867379</v>
      </c>
      <c r="L14" s="8">
        <f t="shared" si="2"/>
        <v>1.9327024531186885</v>
      </c>
      <c r="M14" s="8">
        <f t="shared" si="3"/>
        <v>1.9868312077108679</v>
      </c>
      <c r="P14" s="6">
        <f t="shared" si="4"/>
        <v>-5.9879059666717751</v>
      </c>
    </row>
    <row r="15" spans="1:16" x14ac:dyDescent="0.15">
      <c r="A15" s="6">
        <v>7</v>
      </c>
      <c r="B15" s="6">
        <v>13</v>
      </c>
      <c r="D15">
        <v>1230.4989009999999</v>
      </c>
      <c r="E15">
        <v>745.66851810000003</v>
      </c>
      <c r="F15">
        <v>455.84768680000002</v>
      </c>
      <c r="G15">
        <v>454.2599487</v>
      </c>
      <c r="I15" s="7">
        <f t="shared" si="0"/>
        <v>774.65121419999991</v>
      </c>
      <c r="J15" s="7">
        <f t="shared" si="0"/>
        <v>291.40856940000003</v>
      </c>
      <c r="K15" s="7">
        <f t="shared" si="1"/>
        <v>570.66521561999991</v>
      </c>
      <c r="L15" s="8">
        <f t="shared" si="2"/>
        <v>1.9582993622836125</v>
      </c>
      <c r="M15" s="8">
        <f t="shared" si="3"/>
        <v>2.0165918672290362</v>
      </c>
      <c r="P15" s="6">
        <f t="shared" si="4"/>
        <v>-4.5797028388683483</v>
      </c>
    </row>
    <row r="16" spans="1:16" x14ac:dyDescent="0.15">
      <c r="A16" s="6">
        <v>7.5</v>
      </c>
      <c r="B16" s="6">
        <v>14</v>
      </c>
      <c r="D16">
        <v>1236.594116</v>
      </c>
      <c r="E16">
        <v>744.94873050000001</v>
      </c>
      <c r="F16">
        <v>454.33264159999999</v>
      </c>
      <c r="G16">
        <v>452.88992309999998</v>
      </c>
      <c r="I16" s="7">
        <f t="shared" si="0"/>
        <v>782.2614744</v>
      </c>
      <c r="J16" s="7">
        <f t="shared" si="0"/>
        <v>292.05880740000003</v>
      </c>
      <c r="K16" s="7">
        <f t="shared" si="1"/>
        <v>577.82030922000001</v>
      </c>
      <c r="L16" s="8">
        <f t="shared" si="2"/>
        <v>1.9784382274376155</v>
      </c>
      <c r="M16" s="8">
        <f t="shared" si="3"/>
        <v>2.040894482736284</v>
      </c>
      <c r="P16" s="6">
        <f t="shared" si="4"/>
        <v>-3.4297612809462854</v>
      </c>
    </row>
    <row r="17" spans="1:16" x14ac:dyDescent="0.15">
      <c r="A17" s="6">
        <v>8</v>
      </c>
      <c r="B17" s="6">
        <v>15</v>
      </c>
      <c r="D17">
        <v>1225.67749</v>
      </c>
      <c r="E17">
        <v>741.17144780000001</v>
      </c>
      <c r="F17">
        <v>456.10073849999998</v>
      </c>
      <c r="G17">
        <v>454.77743529999998</v>
      </c>
      <c r="I17" s="7">
        <f t="shared" si="0"/>
        <v>769.5767515</v>
      </c>
      <c r="J17" s="7">
        <f t="shared" si="0"/>
        <v>286.39401250000003</v>
      </c>
      <c r="K17" s="7">
        <f t="shared" si="1"/>
        <v>569.10094275000006</v>
      </c>
      <c r="L17" s="8">
        <f t="shared" si="2"/>
        <v>1.9871258403141372</v>
      </c>
      <c r="M17" s="8">
        <f t="shared" si="3"/>
        <v>2.0537458459660503</v>
      </c>
      <c r="P17" s="6">
        <f t="shared" si="4"/>
        <v>-2.8216655535768482</v>
      </c>
    </row>
    <row r="18" spans="1:16" x14ac:dyDescent="0.15">
      <c r="A18" s="6">
        <v>8.5</v>
      </c>
      <c r="B18" s="6">
        <v>16</v>
      </c>
      <c r="D18">
        <v>1259.5711670000001</v>
      </c>
      <c r="E18">
        <v>754.4451904</v>
      </c>
      <c r="F18">
        <v>456.40774540000001</v>
      </c>
      <c r="G18">
        <v>454.81896970000003</v>
      </c>
      <c r="I18" s="7">
        <f t="shared" si="0"/>
        <v>803.16342159999999</v>
      </c>
      <c r="J18" s="7">
        <f t="shared" si="0"/>
        <v>299.62622069999998</v>
      </c>
      <c r="K18" s="7">
        <f t="shared" si="1"/>
        <v>593.42506710999999</v>
      </c>
      <c r="L18" s="8">
        <f t="shared" si="2"/>
        <v>1.9805511871544961</v>
      </c>
      <c r="M18" s="8">
        <f t="shared" si="3"/>
        <v>2.0513349431596537</v>
      </c>
      <c r="P18" s="6">
        <f t="shared" si="4"/>
        <v>-2.9357436999541178</v>
      </c>
    </row>
    <row r="19" spans="1:16" x14ac:dyDescent="0.15">
      <c r="A19" s="6">
        <v>9</v>
      </c>
      <c r="B19" s="6">
        <v>17</v>
      </c>
      <c r="D19">
        <v>1286.436768</v>
      </c>
      <c r="E19">
        <v>761.78588869999999</v>
      </c>
      <c r="F19">
        <v>455.64382929999999</v>
      </c>
      <c r="G19">
        <v>454.33471680000002</v>
      </c>
      <c r="I19" s="7">
        <f t="shared" si="0"/>
        <v>830.79293870000004</v>
      </c>
      <c r="J19" s="7">
        <f t="shared" si="0"/>
        <v>307.45117189999996</v>
      </c>
      <c r="K19" s="7">
        <f t="shared" si="1"/>
        <v>615.57711837000011</v>
      </c>
      <c r="L19" s="8">
        <f t="shared" si="2"/>
        <v>2.0021947373491216</v>
      </c>
      <c r="M19" s="8">
        <f t="shared" si="3"/>
        <v>2.0771422437075238</v>
      </c>
      <c r="P19" s="6">
        <f t="shared" si="4"/>
        <v>-1.7146040498234594</v>
      </c>
    </row>
    <row r="20" spans="1:16" x14ac:dyDescent="0.15">
      <c r="A20" s="6">
        <v>9.5</v>
      </c>
      <c r="B20" s="6">
        <v>18</v>
      </c>
      <c r="D20">
        <v>1295.5804439999999</v>
      </c>
      <c r="E20">
        <v>764.81988530000001</v>
      </c>
      <c r="F20">
        <v>456.27172849999999</v>
      </c>
      <c r="G20">
        <v>454.65213010000002</v>
      </c>
      <c r="I20" s="7">
        <f t="shared" si="0"/>
        <v>839.30871549999995</v>
      </c>
      <c r="J20" s="7">
        <f t="shared" si="0"/>
        <v>310.16775519999999</v>
      </c>
      <c r="K20" s="7">
        <f t="shared" si="1"/>
        <v>622.19128685999999</v>
      </c>
      <c r="L20" s="8">
        <f t="shared" si="2"/>
        <v>2.0059831379274207</v>
      </c>
      <c r="M20" s="8">
        <f t="shared" si="3"/>
        <v>2.0850943946390674</v>
      </c>
      <c r="P20" s="6">
        <f t="shared" si="4"/>
        <v>-1.3383273141641432</v>
      </c>
    </row>
    <row r="21" spans="1:16" x14ac:dyDescent="0.15">
      <c r="A21" s="6">
        <v>10</v>
      </c>
      <c r="B21" s="6">
        <v>19</v>
      </c>
      <c r="D21">
        <v>1267.1951899999999</v>
      </c>
      <c r="E21">
        <v>756.45013429999995</v>
      </c>
      <c r="F21">
        <v>456.38906859999997</v>
      </c>
      <c r="G21">
        <v>454.85705569999999</v>
      </c>
      <c r="I21" s="7">
        <f t="shared" si="0"/>
        <v>810.80612139999994</v>
      </c>
      <c r="J21" s="7">
        <f t="shared" si="0"/>
        <v>301.59307859999996</v>
      </c>
      <c r="K21" s="7">
        <f t="shared" si="1"/>
        <v>599.69096637999996</v>
      </c>
      <c r="L21" s="8">
        <f t="shared" si="2"/>
        <v>1.9884109050637877</v>
      </c>
      <c r="M21" s="8">
        <f t="shared" si="3"/>
        <v>2.0716859121286788</v>
      </c>
      <c r="P21" s="6">
        <f t="shared" si="4"/>
        <v>-1.9727845915205062</v>
      </c>
    </row>
    <row r="22" spans="1:16" x14ac:dyDescent="0.15">
      <c r="A22" s="6">
        <v>10.5</v>
      </c>
      <c r="B22" s="6">
        <v>20</v>
      </c>
      <c r="D22">
        <v>1280.5711670000001</v>
      </c>
      <c r="E22">
        <v>760.62524410000003</v>
      </c>
      <c r="F22">
        <v>455.34027099999997</v>
      </c>
      <c r="G22">
        <v>453.69503780000002</v>
      </c>
      <c r="I22" s="7">
        <f t="shared" si="0"/>
        <v>825.23089600000003</v>
      </c>
      <c r="J22" s="7">
        <f t="shared" si="0"/>
        <v>306.93020630000001</v>
      </c>
      <c r="K22" s="7">
        <f t="shared" si="1"/>
        <v>610.37975159000007</v>
      </c>
      <c r="L22" s="8">
        <f t="shared" si="2"/>
        <v>1.9886597638858723</v>
      </c>
      <c r="M22" s="8">
        <f t="shared" si="3"/>
        <v>2.076098521304008</v>
      </c>
      <c r="P22" s="6">
        <f t="shared" si="4"/>
        <v>-1.7639904941088149</v>
      </c>
    </row>
    <row r="23" spans="1:16" x14ac:dyDescent="0.15">
      <c r="A23" s="6">
        <v>11</v>
      </c>
      <c r="B23" s="6">
        <v>21</v>
      </c>
      <c r="D23">
        <v>1294.6926269999999</v>
      </c>
      <c r="E23">
        <v>765.32006839999997</v>
      </c>
      <c r="F23">
        <v>456.6628723</v>
      </c>
      <c r="G23">
        <v>455.4004822</v>
      </c>
      <c r="I23" s="7">
        <f t="shared" si="0"/>
        <v>838.0297546999999</v>
      </c>
      <c r="J23" s="7">
        <f t="shared" si="0"/>
        <v>309.91958619999997</v>
      </c>
      <c r="K23" s="7">
        <f t="shared" si="1"/>
        <v>621.08604435999996</v>
      </c>
      <c r="L23" s="8">
        <f t="shared" si="2"/>
        <v>2.004023211231301</v>
      </c>
      <c r="M23" s="8">
        <f>L23+ABS($N$2)*A23</f>
        <v>2.0956257190026815</v>
      </c>
      <c r="P23" s="6">
        <f t="shared" si="4"/>
        <v>-0.84001026915040156</v>
      </c>
    </row>
    <row r="24" spans="1:16" x14ac:dyDescent="0.15">
      <c r="A24" s="6">
        <v>11.5</v>
      </c>
      <c r="B24" s="6">
        <v>22</v>
      </c>
      <c r="D24">
        <v>1308.6088870000001</v>
      </c>
      <c r="E24">
        <v>768.41333010000005</v>
      </c>
      <c r="F24">
        <v>455.55416869999999</v>
      </c>
      <c r="G24">
        <v>454.21704099999999</v>
      </c>
      <c r="I24" s="7">
        <f t="shared" si="0"/>
        <v>853.0547183000001</v>
      </c>
      <c r="J24" s="7">
        <f t="shared" si="0"/>
        <v>314.19628910000006</v>
      </c>
      <c r="K24" s="7">
        <f t="shared" si="1"/>
        <v>633.11731593000013</v>
      </c>
      <c r="L24" s="8">
        <f t="shared" si="2"/>
        <v>2.0150375351139052</v>
      </c>
      <c r="M24" s="8">
        <f t="shared" ref="M24:M87" si="5">L24+ABS($N$2)*A24</f>
        <v>2.1108037932385302</v>
      </c>
      <c r="P24" s="6">
        <f t="shared" si="4"/>
        <v>-0.1218201497443962</v>
      </c>
    </row>
    <row r="25" spans="1:16" x14ac:dyDescent="0.15">
      <c r="A25" s="6">
        <v>12</v>
      </c>
      <c r="B25" s="6">
        <v>23</v>
      </c>
      <c r="D25">
        <v>1291.1251219999999</v>
      </c>
      <c r="E25">
        <v>763.29779050000002</v>
      </c>
      <c r="F25">
        <v>455.70370480000003</v>
      </c>
      <c r="G25">
        <v>454.1121521</v>
      </c>
      <c r="I25" s="7">
        <f t="shared" si="0"/>
        <v>835.42141719999995</v>
      </c>
      <c r="J25" s="7">
        <f t="shared" si="0"/>
        <v>309.18563840000002</v>
      </c>
      <c r="K25" s="7">
        <f t="shared" si="1"/>
        <v>618.99147031999996</v>
      </c>
      <c r="L25" s="8">
        <f t="shared" si="2"/>
        <v>2.0020058936864253</v>
      </c>
      <c r="M25" s="8">
        <f t="shared" si="5"/>
        <v>2.1019359021642949</v>
      </c>
      <c r="P25" s="6">
        <f t="shared" si="4"/>
        <v>-0.54142751564079394</v>
      </c>
    </row>
    <row r="26" spans="1:16" x14ac:dyDescent="0.15">
      <c r="A26" s="6">
        <v>12.5</v>
      </c>
      <c r="B26" s="6">
        <v>24</v>
      </c>
      <c r="D26">
        <v>1278.5816649999999</v>
      </c>
      <c r="E26">
        <v>758.08215329999996</v>
      </c>
      <c r="F26">
        <v>456.45413209999998</v>
      </c>
      <c r="G26">
        <v>455.01867679999998</v>
      </c>
      <c r="I26" s="7">
        <f t="shared" si="0"/>
        <v>822.12753290000001</v>
      </c>
      <c r="J26" s="7">
        <f t="shared" si="0"/>
        <v>303.06347649999998</v>
      </c>
      <c r="K26" s="7">
        <f t="shared" si="1"/>
        <v>609.98309934999997</v>
      </c>
      <c r="L26" s="8">
        <f t="shared" si="2"/>
        <v>2.0127238900395841</v>
      </c>
      <c r="M26" s="8">
        <f t="shared" si="5"/>
        <v>2.1168176488706982</v>
      </c>
      <c r="P26" s="6">
        <f t="shared" si="4"/>
        <v>0.16274109481429069</v>
      </c>
    </row>
    <row r="27" spans="1:16" x14ac:dyDescent="0.15">
      <c r="A27" s="6">
        <v>13</v>
      </c>
      <c r="B27" s="6">
        <v>25</v>
      </c>
      <c r="D27">
        <v>1261.944702</v>
      </c>
      <c r="E27">
        <v>753.26416019999999</v>
      </c>
      <c r="F27">
        <v>455.11700439999998</v>
      </c>
      <c r="G27">
        <v>453.49118040000002</v>
      </c>
      <c r="I27" s="7">
        <f t="shared" si="0"/>
        <v>806.82769759999996</v>
      </c>
      <c r="J27" s="7">
        <f t="shared" si="0"/>
        <v>299.77297979999997</v>
      </c>
      <c r="K27" s="7">
        <f t="shared" si="1"/>
        <v>596.98661173999994</v>
      </c>
      <c r="L27" s="8">
        <f t="shared" si="2"/>
        <v>1.9914623797591513</v>
      </c>
      <c r="M27" s="8">
        <f t="shared" si="5"/>
        <v>2.0997198889435098</v>
      </c>
      <c r="P27" s="6">
        <f t="shared" si="4"/>
        <v>-0.6462839536124827</v>
      </c>
    </row>
    <row r="28" spans="1:16" x14ac:dyDescent="0.15">
      <c r="A28" s="6">
        <v>13.5</v>
      </c>
      <c r="B28" s="6">
        <v>26</v>
      </c>
      <c r="D28">
        <v>1296.075439</v>
      </c>
      <c r="E28">
        <v>766.85974120000003</v>
      </c>
      <c r="F28">
        <v>455.9131165</v>
      </c>
      <c r="G28">
        <v>454.28106689999998</v>
      </c>
      <c r="I28" s="7">
        <f t="shared" si="0"/>
        <v>840.16232249999996</v>
      </c>
      <c r="J28" s="7">
        <f t="shared" si="0"/>
        <v>312.57867430000005</v>
      </c>
      <c r="K28" s="7">
        <f t="shared" si="1"/>
        <v>621.35725048999996</v>
      </c>
      <c r="L28" s="8">
        <f t="shared" si="2"/>
        <v>1.9878427467308504</v>
      </c>
      <c r="M28" s="8">
        <f t="shared" si="5"/>
        <v>2.1002640062684534</v>
      </c>
      <c r="P28" s="6">
        <f t="shared" si="4"/>
        <v>-0.62053762502692511</v>
      </c>
    </row>
    <row r="29" spans="1:16" x14ac:dyDescent="0.15">
      <c r="A29" s="6">
        <v>14</v>
      </c>
      <c r="B29" s="6">
        <v>27</v>
      </c>
      <c r="D29">
        <v>1283.835693</v>
      </c>
      <c r="E29">
        <v>762.07659909999995</v>
      </c>
      <c r="F29">
        <v>457.12600709999998</v>
      </c>
      <c r="G29">
        <v>455.39114380000001</v>
      </c>
      <c r="I29" s="7">
        <f t="shared" si="0"/>
        <v>826.70968590000007</v>
      </c>
      <c r="J29" s="7">
        <f t="shared" si="0"/>
        <v>306.68545529999994</v>
      </c>
      <c r="K29" s="7">
        <f t="shared" si="1"/>
        <v>612.02986719000012</v>
      </c>
      <c r="L29" s="8">
        <f t="shared" si="2"/>
        <v>1.995627300262127</v>
      </c>
      <c r="M29" s="8">
        <f t="shared" si="5"/>
        <v>2.1122123101529748</v>
      </c>
      <c r="P29" s="6">
        <f t="shared" si="4"/>
        <v>-5.5172502931524911E-2</v>
      </c>
    </row>
    <row r="30" spans="1:16" x14ac:dyDescent="0.15">
      <c r="A30" s="6">
        <v>14.5</v>
      </c>
      <c r="B30" s="6">
        <v>28</v>
      </c>
      <c r="D30">
        <v>1258.5579829999999</v>
      </c>
      <c r="E30">
        <v>754.75531009999997</v>
      </c>
      <c r="F30">
        <v>456.14398189999997</v>
      </c>
      <c r="G30">
        <v>454.64971919999999</v>
      </c>
      <c r="I30" s="7">
        <f t="shared" si="0"/>
        <v>802.41400109999995</v>
      </c>
      <c r="J30" s="7">
        <f t="shared" si="0"/>
        <v>300.10559089999998</v>
      </c>
      <c r="K30" s="7">
        <f t="shared" si="1"/>
        <v>592.34008746999996</v>
      </c>
      <c r="L30" s="8">
        <f t="shared" si="2"/>
        <v>1.9737722502723289</v>
      </c>
      <c r="M30" s="8">
        <f t="shared" si="5"/>
        <v>2.0945210105164214</v>
      </c>
      <c r="P30" s="6">
        <f t="shared" si="4"/>
        <v>-0.89228242880172781</v>
      </c>
    </row>
    <row r="31" spans="1:16" x14ac:dyDescent="0.15">
      <c r="A31" s="6">
        <v>15</v>
      </c>
      <c r="B31" s="6">
        <v>29</v>
      </c>
      <c r="D31">
        <v>1280.435303</v>
      </c>
      <c r="E31">
        <v>761.70837400000005</v>
      </c>
      <c r="F31">
        <v>455.8556519</v>
      </c>
      <c r="G31">
        <v>454.06265259999998</v>
      </c>
      <c r="I31" s="7">
        <f t="shared" si="0"/>
        <v>824.57965109999998</v>
      </c>
      <c r="J31" s="7">
        <f t="shared" si="0"/>
        <v>307.64572140000007</v>
      </c>
      <c r="K31" s="7">
        <f t="shared" si="1"/>
        <v>609.22764611999992</v>
      </c>
      <c r="L31" s="8">
        <f t="shared" si="2"/>
        <v>1.9802896765396061</v>
      </c>
      <c r="M31" s="8">
        <f t="shared" si="5"/>
        <v>2.1052021871369431</v>
      </c>
      <c r="P31" s="6">
        <f t="shared" si="4"/>
        <v>-0.38687473390648885</v>
      </c>
    </row>
    <row r="32" spans="1:16" x14ac:dyDescent="0.15">
      <c r="A32" s="6">
        <v>15.5</v>
      </c>
      <c r="B32" s="6">
        <v>30</v>
      </c>
      <c r="D32">
        <v>1284.725952</v>
      </c>
      <c r="E32">
        <v>764.42047119999995</v>
      </c>
      <c r="F32">
        <v>456.34060670000002</v>
      </c>
      <c r="G32">
        <v>454.66839599999997</v>
      </c>
      <c r="I32" s="7">
        <f t="shared" si="0"/>
        <v>828.38534529999993</v>
      </c>
      <c r="J32" s="7">
        <f t="shared" si="0"/>
        <v>309.75207519999998</v>
      </c>
      <c r="K32" s="7">
        <f t="shared" si="1"/>
        <v>611.55889265999997</v>
      </c>
      <c r="L32" s="8">
        <f t="shared" si="2"/>
        <v>1.97434962224266</v>
      </c>
      <c r="M32" s="8">
        <f t="shared" si="5"/>
        <v>2.1034258831932413</v>
      </c>
      <c r="P32" s="6">
        <f t="shared" si="4"/>
        <v>-0.47092518204670331</v>
      </c>
    </row>
    <row r="33" spans="1:16" x14ac:dyDescent="0.15">
      <c r="A33" s="6">
        <v>16</v>
      </c>
      <c r="B33" s="6">
        <v>31</v>
      </c>
      <c r="D33">
        <v>1251.3707280000001</v>
      </c>
      <c r="E33">
        <v>752.28485109999997</v>
      </c>
      <c r="F33">
        <v>456.54968259999998</v>
      </c>
      <c r="G33">
        <v>455.37936400000001</v>
      </c>
      <c r="I33" s="7">
        <f t="shared" si="0"/>
        <v>794.82104540000012</v>
      </c>
      <c r="J33" s="7">
        <f t="shared" si="0"/>
        <v>296.90548709999996</v>
      </c>
      <c r="K33" s="7">
        <f t="shared" si="1"/>
        <v>586.98720443000013</v>
      </c>
      <c r="L33" s="8">
        <f t="shared" si="2"/>
        <v>1.9770170304474652</v>
      </c>
      <c r="M33" s="8">
        <f t="shared" si="5"/>
        <v>2.1102570417512911</v>
      </c>
      <c r="P33" s="6">
        <f t="shared" si="4"/>
        <v>-0.14769112058061568</v>
      </c>
    </row>
    <row r="34" spans="1:16" x14ac:dyDescent="0.15">
      <c r="A34" s="6">
        <v>16.5</v>
      </c>
      <c r="B34" s="6">
        <v>32</v>
      </c>
      <c r="D34">
        <v>1273.396362</v>
      </c>
      <c r="E34">
        <v>760.6153564</v>
      </c>
      <c r="F34">
        <v>455.93560789999998</v>
      </c>
      <c r="G34">
        <v>454.43338010000002</v>
      </c>
      <c r="I34" s="7">
        <f t="shared" si="0"/>
        <v>817.46075410000003</v>
      </c>
      <c r="J34" s="7">
        <f t="shared" si="0"/>
        <v>306.18197629999997</v>
      </c>
      <c r="K34" s="7">
        <f t="shared" si="1"/>
        <v>603.13337068999999</v>
      </c>
      <c r="L34" s="8">
        <f t="shared" si="2"/>
        <v>1.9698526280954052</v>
      </c>
      <c r="M34" s="8">
        <f t="shared" si="5"/>
        <v>2.1072563897524756</v>
      </c>
      <c r="P34" s="6">
        <f t="shared" si="4"/>
        <v>-0.28967478621819948</v>
      </c>
    </row>
    <row r="35" spans="1:16" x14ac:dyDescent="0.15">
      <c r="A35" s="6">
        <v>17</v>
      </c>
      <c r="B35" s="6">
        <v>33</v>
      </c>
      <c r="D35">
        <v>1266.393311</v>
      </c>
      <c r="E35">
        <v>758.40130620000002</v>
      </c>
      <c r="F35">
        <v>455.39010619999999</v>
      </c>
      <c r="G35">
        <v>453.93768310000002</v>
      </c>
      <c r="I35" s="7">
        <f t="shared" si="0"/>
        <v>811.00320480000005</v>
      </c>
      <c r="J35" s="7">
        <f t="shared" si="0"/>
        <v>304.46362310000001</v>
      </c>
      <c r="K35" s="7">
        <f t="shared" si="1"/>
        <v>597.87866862999999</v>
      </c>
      <c r="L35" s="8">
        <f t="shared" si="2"/>
        <v>1.9637113378028377</v>
      </c>
      <c r="M35" s="8">
        <f t="shared" si="5"/>
        <v>2.1052788498131529</v>
      </c>
      <c r="P35" s="6">
        <f t="shared" si="4"/>
        <v>-0.38324723968517915</v>
      </c>
    </row>
    <row r="36" spans="1:16" x14ac:dyDescent="0.15">
      <c r="A36" s="6">
        <v>17.5</v>
      </c>
      <c r="B36" s="6">
        <v>34</v>
      </c>
      <c r="D36">
        <v>1262.536865</v>
      </c>
      <c r="E36">
        <v>756.7578125</v>
      </c>
      <c r="F36">
        <v>456.47213749999997</v>
      </c>
      <c r="G36">
        <v>455.38940430000002</v>
      </c>
      <c r="I36" s="7">
        <f t="shared" si="0"/>
        <v>806.06472750000012</v>
      </c>
      <c r="J36" s="7">
        <f t="shared" si="0"/>
        <v>301.36840819999998</v>
      </c>
      <c r="K36" s="7">
        <f t="shared" si="1"/>
        <v>595.10684176000018</v>
      </c>
      <c r="L36" s="8">
        <f t="shared" si="2"/>
        <v>1.9746822346589952</v>
      </c>
      <c r="M36" s="8">
        <f t="shared" si="5"/>
        <v>2.1204134970225548</v>
      </c>
      <c r="P36" s="6">
        <f t="shared" si="4"/>
        <v>0.33288801684265734</v>
      </c>
    </row>
    <row r="37" spans="1:16" x14ac:dyDescent="0.15">
      <c r="A37" s="6">
        <v>18</v>
      </c>
      <c r="B37" s="6">
        <v>35</v>
      </c>
      <c r="D37">
        <v>1253.588501</v>
      </c>
      <c r="E37">
        <v>756.45349120000003</v>
      </c>
      <c r="F37">
        <v>456.51919559999999</v>
      </c>
      <c r="G37">
        <v>455.09692380000001</v>
      </c>
      <c r="I37" s="7">
        <f t="shared" si="0"/>
        <v>797.06930539999996</v>
      </c>
      <c r="J37" s="7">
        <f t="shared" si="0"/>
        <v>301.35656740000002</v>
      </c>
      <c r="K37" s="7">
        <f t="shared" si="1"/>
        <v>586.11970821999989</v>
      </c>
      <c r="L37" s="8">
        <f t="shared" si="2"/>
        <v>1.9449375644169216</v>
      </c>
      <c r="M37" s="8">
        <f t="shared" si="5"/>
        <v>2.0948325771337259</v>
      </c>
      <c r="P37" s="6">
        <f t="shared" si="4"/>
        <v>-0.87753984271288132</v>
      </c>
    </row>
    <row r="38" spans="1:16" x14ac:dyDescent="0.15">
      <c r="A38" s="6">
        <v>18.5</v>
      </c>
      <c r="B38" s="6">
        <v>36</v>
      </c>
      <c r="D38">
        <v>1271.079346</v>
      </c>
      <c r="E38">
        <v>761.95642090000001</v>
      </c>
      <c r="F38">
        <v>456.890625</v>
      </c>
      <c r="G38">
        <v>455.46002199999998</v>
      </c>
      <c r="I38" s="7">
        <f t="shared" si="0"/>
        <v>814.18872099999999</v>
      </c>
      <c r="J38" s="7">
        <f t="shared" si="0"/>
        <v>306.49639890000003</v>
      </c>
      <c r="K38" s="7">
        <f t="shared" si="1"/>
        <v>599.64124176999997</v>
      </c>
      <c r="L38" s="8">
        <f t="shared" si="2"/>
        <v>1.9564381308298624</v>
      </c>
      <c r="M38" s="8">
        <f t="shared" si="5"/>
        <v>2.1104968938999114</v>
      </c>
      <c r="P38" s="6">
        <f t="shared" si="4"/>
        <v>-0.13634189138456379</v>
      </c>
    </row>
    <row r="39" spans="1:16" x14ac:dyDescent="0.15">
      <c r="A39" s="6">
        <v>19</v>
      </c>
      <c r="B39" s="6">
        <v>37</v>
      </c>
      <c r="D39">
        <v>1275.756226</v>
      </c>
      <c r="E39">
        <v>763.80627440000001</v>
      </c>
      <c r="F39">
        <v>457.05920409999999</v>
      </c>
      <c r="G39">
        <v>455.50570679999998</v>
      </c>
      <c r="I39" s="7">
        <f t="shared" si="0"/>
        <v>818.69702189999998</v>
      </c>
      <c r="J39" s="7">
        <f t="shared" si="0"/>
        <v>308.30056760000002</v>
      </c>
      <c r="K39" s="7">
        <f t="shared" si="1"/>
        <v>602.88662457999999</v>
      </c>
      <c r="L39" s="8">
        <f t="shared" si="2"/>
        <v>1.955515778881751</v>
      </c>
      <c r="M39" s="8">
        <f t="shared" si="5"/>
        <v>2.1137382923050443</v>
      </c>
      <c r="P39" s="6">
        <f t="shared" si="4"/>
        <v>1.7033317581442733E-2</v>
      </c>
    </row>
    <row r="40" spans="1:16" x14ac:dyDescent="0.15">
      <c r="A40" s="6">
        <v>19.5</v>
      </c>
      <c r="B40" s="6">
        <v>38</v>
      </c>
      <c r="D40">
        <v>1286.692871</v>
      </c>
      <c r="E40">
        <v>766.95703130000004</v>
      </c>
      <c r="F40">
        <v>455.90170289999998</v>
      </c>
      <c r="G40">
        <v>454.77499390000003</v>
      </c>
      <c r="I40" s="7">
        <f t="shared" si="0"/>
        <v>830.79116810000005</v>
      </c>
      <c r="J40" s="7">
        <f t="shared" si="0"/>
        <v>312.18203740000001</v>
      </c>
      <c r="K40" s="7">
        <f t="shared" si="1"/>
        <v>612.26374192000003</v>
      </c>
      <c r="L40" s="8">
        <f t="shared" si="2"/>
        <v>1.9612394967347344</v>
      </c>
      <c r="M40" s="8">
        <f t="shared" si="5"/>
        <v>2.1236257605112723</v>
      </c>
      <c r="P40" s="6">
        <f t="shared" si="4"/>
        <v>0.48488463134574705</v>
      </c>
    </row>
    <row r="41" spans="1:16" x14ac:dyDescent="0.15">
      <c r="A41" s="6">
        <v>20</v>
      </c>
      <c r="B41" s="6">
        <v>39</v>
      </c>
      <c r="D41">
        <v>1297.246582</v>
      </c>
      <c r="E41">
        <v>772.53076169999997</v>
      </c>
      <c r="F41">
        <v>457.16476440000002</v>
      </c>
      <c r="G41">
        <v>455.71026610000001</v>
      </c>
      <c r="I41" s="7">
        <f t="shared" si="0"/>
        <v>840.08181760000002</v>
      </c>
      <c r="J41" s="7">
        <f t="shared" si="0"/>
        <v>316.82049559999996</v>
      </c>
      <c r="K41" s="7">
        <f t="shared" si="1"/>
        <v>618.30747068000005</v>
      </c>
      <c r="L41" s="8">
        <f t="shared" si="2"/>
        <v>1.9516018668837665</v>
      </c>
      <c r="M41" s="8">
        <f t="shared" si="5"/>
        <v>2.1181518810135489</v>
      </c>
      <c r="P41" s="6">
        <f t="shared" si="4"/>
        <v>0.2258737641568892</v>
      </c>
    </row>
    <row r="42" spans="1:16" x14ac:dyDescent="0.15">
      <c r="A42" s="6">
        <v>20.5</v>
      </c>
      <c r="B42" s="6">
        <v>40</v>
      </c>
      <c r="D42">
        <v>1293.3123780000001</v>
      </c>
      <c r="E42">
        <v>770.93109130000005</v>
      </c>
      <c r="F42">
        <v>455.77328490000002</v>
      </c>
      <c r="G42">
        <v>454.25613399999997</v>
      </c>
      <c r="I42" s="7">
        <f t="shared" si="0"/>
        <v>837.53909310000006</v>
      </c>
      <c r="J42" s="7">
        <f t="shared" si="0"/>
        <v>316.67495730000007</v>
      </c>
      <c r="K42" s="7">
        <f t="shared" si="1"/>
        <v>615.86662299</v>
      </c>
      <c r="L42" s="8">
        <f t="shared" si="2"/>
        <v>1.9447910508646964</v>
      </c>
      <c r="M42" s="8">
        <f t="shared" si="5"/>
        <v>2.1155048153477232</v>
      </c>
      <c r="P42" s="6">
        <f t="shared" si="4"/>
        <v>0.10062095691176669</v>
      </c>
    </row>
    <row r="43" spans="1:16" x14ac:dyDescent="0.15">
      <c r="A43" s="6">
        <v>21</v>
      </c>
      <c r="B43" s="6">
        <v>41</v>
      </c>
      <c r="D43">
        <v>1330.157837</v>
      </c>
      <c r="E43">
        <v>786.2403564</v>
      </c>
      <c r="F43">
        <v>457.43716430000001</v>
      </c>
      <c r="G43">
        <v>456.07269289999999</v>
      </c>
      <c r="I43" s="7">
        <f t="shared" si="0"/>
        <v>872.72067270000002</v>
      </c>
      <c r="J43" s="7">
        <f t="shared" si="0"/>
        <v>330.1676635</v>
      </c>
      <c r="K43" s="7">
        <f t="shared" si="1"/>
        <v>641.60330825000005</v>
      </c>
      <c r="L43" s="8">
        <f t="shared" si="2"/>
        <v>1.9432651321712493</v>
      </c>
      <c r="M43" s="8">
        <f t="shared" si="5"/>
        <v>2.1181426470075211</v>
      </c>
      <c r="P43" s="6">
        <f t="shared" si="4"/>
        <v>0.22543683310828172</v>
      </c>
    </row>
    <row r="44" spans="1:16" x14ac:dyDescent="0.15">
      <c r="A44" s="6">
        <v>21.5</v>
      </c>
      <c r="B44" s="6">
        <v>42</v>
      </c>
      <c r="D44">
        <v>1232.950562</v>
      </c>
      <c r="E44">
        <v>751.26196289999996</v>
      </c>
      <c r="F44">
        <v>456.3291931</v>
      </c>
      <c r="G44">
        <v>454.94393919999999</v>
      </c>
      <c r="I44" s="7">
        <f t="shared" si="0"/>
        <v>776.62136889999999</v>
      </c>
      <c r="J44" s="7">
        <f t="shared" si="0"/>
        <v>296.31802369999997</v>
      </c>
      <c r="K44" s="7">
        <f t="shared" si="1"/>
        <v>569.19875231000003</v>
      </c>
      <c r="L44" s="8">
        <f t="shared" si="2"/>
        <v>1.9209049291118099</v>
      </c>
      <c r="M44" s="8">
        <f t="shared" si="5"/>
        <v>2.0999461943013262</v>
      </c>
      <c r="P44" s="6">
        <f t="shared" si="4"/>
        <v>-0.63557572611096469</v>
      </c>
    </row>
    <row r="45" spans="1:16" x14ac:dyDescent="0.15">
      <c r="A45" s="6">
        <v>22</v>
      </c>
      <c r="B45" s="6">
        <v>43</v>
      </c>
      <c r="D45">
        <v>1338.808716</v>
      </c>
      <c r="E45">
        <v>791.76306150000005</v>
      </c>
      <c r="F45">
        <v>456.88403319999998</v>
      </c>
      <c r="G45">
        <v>455.6912537</v>
      </c>
      <c r="I45" s="7">
        <f t="shared" si="0"/>
        <v>881.92468280000003</v>
      </c>
      <c r="J45" s="7">
        <f t="shared" si="0"/>
        <v>336.07180780000004</v>
      </c>
      <c r="K45" s="7">
        <f t="shared" si="1"/>
        <v>646.67441733999999</v>
      </c>
      <c r="L45" s="8">
        <f t="shared" si="2"/>
        <v>1.9242150109920642</v>
      </c>
      <c r="M45" s="8">
        <f t="shared" si="5"/>
        <v>2.1074200265348249</v>
      </c>
      <c r="P45" s="6">
        <f t="shared" si="4"/>
        <v>-0.28193188560851479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1364.7219239999999</v>
      </c>
      <c r="E46">
        <v>800.06799320000005</v>
      </c>
      <c r="F46">
        <v>457.80963129999998</v>
      </c>
      <c r="G46">
        <v>456.11285400000003</v>
      </c>
      <c r="I46" s="7">
        <f t="shared" si="0"/>
        <v>906.91229269999997</v>
      </c>
      <c r="J46" s="7">
        <f t="shared" si="0"/>
        <v>343.95513920000002</v>
      </c>
      <c r="K46" s="7">
        <f t="shared" si="1"/>
        <v>666.14369525999996</v>
      </c>
      <c r="L46" s="8">
        <f t="shared" si="2"/>
        <v>1.9367167962931833</v>
      </c>
      <c r="M46" s="8">
        <f t="shared" si="5"/>
        <v>2.1240855621891885</v>
      </c>
      <c r="P46" s="6">
        <f t="shared" si="4"/>
        <v>0.50664134546075712</v>
      </c>
    </row>
    <row r="47" spans="1:16" x14ac:dyDescent="0.15">
      <c r="A47" s="6">
        <v>23</v>
      </c>
      <c r="B47" s="6">
        <v>45</v>
      </c>
      <c r="D47">
        <v>1372.7491460000001</v>
      </c>
      <c r="E47">
        <v>802.13775629999998</v>
      </c>
      <c r="F47">
        <v>457.0380859</v>
      </c>
      <c r="G47">
        <v>455.45761110000001</v>
      </c>
      <c r="I47" s="7">
        <f t="shared" si="0"/>
        <v>915.71106010000017</v>
      </c>
      <c r="J47" s="7">
        <f t="shared" si="0"/>
        <v>346.68014519999997</v>
      </c>
      <c r="K47" s="7">
        <f t="shared" si="1"/>
        <v>673.03495846000021</v>
      </c>
      <c r="L47" s="8">
        <f t="shared" si="2"/>
        <v>1.9413715142865362</v>
      </c>
      <c r="M47" s="8">
        <f t="shared" si="5"/>
        <v>2.1329040305357858</v>
      </c>
      <c r="P47" s="6">
        <f t="shared" si="4"/>
        <v>0.92391014625909718</v>
      </c>
    </row>
    <row r="48" spans="1:16" x14ac:dyDescent="0.15">
      <c r="A48" s="6">
        <v>23.5</v>
      </c>
      <c r="B48" s="6">
        <v>46</v>
      </c>
      <c r="D48">
        <v>1397.755005</v>
      </c>
      <c r="E48">
        <v>811.59130860000005</v>
      </c>
      <c r="F48">
        <v>456.74246219999998</v>
      </c>
      <c r="G48">
        <v>454.99758910000003</v>
      </c>
      <c r="I48" s="7">
        <f t="shared" si="0"/>
        <v>941.01254280000001</v>
      </c>
      <c r="J48" s="7">
        <f t="shared" si="0"/>
        <v>356.59371950000002</v>
      </c>
      <c r="K48" s="7">
        <f t="shared" si="1"/>
        <v>691.39693914999998</v>
      </c>
      <c r="L48" s="8">
        <f t="shared" si="2"/>
        <v>1.9388926426394897</v>
      </c>
      <c r="M48" s="8">
        <f t="shared" si="5"/>
        <v>2.1345889092419839</v>
      </c>
      <c r="P48" s="6">
        <f t="shared" si="4"/>
        <v>1.0036345711358046</v>
      </c>
    </row>
    <row r="49" spans="1:22" x14ac:dyDescent="0.15">
      <c r="A49" s="6">
        <v>24</v>
      </c>
      <c r="B49" s="6">
        <v>47</v>
      </c>
      <c r="D49">
        <v>1323.577393</v>
      </c>
      <c r="E49">
        <v>789.40966800000001</v>
      </c>
      <c r="F49">
        <v>457.55105589999999</v>
      </c>
      <c r="G49">
        <v>455.89166260000002</v>
      </c>
      <c r="I49" s="7">
        <f t="shared" si="0"/>
        <v>866.02633710000009</v>
      </c>
      <c r="J49" s="7">
        <f t="shared" si="0"/>
        <v>333.51800539999999</v>
      </c>
      <c r="K49" s="7">
        <f t="shared" si="1"/>
        <v>632.5637333200001</v>
      </c>
      <c r="L49" s="8">
        <f t="shared" si="2"/>
        <v>1.8966404304359639</v>
      </c>
      <c r="M49" s="8">
        <f t="shared" si="5"/>
        <v>2.0965004473917026</v>
      </c>
      <c r="P49" s="6">
        <f t="shared" si="4"/>
        <v>-0.79862021686859519</v>
      </c>
    </row>
    <row r="50" spans="1:22" x14ac:dyDescent="0.15">
      <c r="A50" s="6">
        <v>24.5</v>
      </c>
      <c r="B50" s="6">
        <v>48</v>
      </c>
      <c r="D50">
        <v>1332.143677</v>
      </c>
      <c r="E50">
        <v>791.70928960000003</v>
      </c>
      <c r="F50">
        <v>457.14364619999998</v>
      </c>
      <c r="G50">
        <v>455.33438109999997</v>
      </c>
      <c r="I50" s="7">
        <f t="shared" si="0"/>
        <v>875.0000308000001</v>
      </c>
      <c r="J50" s="7">
        <f t="shared" si="0"/>
        <v>336.37490850000006</v>
      </c>
      <c r="K50" s="7">
        <f t="shared" si="1"/>
        <v>639.53759485000012</v>
      </c>
      <c r="L50" s="8">
        <f t="shared" si="2"/>
        <v>1.9012642699834432</v>
      </c>
      <c r="M50" s="8">
        <f t="shared" si="5"/>
        <v>2.1052880372924268</v>
      </c>
      <c r="P50" s="6">
        <f t="shared" si="4"/>
        <v>-0.38281251017113366</v>
      </c>
    </row>
    <row r="51" spans="1:22" x14ac:dyDescent="0.15">
      <c r="A51" s="6">
        <v>25</v>
      </c>
      <c r="B51" s="6">
        <v>49</v>
      </c>
      <c r="D51">
        <v>1327.681519</v>
      </c>
      <c r="E51">
        <v>790.32745360000001</v>
      </c>
      <c r="F51">
        <v>456.31774899999999</v>
      </c>
      <c r="G51">
        <v>454.96261600000003</v>
      </c>
      <c r="I51" s="7">
        <f t="shared" si="0"/>
        <v>871.36376999999993</v>
      </c>
      <c r="J51" s="7">
        <f t="shared" si="0"/>
        <v>335.36483759999999</v>
      </c>
      <c r="K51" s="7">
        <f t="shared" si="1"/>
        <v>636.60838367999997</v>
      </c>
      <c r="L51" s="8">
        <f t="shared" si="2"/>
        <v>1.8982562043051827</v>
      </c>
      <c r="M51" s="8">
        <f t="shared" si="5"/>
        <v>2.1064437219674108</v>
      </c>
      <c r="P51" s="6">
        <f t="shared" si="4"/>
        <v>-0.3281282793638991</v>
      </c>
    </row>
    <row r="52" spans="1:22" x14ac:dyDescent="0.15">
      <c r="A52" s="6">
        <v>25.5</v>
      </c>
      <c r="B52" s="6">
        <v>50</v>
      </c>
      <c r="D52">
        <v>1359.5223390000001</v>
      </c>
      <c r="E52">
        <v>800.97589110000001</v>
      </c>
      <c r="F52">
        <v>457.82867429999999</v>
      </c>
      <c r="G52">
        <v>456.17825319999997</v>
      </c>
      <c r="I52" s="7">
        <f t="shared" si="0"/>
        <v>901.69366470000011</v>
      </c>
      <c r="J52" s="7">
        <f t="shared" si="0"/>
        <v>344.79763790000004</v>
      </c>
      <c r="K52" s="7">
        <f t="shared" si="1"/>
        <v>660.33531817000016</v>
      </c>
      <c r="L52" s="8">
        <f t="shared" si="2"/>
        <v>1.9151387526660317</v>
      </c>
      <c r="M52" s="8">
        <f t="shared" si="5"/>
        <v>2.1274900206815044</v>
      </c>
      <c r="P52" s="6">
        <f t="shared" si="4"/>
        <v>0.66773216720243844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1329.9727780000001</v>
      </c>
      <c r="E53">
        <v>791.83319089999998</v>
      </c>
      <c r="F53">
        <v>456.80340580000001</v>
      </c>
      <c r="G53">
        <v>455.22982789999998</v>
      </c>
      <c r="I53" s="7">
        <f t="shared" si="0"/>
        <v>873.1693722</v>
      </c>
      <c r="J53" s="7">
        <f t="shared" si="0"/>
        <v>336.603363</v>
      </c>
      <c r="K53" s="7">
        <f t="shared" si="1"/>
        <v>637.54701810000006</v>
      </c>
      <c r="L53" s="8">
        <f t="shared" si="2"/>
        <v>1.8940601556021888</v>
      </c>
      <c r="M53" s="8">
        <f t="shared" si="5"/>
        <v>2.110575173970906</v>
      </c>
      <c r="P53" s="6">
        <f t="shared" si="4"/>
        <v>-0.13263786591590671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1300.0950929999999</v>
      </c>
      <c r="E54">
        <v>781.15722659999994</v>
      </c>
      <c r="F54">
        <v>456.78399660000002</v>
      </c>
      <c r="G54">
        <v>455.24057010000001</v>
      </c>
      <c r="I54" s="7">
        <f t="shared" si="0"/>
        <v>843.31109639999988</v>
      </c>
      <c r="J54" s="7">
        <f t="shared" si="0"/>
        <v>325.91665649999993</v>
      </c>
      <c r="K54" s="7">
        <f t="shared" si="1"/>
        <v>615.16943685000001</v>
      </c>
      <c r="L54" s="8">
        <f t="shared" si="2"/>
        <v>1.8875053624330493</v>
      </c>
      <c r="M54" s="8">
        <f t="shared" si="5"/>
        <v>2.1081841311550109</v>
      </c>
      <c r="P54" s="6">
        <f t="shared" si="4"/>
        <v>-0.24577628510987101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1315.5004879999999</v>
      </c>
      <c r="E55">
        <v>786.10253909999994</v>
      </c>
      <c r="F55">
        <v>457.54101559999998</v>
      </c>
      <c r="G55">
        <v>455.88299560000002</v>
      </c>
      <c r="I55" s="7">
        <f t="shared" si="0"/>
        <v>857.95947239999987</v>
      </c>
      <c r="J55" s="7">
        <f t="shared" si="0"/>
        <v>330.21954349999993</v>
      </c>
      <c r="K55" s="7">
        <f t="shared" si="1"/>
        <v>626.80579194999996</v>
      </c>
      <c r="L55" s="8">
        <f t="shared" si="2"/>
        <v>1.898148684073873</v>
      </c>
      <c r="M55" s="8">
        <f t="shared" si="5"/>
        <v>2.1229912031490792</v>
      </c>
      <c r="P55" s="6">
        <f t="shared" si="4"/>
        <v>0.45485889681303338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1312.3432620000001</v>
      </c>
      <c r="E56">
        <v>786.79919429999995</v>
      </c>
      <c r="F56">
        <v>457.368988</v>
      </c>
      <c r="G56">
        <v>455.59777830000002</v>
      </c>
      <c r="I56" s="7">
        <f t="shared" si="0"/>
        <v>854.97427400000015</v>
      </c>
      <c r="J56" s="7">
        <f t="shared" si="0"/>
        <v>331.20141599999994</v>
      </c>
      <c r="K56" s="7">
        <f t="shared" si="1"/>
        <v>623.13328280000019</v>
      </c>
      <c r="L56" s="8">
        <f t="shared" si="2"/>
        <v>1.8814330274481685</v>
      </c>
      <c r="M56" s="8">
        <f t="shared" si="5"/>
        <v>2.1104392968766192</v>
      </c>
      <c r="P56" s="6">
        <f t="shared" si="4"/>
        <v>-0.13906724457448899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1326.247437</v>
      </c>
      <c r="E57">
        <v>792.57458499999996</v>
      </c>
      <c r="F57">
        <v>456.41571040000002</v>
      </c>
      <c r="G57">
        <v>454.76705930000003</v>
      </c>
      <c r="I57" s="7">
        <f t="shared" si="0"/>
        <v>869.83172659999991</v>
      </c>
      <c r="J57" s="7">
        <f t="shared" si="0"/>
        <v>337.80752569999993</v>
      </c>
      <c r="K57" s="7">
        <f t="shared" si="1"/>
        <v>633.36645861</v>
      </c>
      <c r="L57" s="8">
        <f t="shared" si="2"/>
        <v>1.8749329438340578</v>
      </c>
      <c r="M57" s="8">
        <f t="shared" si="5"/>
        <v>2.1081029636157531</v>
      </c>
      <c r="P57" s="6">
        <f t="shared" si="4"/>
        <v>-0.24961693866088391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1291.9453129999999</v>
      </c>
      <c r="E58">
        <v>781.11090090000005</v>
      </c>
      <c r="F58">
        <v>456.94357300000001</v>
      </c>
      <c r="G58">
        <v>455.25546259999999</v>
      </c>
      <c r="I58" s="7">
        <f t="shared" si="0"/>
        <v>835.00173999999993</v>
      </c>
      <c r="J58" s="7">
        <f t="shared" si="0"/>
        <v>325.85543830000006</v>
      </c>
      <c r="K58" s="7">
        <f t="shared" si="1"/>
        <v>606.90293318999989</v>
      </c>
      <c r="L58" s="8">
        <f t="shared" si="2"/>
        <v>1.862491343880081</v>
      </c>
      <c r="M58" s="8">
        <f t="shared" si="5"/>
        <v>2.099825114015021</v>
      </c>
      <c r="P58" s="6">
        <f t="shared" si="4"/>
        <v>-0.64130495525611253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1290.6530760000001</v>
      </c>
      <c r="E59">
        <v>781.17761229999996</v>
      </c>
      <c r="F59">
        <v>457.12945560000003</v>
      </c>
      <c r="G59">
        <v>455.77499390000003</v>
      </c>
      <c r="I59" s="7">
        <f t="shared" si="0"/>
        <v>833.52362040000003</v>
      </c>
      <c r="J59" s="7">
        <f t="shared" si="0"/>
        <v>325.40261839999994</v>
      </c>
      <c r="K59" s="7">
        <f t="shared" si="1"/>
        <v>605.74178752000012</v>
      </c>
      <c r="L59" s="8">
        <f t="shared" si="2"/>
        <v>1.8615147920395474</v>
      </c>
      <c r="M59" s="8">
        <f t="shared" si="5"/>
        <v>2.1030123125277318</v>
      </c>
      <c r="P59" s="6">
        <f t="shared" si="4"/>
        <v>-0.49049435538382974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1282.9160159999999</v>
      </c>
      <c r="E60">
        <v>780.76647949999995</v>
      </c>
      <c r="F60">
        <v>457.39703370000001</v>
      </c>
      <c r="G60">
        <v>455.93457030000002</v>
      </c>
      <c r="I60" s="7">
        <f t="shared" si="0"/>
        <v>825.51898229999983</v>
      </c>
      <c r="J60" s="7">
        <f t="shared" si="0"/>
        <v>324.83190919999993</v>
      </c>
      <c r="K60" s="7">
        <f t="shared" si="1"/>
        <v>598.13664585999993</v>
      </c>
      <c r="L60" s="8">
        <f t="shared" si="2"/>
        <v>1.8413728113506407</v>
      </c>
      <c r="M60" s="8">
        <f t="shared" si="5"/>
        <v>2.0870340821920697</v>
      </c>
      <c r="P60" s="6">
        <f t="shared" si="4"/>
        <v>-1.246545944956529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1281.358643</v>
      </c>
      <c r="E61">
        <v>781.02532959999996</v>
      </c>
      <c r="F61">
        <v>456.78469849999999</v>
      </c>
      <c r="G61">
        <v>455.52197269999999</v>
      </c>
      <c r="I61" s="7">
        <f t="shared" si="0"/>
        <v>824.57394450000004</v>
      </c>
      <c r="J61" s="7">
        <f t="shared" si="0"/>
        <v>325.50335689999997</v>
      </c>
      <c r="K61" s="7">
        <f t="shared" si="1"/>
        <v>596.72159467000006</v>
      </c>
      <c r="L61" s="8">
        <f t="shared" si="2"/>
        <v>1.8332271603986032</v>
      </c>
      <c r="M61" s="8">
        <f t="shared" si="5"/>
        <v>2.0830521815932768</v>
      </c>
      <c r="P61" s="6">
        <f t="shared" si="4"/>
        <v>-1.4349599441288023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1273.869995</v>
      </c>
      <c r="E62">
        <v>778.37445070000001</v>
      </c>
      <c r="F62">
        <v>456.87158199999999</v>
      </c>
      <c r="G62">
        <v>455.47698969999999</v>
      </c>
      <c r="I62" s="7">
        <f t="shared" si="0"/>
        <v>816.99841300000003</v>
      </c>
      <c r="J62" s="7">
        <f t="shared" si="0"/>
        <v>322.89746100000002</v>
      </c>
      <c r="K62" s="7">
        <f t="shared" si="1"/>
        <v>590.97019030000001</v>
      </c>
      <c r="L62" s="8">
        <f t="shared" si="2"/>
        <v>1.8302100873441058</v>
      </c>
      <c r="M62" s="8">
        <f t="shared" si="5"/>
        <v>2.0841988588920239</v>
      </c>
      <c r="P62" s="6">
        <f t="shared" si="4"/>
        <v>-1.3807019207912758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1267.5267329999999</v>
      </c>
      <c r="E63">
        <v>774.11767580000003</v>
      </c>
      <c r="F63">
        <v>456.94564819999999</v>
      </c>
      <c r="G63">
        <v>455.25027469999998</v>
      </c>
      <c r="I63" s="7">
        <f t="shared" si="0"/>
        <v>810.58108479999987</v>
      </c>
      <c r="J63" s="7">
        <f t="shared" si="0"/>
        <v>318.86740110000005</v>
      </c>
      <c r="K63" s="7">
        <f t="shared" si="1"/>
        <v>587.37390402999984</v>
      </c>
      <c r="L63" s="8">
        <f t="shared" si="2"/>
        <v>1.84206319618666</v>
      </c>
      <c r="M63" s="8">
        <f t="shared" si="5"/>
        <v>2.1002157180878229</v>
      </c>
      <c r="P63" s="6">
        <f t="shared" si="4"/>
        <v>-0.62282250607797573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1264.1770019999999</v>
      </c>
      <c r="E64">
        <v>773.81372069999998</v>
      </c>
      <c r="F64">
        <v>456.57736210000002</v>
      </c>
      <c r="G64">
        <v>455.22119140000001</v>
      </c>
      <c r="I64" s="7">
        <f t="shared" si="0"/>
        <v>807.59963989999983</v>
      </c>
      <c r="J64" s="7">
        <f t="shared" si="0"/>
        <v>318.59252929999997</v>
      </c>
      <c r="K64" s="7">
        <f t="shared" si="1"/>
        <v>584.58486938999988</v>
      </c>
      <c r="L64" s="8">
        <f t="shared" si="2"/>
        <v>1.8348982340371531</v>
      </c>
      <c r="M64" s="8">
        <f t="shared" si="5"/>
        <v>2.0972145062915604</v>
      </c>
      <c r="P64" s="6">
        <f t="shared" si="4"/>
        <v>-0.76483265998996786</v>
      </c>
      <c r="U64" s="18">
        <v>12.5</v>
      </c>
      <c r="V64" s="20">
        <f t="shared" ref="V64:V83" si="6">L26</f>
        <v>2.0127238900395841</v>
      </c>
    </row>
    <row r="65" spans="1:22" x14ac:dyDescent="0.15">
      <c r="A65" s="6">
        <v>32</v>
      </c>
      <c r="B65" s="6">
        <v>63</v>
      </c>
      <c r="D65">
        <v>1255.477905</v>
      </c>
      <c r="E65">
        <v>769.88970949999998</v>
      </c>
      <c r="F65">
        <v>456.62860110000003</v>
      </c>
      <c r="G65">
        <v>454.97958369999998</v>
      </c>
      <c r="I65" s="7">
        <f t="shared" si="0"/>
        <v>798.8493039</v>
      </c>
      <c r="J65" s="7">
        <f t="shared" si="0"/>
        <v>314.9101258</v>
      </c>
      <c r="K65" s="7">
        <f t="shared" si="1"/>
        <v>578.41221584000004</v>
      </c>
      <c r="L65" s="8">
        <f t="shared" si="2"/>
        <v>1.8367533097597208</v>
      </c>
      <c r="M65" s="8">
        <f t="shared" si="5"/>
        <v>2.1032333323673726</v>
      </c>
      <c r="P65" s="6">
        <f t="shared" si="4"/>
        <v>-0.4800362259428862</v>
      </c>
      <c r="U65" s="18">
        <v>13</v>
      </c>
      <c r="V65" s="20">
        <f t="shared" si="6"/>
        <v>1.9914623797591513</v>
      </c>
    </row>
    <row r="66" spans="1:22" x14ac:dyDescent="0.15">
      <c r="A66" s="6">
        <v>32.5</v>
      </c>
      <c r="B66" s="6">
        <v>64</v>
      </c>
      <c r="D66">
        <v>1236.540283</v>
      </c>
      <c r="E66">
        <v>763.55670169999996</v>
      </c>
      <c r="F66">
        <v>456.82589719999999</v>
      </c>
      <c r="G66">
        <v>455.60504150000003</v>
      </c>
      <c r="I66" s="7">
        <f t="shared" ref="I66:J129" si="7">D66-F66</f>
        <v>779.71438580000006</v>
      </c>
      <c r="J66" s="7">
        <f t="shared" si="7"/>
        <v>307.95166019999994</v>
      </c>
      <c r="K66" s="7">
        <f t="shared" ref="K66:K129" si="8">I66-0.7*J66</f>
        <v>564.1482236600001</v>
      </c>
      <c r="L66" s="8">
        <f t="shared" ref="L66:L129" si="9">K66/J66</f>
        <v>1.8319375946653857</v>
      </c>
      <c r="M66" s="8">
        <f t="shared" si="5"/>
        <v>2.1025813676262821</v>
      </c>
      <c r="P66" s="6">
        <f t="shared" si="4"/>
        <v>-0.51088563595212177</v>
      </c>
      <c r="U66" s="18">
        <v>13.5</v>
      </c>
      <c r="V66" s="20">
        <f t="shared" si="6"/>
        <v>1.9878427467308504</v>
      </c>
    </row>
    <row r="67" spans="1:22" x14ac:dyDescent="0.15">
      <c r="A67" s="6">
        <v>33</v>
      </c>
      <c r="B67" s="6">
        <v>65</v>
      </c>
      <c r="D67">
        <v>1239.2879640000001</v>
      </c>
      <c r="E67">
        <v>763.73278809999999</v>
      </c>
      <c r="F67">
        <v>457.25061040000003</v>
      </c>
      <c r="G67">
        <v>455.88403319999998</v>
      </c>
      <c r="I67" s="7">
        <f t="shared" si="7"/>
        <v>782.03735360000007</v>
      </c>
      <c r="J67" s="7">
        <f t="shared" si="7"/>
        <v>307.84875490000002</v>
      </c>
      <c r="K67" s="7">
        <f t="shared" si="8"/>
        <v>566.54322517000014</v>
      </c>
      <c r="L67" s="8">
        <f t="shared" si="9"/>
        <v>1.8403297598329837</v>
      </c>
      <c r="M67" s="8">
        <f t="shared" si="5"/>
        <v>2.1151372831471247</v>
      </c>
      <c r="P67" s="6">
        <f t="shared" si="4"/>
        <v>8.3230213466202116E-2</v>
      </c>
      <c r="U67" s="18">
        <v>14</v>
      </c>
      <c r="V67" s="20">
        <f t="shared" si="6"/>
        <v>1.995627300262127</v>
      </c>
    </row>
    <row r="68" spans="1:22" x14ac:dyDescent="0.15">
      <c r="A68" s="6">
        <v>33.5</v>
      </c>
      <c r="B68" s="6">
        <v>66</v>
      </c>
      <c r="D68">
        <v>1215.925293</v>
      </c>
      <c r="E68">
        <v>756.41674799999998</v>
      </c>
      <c r="F68">
        <v>457.66146850000001</v>
      </c>
      <c r="G68">
        <v>456.14572140000001</v>
      </c>
      <c r="I68" s="7">
        <f t="shared" si="7"/>
        <v>758.26382450000006</v>
      </c>
      <c r="J68" s="7">
        <f t="shared" si="7"/>
        <v>300.27102659999997</v>
      </c>
      <c r="K68" s="7">
        <f t="shared" si="8"/>
        <v>548.07410588000005</v>
      </c>
      <c r="L68" s="8">
        <f t="shared" si="9"/>
        <v>1.8252647019790758</v>
      </c>
      <c r="M68" s="8">
        <f t="shared" si="5"/>
        <v>2.1042359756464615</v>
      </c>
      <c r="P68" s="6">
        <f t="shared" si="4"/>
        <v>-0.43259354743564332</v>
      </c>
      <c r="U68" s="18">
        <v>14.5</v>
      </c>
      <c r="V68" s="20">
        <f t="shared" si="6"/>
        <v>1.9737722502723289</v>
      </c>
    </row>
    <row r="69" spans="1:22" x14ac:dyDescent="0.15">
      <c r="A69" s="6">
        <v>34</v>
      </c>
      <c r="B69" s="6">
        <v>67</v>
      </c>
      <c r="D69">
        <v>1229.4072269999999</v>
      </c>
      <c r="E69">
        <v>762.78747559999999</v>
      </c>
      <c r="F69">
        <v>458.15750120000001</v>
      </c>
      <c r="G69">
        <v>456.54238889999999</v>
      </c>
      <c r="I69" s="7">
        <f t="shared" si="7"/>
        <v>771.24972579999985</v>
      </c>
      <c r="J69" s="7">
        <f t="shared" si="7"/>
        <v>306.2450867</v>
      </c>
      <c r="K69" s="7">
        <f t="shared" si="8"/>
        <v>556.87816510999983</v>
      </c>
      <c r="L69" s="8">
        <f t="shared" si="9"/>
        <v>1.8184068554723358</v>
      </c>
      <c r="M69" s="8">
        <f t="shared" si="5"/>
        <v>2.1015418794929661</v>
      </c>
      <c r="P69" s="6">
        <f t="shared" si="4"/>
        <v>-0.56007172471324318</v>
      </c>
      <c r="U69" s="18">
        <v>15</v>
      </c>
      <c r="V69" s="20">
        <f t="shared" si="6"/>
        <v>1.9802896765396061</v>
      </c>
    </row>
    <row r="70" spans="1:22" x14ac:dyDescent="0.15">
      <c r="A70" s="6">
        <v>34.5</v>
      </c>
      <c r="B70" s="6">
        <v>68</v>
      </c>
      <c r="D70">
        <v>1236.948975</v>
      </c>
      <c r="E70">
        <v>767.13592530000005</v>
      </c>
      <c r="F70">
        <v>457.58810419999998</v>
      </c>
      <c r="G70">
        <v>456.39666749999998</v>
      </c>
      <c r="I70" s="7">
        <f t="shared" si="7"/>
        <v>779.36087080000004</v>
      </c>
      <c r="J70" s="7">
        <f t="shared" si="7"/>
        <v>310.73925780000008</v>
      </c>
      <c r="K70" s="7">
        <f t="shared" si="8"/>
        <v>561.84339034000004</v>
      </c>
      <c r="L70" s="8">
        <f t="shared" si="9"/>
        <v>1.8080862853241966</v>
      </c>
      <c r="M70" s="8">
        <f t="shared" si="5"/>
        <v>2.0953850596980712</v>
      </c>
      <c r="P70" s="6">
        <f t="shared" ref="P70:P133" si="10">(M70-$O$2)/$O$2*100</f>
        <v>-0.85139769103466012</v>
      </c>
      <c r="U70" s="18">
        <v>15.5</v>
      </c>
      <c r="V70" s="20">
        <f t="shared" si="6"/>
        <v>1.97434962224266</v>
      </c>
    </row>
    <row r="71" spans="1:22" x14ac:dyDescent="0.15">
      <c r="A71" s="6">
        <v>35</v>
      </c>
      <c r="B71" s="6">
        <v>69</v>
      </c>
      <c r="D71">
        <v>1225.7146</v>
      </c>
      <c r="E71">
        <v>764.5721436</v>
      </c>
      <c r="F71">
        <v>457.97854610000002</v>
      </c>
      <c r="G71">
        <v>456.7265625</v>
      </c>
      <c r="I71" s="7">
        <f t="shared" si="7"/>
        <v>767.7360539</v>
      </c>
      <c r="J71" s="7">
        <f t="shared" si="7"/>
        <v>307.8455811</v>
      </c>
      <c r="K71" s="7">
        <f t="shared" si="8"/>
        <v>552.24414712999999</v>
      </c>
      <c r="L71" s="8">
        <f t="shared" si="9"/>
        <v>1.7938998674488362</v>
      </c>
      <c r="M71" s="8">
        <f t="shared" si="5"/>
        <v>2.0853623921759556</v>
      </c>
      <c r="P71" s="6">
        <f t="shared" si="10"/>
        <v>-1.3256463126070637</v>
      </c>
      <c r="U71" s="18">
        <v>16</v>
      </c>
      <c r="V71" s="20">
        <f t="shared" si="6"/>
        <v>1.9770170304474652</v>
      </c>
    </row>
    <row r="72" spans="1:22" x14ac:dyDescent="0.15">
      <c r="A72" s="6">
        <v>35.5</v>
      </c>
      <c r="B72" s="6">
        <v>70</v>
      </c>
      <c r="D72">
        <v>1208.679077</v>
      </c>
      <c r="E72">
        <v>761.54064940000001</v>
      </c>
      <c r="F72">
        <v>457.56246950000002</v>
      </c>
      <c r="G72">
        <v>456.33541869999999</v>
      </c>
      <c r="I72" s="7">
        <f t="shared" si="7"/>
        <v>751.11660749999999</v>
      </c>
      <c r="J72" s="7">
        <f t="shared" si="7"/>
        <v>305.20523070000002</v>
      </c>
      <c r="K72" s="7">
        <f t="shared" si="8"/>
        <v>537.47294600999999</v>
      </c>
      <c r="L72" s="8">
        <f t="shared" si="9"/>
        <v>1.7610214109937925</v>
      </c>
      <c r="M72" s="8">
        <f t="shared" si="5"/>
        <v>2.0566476860741565</v>
      </c>
      <c r="P72" s="6">
        <f t="shared" si="10"/>
        <v>-2.684357429940476</v>
      </c>
      <c r="U72" s="18">
        <v>16.5</v>
      </c>
      <c r="V72" s="20">
        <f t="shared" si="6"/>
        <v>1.9698526280954052</v>
      </c>
    </row>
    <row r="73" spans="1:22" x14ac:dyDescent="0.15">
      <c r="A73" s="6">
        <v>36</v>
      </c>
      <c r="B73" s="6">
        <v>71</v>
      </c>
      <c r="D73">
        <v>1178.0024410000001</v>
      </c>
      <c r="E73">
        <v>751.96789550000005</v>
      </c>
      <c r="F73">
        <v>457.43612669999999</v>
      </c>
      <c r="G73">
        <v>456.11941530000001</v>
      </c>
      <c r="I73" s="7">
        <f t="shared" si="7"/>
        <v>720.56631430000016</v>
      </c>
      <c r="J73" s="7">
        <f t="shared" si="7"/>
        <v>295.84848020000004</v>
      </c>
      <c r="K73" s="7">
        <f t="shared" si="8"/>
        <v>513.47237816000018</v>
      </c>
      <c r="L73" s="8">
        <f t="shared" si="9"/>
        <v>1.7355924147823292</v>
      </c>
      <c r="M73" s="8">
        <f t="shared" si="5"/>
        <v>2.0353824402159377</v>
      </c>
      <c r="P73" s="6">
        <f t="shared" si="10"/>
        <v>-3.6905779309603273</v>
      </c>
      <c r="U73" s="18">
        <v>17</v>
      </c>
      <c r="V73" s="20">
        <f t="shared" si="6"/>
        <v>1.9637113378028377</v>
      </c>
    </row>
    <row r="74" spans="1:22" x14ac:dyDescent="0.15">
      <c r="A74" s="6">
        <v>36.5</v>
      </c>
      <c r="B74" s="6">
        <v>72</v>
      </c>
      <c r="D74">
        <v>1166.060547</v>
      </c>
      <c r="E74">
        <v>750.47729489999995</v>
      </c>
      <c r="F74">
        <v>457.01037600000001</v>
      </c>
      <c r="G74">
        <v>455.5247498</v>
      </c>
      <c r="I74" s="7">
        <f t="shared" si="7"/>
        <v>709.05017100000009</v>
      </c>
      <c r="J74" s="7">
        <f t="shared" si="7"/>
        <v>294.95254509999995</v>
      </c>
      <c r="K74" s="7">
        <f t="shared" si="8"/>
        <v>502.58338943000012</v>
      </c>
      <c r="L74" s="8">
        <f t="shared" si="9"/>
        <v>1.7039466103254188</v>
      </c>
      <c r="M74" s="8">
        <f t="shared" si="5"/>
        <v>2.0079003861122717</v>
      </c>
      <c r="P74" s="6">
        <f t="shared" si="10"/>
        <v>-4.9909629081016993</v>
      </c>
      <c r="U74" s="18">
        <v>17.5</v>
      </c>
      <c r="V74" s="20">
        <f t="shared" si="6"/>
        <v>1.9746822346589952</v>
      </c>
    </row>
    <row r="75" spans="1:22" x14ac:dyDescent="0.15">
      <c r="A75" s="6">
        <v>37</v>
      </c>
      <c r="B75" s="6">
        <v>73</v>
      </c>
      <c r="D75">
        <v>1182.4541019999999</v>
      </c>
      <c r="E75">
        <v>758.76367189999996</v>
      </c>
      <c r="F75">
        <v>456.12219240000002</v>
      </c>
      <c r="G75">
        <v>454.65005489999999</v>
      </c>
      <c r="I75" s="7">
        <f t="shared" si="7"/>
        <v>726.3319095999999</v>
      </c>
      <c r="J75" s="7">
        <f t="shared" si="7"/>
        <v>304.11361699999998</v>
      </c>
      <c r="K75" s="7">
        <f t="shared" si="8"/>
        <v>513.45237769999994</v>
      </c>
      <c r="L75" s="8">
        <f t="shared" si="9"/>
        <v>1.6883570777430856</v>
      </c>
      <c r="M75" s="8">
        <f t="shared" si="5"/>
        <v>1.9964746038831831</v>
      </c>
      <c r="P75" s="6">
        <f t="shared" si="10"/>
        <v>-5.531603556968399</v>
      </c>
      <c r="U75" s="18">
        <v>18</v>
      </c>
      <c r="V75" s="20">
        <f t="shared" si="6"/>
        <v>1.9449375644169216</v>
      </c>
    </row>
    <row r="76" spans="1:22" x14ac:dyDescent="0.15">
      <c r="A76" s="6">
        <v>37.5</v>
      </c>
      <c r="B76" s="6">
        <v>74</v>
      </c>
      <c r="D76">
        <v>1123.874268</v>
      </c>
      <c r="E76">
        <v>738.23016359999997</v>
      </c>
      <c r="F76">
        <v>456.65972900000003</v>
      </c>
      <c r="G76">
        <v>455.24090580000001</v>
      </c>
      <c r="I76" s="7">
        <f t="shared" si="7"/>
        <v>667.21453900000006</v>
      </c>
      <c r="J76" s="7">
        <f t="shared" si="7"/>
        <v>282.98925779999996</v>
      </c>
      <c r="K76" s="7">
        <f t="shared" si="8"/>
        <v>469.12205854000013</v>
      </c>
      <c r="L76" s="8">
        <f t="shared" si="9"/>
        <v>1.6577380434403195</v>
      </c>
      <c r="M76" s="8">
        <f t="shared" si="5"/>
        <v>1.9700193199336615</v>
      </c>
      <c r="P76" s="6">
        <f t="shared" si="10"/>
        <v>-6.7834042296618575</v>
      </c>
      <c r="U76" s="18">
        <v>18.5</v>
      </c>
      <c r="V76" s="20">
        <f t="shared" si="6"/>
        <v>1.9564381308298624</v>
      </c>
    </row>
    <row r="77" spans="1:22" x14ac:dyDescent="0.15">
      <c r="A77" s="6">
        <v>38</v>
      </c>
      <c r="B77" s="6">
        <v>75</v>
      </c>
      <c r="D77">
        <v>1176.1791989999999</v>
      </c>
      <c r="E77">
        <v>759.09265140000002</v>
      </c>
      <c r="F77">
        <v>457.1318665</v>
      </c>
      <c r="G77">
        <v>455.98788450000001</v>
      </c>
      <c r="I77" s="7">
        <f t="shared" si="7"/>
        <v>719.04733249999992</v>
      </c>
      <c r="J77" s="7">
        <f t="shared" si="7"/>
        <v>303.10476690000002</v>
      </c>
      <c r="K77" s="7">
        <f t="shared" si="8"/>
        <v>506.87399566999989</v>
      </c>
      <c r="L77" s="8">
        <f t="shared" si="9"/>
        <v>1.6722732567159764</v>
      </c>
      <c r="M77" s="8">
        <f t="shared" si="5"/>
        <v>1.988718283562563</v>
      </c>
      <c r="P77" s="6">
        <f t="shared" si="10"/>
        <v>-5.8986140571582402</v>
      </c>
      <c r="U77" s="18">
        <v>19</v>
      </c>
      <c r="V77" s="20">
        <f t="shared" si="6"/>
        <v>1.955515778881751</v>
      </c>
    </row>
    <row r="78" spans="1:22" x14ac:dyDescent="0.15">
      <c r="A78" s="6">
        <v>38.5</v>
      </c>
      <c r="B78" s="6">
        <v>76</v>
      </c>
      <c r="D78">
        <v>1186.3203129999999</v>
      </c>
      <c r="E78">
        <v>763.36236570000005</v>
      </c>
      <c r="F78">
        <v>457.6251221</v>
      </c>
      <c r="G78">
        <v>456.5098572</v>
      </c>
      <c r="I78" s="7">
        <f t="shared" si="7"/>
        <v>728.69519089999994</v>
      </c>
      <c r="J78" s="7">
        <f t="shared" si="7"/>
        <v>306.85250850000006</v>
      </c>
      <c r="K78" s="7">
        <f t="shared" si="8"/>
        <v>513.89843494999991</v>
      </c>
      <c r="L78" s="8">
        <f t="shared" si="9"/>
        <v>1.6747408631661873</v>
      </c>
      <c r="M78" s="8">
        <f t="shared" si="5"/>
        <v>1.9953496403660185</v>
      </c>
      <c r="P78" s="6">
        <f t="shared" si="10"/>
        <v>-5.5848341361687304</v>
      </c>
      <c r="U78" s="18">
        <v>19.5</v>
      </c>
      <c r="V78" s="20">
        <f t="shared" si="6"/>
        <v>1.9612394967347344</v>
      </c>
    </row>
    <row r="79" spans="1:22" x14ac:dyDescent="0.15">
      <c r="A79" s="6">
        <v>39</v>
      </c>
      <c r="B79" s="6">
        <v>77</v>
      </c>
      <c r="D79">
        <v>1171.2143550000001</v>
      </c>
      <c r="E79">
        <v>755.43774410000003</v>
      </c>
      <c r="F79">
        <v>457.38732909999999</v>
      </c>
      <c r="G79">
        <v>455.79681399999998</v>
      </c>
      <c r="I79" s="7">
        <f t="shared" si="7"/>
        <v>713.82702590000008</v>
      </c>
      <c r="J79" s="7">
        <f t="shared" si="7"/>
        <v>299.64093010000005</v>
      </c>
      <c r="K79" s="7">
        <f t="shared" si="8"/>
        <v>504.07837483000003</v>
      </c>
      <c r="L79" s="8">
        <f t="shared" si="9"/>
        <v>1.6822747635370523</v>
      </c>
      <c r="M79" s="8">
        <f t="shared" si="5"/>
        <v>2.007047291090128</v>
      </c>
      <c r="P79" s="6">
        <f t="shared" si="10"/>
        <v>-5.0313293212775534</v>
      </c>
      <c r="U79" s="18">
        <v>20</v>
      </c>
      <c r="V79" s="20">
        <f t="shared" si="6"/>
        <v>1.9516018668837665</v>
      </c>
    </row>
    <row r="80" spans="1:22" x14ac:dyDescent="0.15">
      <c r="A80" s="6">
        <v>39.5</v>
      </c>
      <c r="B80" s="6">
        <v>78</v>
      </c>
      <c r="D80">
        <v>1147.4708250000001</v>
      </c>
      <c r="E80">
        <v>741.44982909999999</v>
      </c>
      <c r="F80">
        <v>455.81030270000002</v>
      </c>
      <c r="G80">
        <v>454.70507809999998</v>
      </c>
      <c r="I80" s="7">
        <f t="shared" si="7"/>
        <v>691.66052230000014</v>
      </c>
      <c r="J80" s="7">
        <f t="shared" si="7"/>
        <v>286.74475100000001</v>
      </c>
      <c r="K80" s="7">
        <f t="shared" si="8"/>
        <v>490.93919660000017</v>
      </c>
      <c r="L80" s="8">
        <f t="shared" si="9"/>
        <v>1.7121122353169078</v>
      </c>
      <c r="M80" s="8">
        <f t="shared" si="5"/>
        <v>2.0410485132232283</v>
      </c>
      <c r="P80" s="6">
        <f t="shared" si="10"/>
        <v>-3.4224729272268521</v>
      </c>
      <c r="U80" s="18">
        <v>20.5</v>
      </c>
      <c r="V80" s="20">
        <f t="shared" si="6"/>
        <v>1.9447910508646964</v>
      </c>
    </row>
    <row r="81" spans="1:22" x14ac:dyDescent="0.15">
      <c r="A81" s="6">
        <v>40</v>
      </c>
      <c r="B81" s="6">
        <v>79</v>
      </c>
      <c r="D81">
        <v>1130.407837</v>
      </c>
      <c r="E81">
        <v>734.71856690000004</v>
      </c>
      <c r="F81">
        <v>457.03045650000001</v>
      </c>
      <c r="G81">
        <v>455.70819089999998</v>
      </c>
      <c r="I81" s="7">
        <f t="shared" si="7"/>
        <v>673.37738049999996</v>
      </c>
      <c r="J81" s="7">
        <f t="shared" si="7"/>
        <v>279.01037600000006</v>
      </c>
      <c r="K81" s="7">
        <f t="shared" si="8"/>
        <v>478.07011729999994</v>
      </c>
      <c r="L81" s="8">
        <f t="shared" si="9"/>
        <v>1.7134492421170739</v>
      </c>
      <c r="M81" s="8">
        <f t="shared" si="5"/>
        <v>2.046549270376639</v>
      </c>
      <c r="P81" s="6">
        <f t="shared" si="10"/>
        <v>-3.1621902737463028</v>
      </c>
      <c r="U81" s="18">
        <v>21</v>
      </c>
      <c r="V81" s="20">
        <f t="shared" si="6"/>
        <v>1.9432651321712493</v>
      </c>
    </row>
    <row r="82" spans="1:22" x14ac:dyDescent="0.15">
      <c r="A82" s="6">
        <v>40.5</v>
      </c>
      <c r="B82" s="6">
        <v>80</v>
      </c>
      <c r="D82">
        <v>1154.7757570000001</v>
      </c>
      <c r="E82">
        <v>744.75439449999999</v>
      </c>
      <c r="F82">
        <v>457.73345949999998</v>
      </c>
      <c r="G82">
        <v>456.3084106</v>
      </c>
      <c r="I82" s="7">
        <f t="shared" si="7"/>
        <v>697.04229750000013</v>
      </c>
      <c r="J82" s="7">
        <f t="shared" si="7"/>
        <v>288.44598389999999</v>
      </c>
      <c r="K82" s="7">
        <f t="shared" si="8"/>
        <v>495.13010877000016</v>
      </c>
      <c r="L82" s="8">
        <f t="shared" si="9"/>
        <v>1.7165436040241577</v>
      </c>
      <c r="M82" s="8">
        <f t="shared" si="5"/>
        <v>2.0538073826369674</v>
      </c>
      <c r="P82" s="6">
        <f t="shared" si="10"/>
        <v>-2.8187537856972686</v>
      </c>
      <c r="U82" s="18">
        <v>21.5</v>
      </c>
      <c r="V82" s="20">
        <f t="shared" si="6"/>
        <v>1.9209049291118099</v>
      </c>
    </row>
    <row r="83" spans="1:22" x14ac:dyDescent="0.15">
      <c r="A83" s="6">
        <v>41</v>
      </c>
      <c r="B83" s="6">
        <v>81</v>
      </c>
      <c r="D83">
        <v>1184.9061280000001</v>
      </c>
      <c r="E83">
        <v>761.00341800000001</v>
      </c>
      <c r="F83">
        <v>457.98788450000001</v>
      </c>
      <c r="G83">
        <v>457.02493290000001</v>
      </c>
      <c r="I83" s="7">
        <f t="shared" si="7"/>
        <v>726.91824350000002</v>
      </c>
      <c r="J83" s="7">
        <f t="shared" si="7"/>
        <v>303.9784851</v>
      </c>
      <c r="K83" s="7">
        <f t="shared" si="8"/>
        <v>514.13330393000001</v>
      </c>
      <c r="L83" s="8">
        <f t="shared" si="9"/>
        <v>1.6913476746910732</v>
      </c>
      <c r="M83" s="8">
        <f t="shared" si="5"/>
        <v>2.0327752036571272</v>
      </c>
      <c r="P83" s="6">
        <f t="shared" si="10"/>
        <v>-3.8139461202573117</v>
      </c>
      <c r="U83" s="18">
        <v>22</v>
      </c>
      <c r="V83" s="20">
        <f t="shared" si="6"/>
        <v>1.9242150109920642</v>
      </c>
    </row>
    <row r="84" spans="1:22" x14ac:dyDescent="0.15">
      <c r="A84" s="6">
        <v>41.5</v>
      </c>
      <c r="B84" s="6">
        <v>82</v>
      </c>
      <c r="D84">
        <v>1150.325928</v>
      </c>
      <c r="E84">
        <v>748.01696779999997</v>
      </c>
      <c r="F84">
        <v>458.32226559999998</v>
      </c>
      <c r="G84">
        <v>457.03012080000002</v>
      </c>
      <c r="I84" s="7">
        <f t="shared" si="7"/>
        <v>692.00366239999994</v>
      </c>
      <c r="J84" s="7">
        <f t="shared" si="7"/>
        <v>290.98684699999995</v>
      </c>
      <c r="K84" s="7">
        <f t="shared" si="8"/>
        <v>488.31286949999998</v>
      </c>
      <c r="L84" s="8">
        <f t="shared" si="9"/>
        <v>1.6781269481228478</v>
      </c>
      <c r="M84" s="8">
        <f t="shared" si="5"/>
        <v>2.0237182274421466</v>
      </c>
      <c r="P84" s="6">
        <f t="shared" si="10"/>
        <v>-4.2425005421306166</v>
      </c>
      <c r="U84" s="18">
        <v>65</v>
      </c>
      <c r="V84" s="20">
        <f t="shared" ref="V84:V104" si="11">L131</f>
        <v>1.5842055287084111</v>
      </c>
    </row>
    <row r="85" spans="1:22" x14ac:dyDescent="0.15">
      <c r="A85" s="6">
        <v>42</v>
      </c>
      <c r="B85" s="6">
        <v>83</v>
      </c>
      <c r="D85">
        <v>1172.6586910000001</v>
      </c>
      <c r="E85">
        <v>760.76336670000001</v>
      </c>
      <c r="F85">
        <v>458.06439210000002</v>
      </c>
      <c r="G85">
        <v>456.77639770000002</v>
      </c>
      <c r="I85" s="7">
        <f t="shared" si="7"/>
        <v>714.59429890000001</v>
      </c>
      <c r="J85" s="7">
        <f t="shared" si="7"/>
        <v>303.98696899999999</v>
      </c>
      <c r="K85" s="7">
        <f t="shared" si="8"/>
        <v>501.80342060000004</v>
      </c>
      <c r="L85" s="8">
        <f t="shared" si="9"/>
        <v>1.6507399058937953</v>
      </c>
      <c r="M85" s="8">
        <f t="shared" si="5"/>
        <v>2.0004949355663384</v>
      </c>
      <c r="P85" s="6">
        <f t="shared" si="10"/>
        <v>-5.3413710909314718</v>
      </c>
      <c r="U85" s="18">
        <v>65.5</v>
      </c>
      <c r="V85" s="20">
        <f t="shared" si="11"/>
        <v>1.5828710308511236</v>
      </c>
    </row>
    <row r="86" spans="1:22" x14ac:dyDescent="0.15">
      <c r="A86" s="6">
        <v>42.5</v>
      </c>
      <c r="B86" s="6">
        <v>84</v>
      </c>
      <c r="D86">
        <v>1176.112793</v>
      </c>
      <c r="E86">
        <v>764.67657469999995</v>
      </c>
      <c r="F86">
        <v>457.24334720000002</v>
      </c>
      <c r="G86">
        <v>456.3174133</v>
      </c>
      <c r="I86" s="7">
        <f t="shared" si="7"/>
        <v>718.86944579999999</v>
      </c>
      <c r="J86" s="7">
        <f t="shared" si="7"/>
        <v>308.35916139999995</v>
      </c>
      <c r="K86" s="7">
        <f t="shared" si="8"/>
        <v>503.01803282000003</v>
      </c>
      <c r="L86" s="8">
        <f t="shared" si="9"/>
        <v>1.6312731897966568</v>
      </c>
      <c r="M86" s="8">
        <f t="shared" si="5"/>
        <v>1.9851919698224445</v>
      </c>
      <c r="P86" s="6">
        <f t="shared" si="10"/>
        <v>-6.065470777366996</v>
      </c>
      <c r="U86" s="18">
        <v>66</v>
      </c>
      <c r="V86" s="20">
        <f t="shared" si="11"/>
        <v>1.5824924439765338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1178.3114009999999</v>
      </c>
      <c r="E87">
        <v>767.11834720000002</v>
      </c>
      <c r="F87">
        <v>456.68084720000002</v>
      </c>
      <c r="G87">
        <v>455.56213380000003</v>
      </c>
      <c r="I87" s="7">
        <f t="shared" si="7"/>
        <v>721.63055379999992</v>
      </c>
      <c r="J87" s="7">
        <f t="shared" si="7"/>
        <v>311.55621339999999</v>
      </c>
      <c r="K87" s="7">
        <f t="shared" si="8"/>
        <v>503.54120441999993</v>
      </c>
      <c r="L87" s="8">
        <f t="shared" si="9"/>
        <v>1.616213006715147</v>
      </c>
      <c r="M87" s="8">
        <f t="shared" si="5"/>
        <v>1.9742955370941793</v>
      </c>
      <c r="P87" s="6">
        <f t="shared" si="10"/>
        <v>-6.5810638757146736</v>
      </c>
      <c r="U87" s="18">
        <v>66.5</v>
      </c>
      <c r="V87" s="20">
        <f t="shared" si="11"/>
        <v>1.5744943594693241</v>
      </c>
    </row>
    <row r="88" spans="1:22" x14ac:dyDescent="0.15">
      <c r="A88" s="6">
        <v>43.5</v>
      </c>
      <c r="B88" s="6">
        <v>86</v>
      </c>
      <c r="D88">
        <v>1182.6694339999999</v>
      </c>
      <c r="E88">
        <v>768.74639890000003</v>
      </c>
      <c r="F88">
        <v>457.56005859999999</v>
      </c>
      <c r="G88">
        <v>456.21530150000001</v>
      </c>
      <c r="I88" s="7">
        <f t="shared" si="7"/>
        <v>725.10937539999986</v>
      </c>
      <c r="J88" s="7">
        <f t="shared" si="7"/>
        <v>312.53109740000002</v>
      </c>
      <c r="K88" s="7">
        <f t="shared" si="8"/>
        <v>506.33760721999988</v>
      </c>
      <c r="L88" s="8">
        <f t="shared" si="9"/>
        <v>1.6201191223283364</v>
      </c>
      <c r="M88" s="8">
        <f t="shared" ref="M88:M151" si="12">L88+ABS($N$2)*A88</f>
        <v>1.9823654030606133</v>
      </c>
      <c r="P88" s="6">
        <f t="shared" si="10"/>
        <v>-6.1992171465469532</v>
      </c>
      <c r="U88" s="18">
        <v>67</v>
      </c>
      <c r="V88" s="20">
        <f t="shared" si="11"/>
        <v>1.5640584071017332</v>
      </c>
    </row>
    <row r="89" spans="1:22" x14ac:dyDescent="0.15">
      <c r="A89" s="6">
        <v>44</v>
      </c>
      <c r="B89" s="6">
        <v>87</v>
      </c>
      <c r="D89">
        <v>1174.0086670000001</v>
      </c>
      <c r="E89">
        <v>766.36358640000003</v>
      </c>
      <c r="F89">
        <v>457.80685419999998</v>
      </c>
      <c r="G89">
        <v>456.5791016</v>
      </c>
      <c r="I89" s="7">
        <f t="shared" si="7"/>
        <v>716.20181280000008</v>
      </c>
      <c r="J89" s="7">
        <f t="shared" si="7"/>
        <v>309.78448480000003</v>
      </c>
      <c r="K89" s="7">
        <f t="shared" si="8"/>
        <v>499.3526734400001</v>
      </c>
      <c r="L89" s="8">
        <f t="shared" si="9"/>
        <v>1.6119357099578024</v>
      </c>
      <c r="M89" s="8">
        <f t="shared" si="12"/>
        <v>1.9783457410433238</v>
      </c>
      <c r="P89" s="6">
        <f t="shared" si="10"/>
        <v>-6.3894179255990435</v>
      </c>
      <c r="U89" s="18">
        <v>67.5</v>
      </c>
      <c r="V89" s="20">
        <f t="shared" si="11"/>
        <v>1.5347524338700906</v>
      </c>
    </row>
    <row r="90" spans="1:22" x14ac:dyDescent="0.15">
      <c r="A90" s="6">
        <v>44.5</v>
      </c>
      <c r="B90" s="6">
        <v>88</v>
      </c>
      <c r="D90">
        <v>1177.3642580000001</v>
      </c>
      <c r="E90">
        <v>768.19616699999995</v>
      </c>
      <c r="F90">
        <v>456.74075319999997</v>
      </c>
      <c r="G90">
        <v>455.77743529999998</v>
      </c>
      <c r="I90" s="7">
        <f t="shared" si="7"/>
        <v>720.62350480000009</v>
      </c>
      <c r="J90" s="7">
        <f t="shared" si="7"/>
        <v>312.41873169999997</v>
      </c>
      <c r="K90" s="7">
        <f t="shared" si="8"/>
        <v>501.93039261000013</v>
      </c>
      <c r="L90" s="8">
        <f t="shared" si="9"/>
        <v>1.6065950651511469</v>
      </c>
      <c r="M90" s="8">
        <f t="shared" si="12"/>
        <v>1.9771688465899129</v>
      </c>
      <c r="P90" s="6">
        <f t="shared" si="10"/>
        <v>-6.4451057523212993</v>
      </c>
      <c r="U90" s="18">
        <v>68</v>
      </c>
      <c r="V90" s="20">
        <f t="shared" si="11"/>
        <v>1.5328184408326309</v>
      </c>
    </row>
    <row r="91" spans="1:22" x14ac:dyDescent="0.15">
      <c r="A91" s="6">
        <v>45</v>
      </c>
      <c r="B91" s="6">
        <v>89</v>
      </c>
      <c r="D91">
        <v>1174.9140629999999</v>
      </c>
      <c r="E91">
        <v>767.94995119999999</v>
      </c>
      <c r="F91">
        <v>458.32849119999997</v>
      </c>
      <c r="G91">
        <v>456.70855710000001</v>
      </c>
      <c r="I91" s="7">
        <f t="shared" si="7"/>
        <v>716.58557180000003</v>
      </c>
      <c r="J91" s="7">
        <f t="shared" si="7"/>
        <v>311.24139409999998</v>
      </c>
      <c r="K91" s="7">
        <f t="shared" si="8"/>
        <v>498.71659593000004</v>
      </c>
      <c r="L91" s="8">
        <f t="shared" si="9"/>
        <v>1.6023466202884487</v>
      </c>
      <c r="M91" s="8">
        <f t="shared" si="12"/>
        <v>1.9770841520804592</v>
      </c>
      <c r="P91" s="6">
        <f t="shared" si="10"/>
        <v>-6.4491132936544364</v>
      </c>
      <c r="U91" s="18">
        <v>68.5</v>
      </c>
      <c r="V91" s="20">
        <f t="shared" si="11"/>
        <v>1.5245332899488304</v>
      </c>
    </row>
    <row r="92" spans="1:22" x14ac:dyDescent="0.15">
      <c r="A92" s="6">
        <v>45.5</v>
      </c>
      <c r="B92" s="6">
        <v>90</v>
      </c>
      <c r="D92">
        <v>1190.5947269999999</v>
      </c>
      <c r="E92">
        <v>773.35467530000005</v>
      </c>
      <c r="F92">
        <v>457.11560059999999</v>
      </c>
      <c r="G92">
        <v>456.02111819999999</v>
      </c>
      <c r="I92" s="7">
        <f t="shared" si="7"/>
        <v>733.47912639999993</v>
      </c>
      <c r="J92" s="7">
        <f t="shared" si="7"/>
        <v>317.33355710000006</v>
      </c>
      <c r="K92" s="7">
        <f t="shared" si="8"/>
        <v>511.3456364299999</v>
      </c>
      <c r="L92" s="8">
        <f t="shared" si="9"/>
        <v>1.6113821718163313</v>
      </c>
      <c r="M92" s="8">
        <f t="shared" si="12"/>
        <v>1.9902834539615863</v>
      </c>
      <c r="P92" s="6">
        <f t="shared" si="10"/>
        <v>-5.8245539426602901</v>
      </c>
      <c r="U92" s="18">
        <v>69</v>
      </c>
      <c r="V92" s="20">
        <f t="shared" si="11"/>
        <v>1.5173413846023422</v>
      </c>
    </row>
    <row r="93" spans="1:22" x14ac:dyDescent="0.15">
      <c r="A93" s="6">
        <v>46</v>
      </c>
      <c r="B93" s="6">
        <v>91</v>
      </c>
      <c r="D93">
        <v>1209.771362</v>
      </c>
      <c r="E93">
        <v>780.62097170000004</v>
      </c>
      <c r="F93">
        <v>456.96398929999998</v>
      </c>
      <c r="G93">
        <v>455.4402771</v>
      </c>
      <c r="I93" s="7">
        <f t="shared" si="7"/>
        <v>752.80737269999997</v>
      </c>
      <c r="J93" s="7">
        <f t="shared" si="7"/>
        <v>325.18069460000004</v>
      </c>
      <c r="K93" s="7">
        <f t="shared" si="8"/>
        <v>525.18088648000003</v>
      </c>
      <c r="L93" s="8">
        <f t="shared" si="9"/>
        <v>1.6150432519557081</v>
      </c>
      <c r="M93" s="8">
        <f t="shared" si="12"/>
        <v>1.9981082844542077</v>
      </c>
      <c r="P93" s="6">
        <f t="shared" si="10"/>
        <v>-5.4543017052219973</v>
      </c>
      <c r="U93" s="18">
        <v>69.5</v>
      </c>
      <c r="V93" s="20">
        <f t="shared" si="11"/>
        <v>1.5153423696519719</v>
      </c>
    </row>
    <row r="94" spans="1:22" x14ac:dyDescent="0.15">
      <c r="A94" s="6">
        <v>46.5</v>
      </c>
      <c r="B94" s="6">
        <v>92</v>
      </c>
      <c r="D94">
        <v>1217.729736</v>
      </c>
      <c r="E94">
        <v>783.40930179999998</v>
      </c>
      <c r="F94">
        <v>457.9650269</v>
      </c>
      <c r="G94">
        <v>456.87158199999999</v>
      </c>
      <c r="I94" s="7">
        <f t="shared" si="7"/>
        <v>759.7647091</v>
      </c>
      <c r="J94" s="7">
        <f t="shared" si="7"/>
        <v>326.53771979999999</v>
      </c>
      <c r="K94" s="7">
        <f t="shared" si="8"/>
        <v>531.18830524000009</v>
      </c>
      <c r="L94" s="8">
        <f t="shared" si="9"/>
        <v>1.6267287759752407</v>
      </c>
      <c r="M94" s="8">
        <f t="shared" si="12"/>
        <v>2.0139575588269847</v>
      </c>
      <c r="P94" s="6">
        <f t="shared" si="10"/>
        <v>-4.7043520029469557</v>
      </c>
      <c r="U94" s="18">
        <v>70</v>
      </c>
      <c r="V94" s="20">
        <f t="shared" si="11"/>
        <v>1.5059389228990991</v>
      </c>
    </row>
    <row r="95" spans="1:22" x14ac:dyDescent="0.15">
      <c r="A95" s="6">
        <v>47</v>
      </c>
      <c r="B95" s="6">
        <v>93</v>
      </c>
      <c r="D95">
        <v>1220.621582</v>
      </c>
      <c r="E95">
        <v>784.98889159999999</v>
      </c>
      <c r="F95">
        <v>457.34130859999999</v>
      </c>
      <c r="G95">
        <v>455.62097169999998</v>
      </c>
      <c r="I95" s="7">
        <f t="shared" si="7"/>
        <v>763.28027339999994</v>
      </c>
      <c r="J95" s="7">
        <f t="shared" si="7"/>
        <v>329.3679199</v>
      </c>
      <c r="K95" s="7">
        <f t="shared" si="8"/>
        <v>532.72272946999999</v>
      </c>
      <c r="L95" s="8">
        <f t="shared" si="9"/>
        <v>1.6174092778426659</v>
      </c>
      <c r="M95" s="8">
        <f t="shared" si="12"/>
        <v>2.0088018110476544</v>
      </c>
      <c r="P95" s="6">
        <f t="shared" si="10"/>
        <v>-4.948309639187717</v>
      </c>
      <c r="U95" s="18">
        <v>70.5</v>
      </c>
      <c r="V95" s="20">
        <f t="shared" si="11"/>
        <v>1.510756570045886</v>
      </c>
    </row>
    <row r="96" spans="1:22" x14ac:dyDescent="0.15">
      <c r="A96" s="6">
        <v>47.5</v>
      </c>
      <c r="B96" s="6">
        <v>94</v>
      </c>
      <c r="D96">
        <v>1325.9110109999999</v>
      </c>
      <c r="E96">
        <v>827.40313719999995</v>
      </c>
      <c r="F96">
        <v>456.84631350000001</v>
      </c>
      <c r="G96">
        <v>456.18136600000003</v>
      </c>
      <c r="I96" s="7">
        <f t="shared" si="7"/>
        <v>869.06469749999997</v>
      </c>
      <c r="J96" s="7">
        <f t="shared" si="7"/>
        <v>371.22177119999992</v>
      </c>
      <c r="K96" s="7">
        <f t="shared" si="8"/>
        <v>609.20945766</v>
      </c>
      <c r="L96" s="8">
        <f t="shared" si="9"/>
        <v>1.6410930201929927</v>
      </c>
      <c r="M96" s="8">
        <f t="shared" si="12"/>
        <v>2.0366493037512261</v>
      </c>
      <c r="P96" s="6">
        <f t="shared" si="10"/>
        <v>-3.6306329827711217</v>
      </c>
      <c r="U96" s="18">
        <v>71</v>
      </c>
      <c r="V96" s="20">
        <f t="shared" si="11"/>
        <v>1.5101726038324603</v>
      </c>
    </row>
    <row r="97" spans="1:22" x14ac:dyDescent="0.15">
      <c r="A97" s="6">
        <v>48</v>
      </c>
      <c r="B97" s="6">
        <v>95</v>
      </c>
      <c r="D97">
        <v>1361.947754</v>
      </c>
      <c r="E97">
        <v>843.28204349999999</v>
      </c>
      <c r="F97">
        <v>458.22845460000002</v>
      </c>
      <c r="G97">
        <v>456.74490359999999</v>
      </c>
      <c r="I97" s="7">
        <f t="shared" si="7"/>
        <v>903.71929939999995</v>
      </c>
      <c r="J97" s="7">
        <f t="shared" si="7"/>
        <v>386.5371399</v>
      </c>
      <c r="K97" s="7">
        <f t="shared" si="8"/>
        <v>633.14330146999998</v>
      </c>
      <c r="L97" s="8">
        <f t="shared" si="9"/>
        <v>1.6379882710204738</v>
      </c>
      <c r="M97" s="8">
        <f t="shared" si="12"/>
        <v>2.0377083049319515</v>
      </c>
      <c r="P97" s="6">
        <f t="shared" si="10"/>
        <v>-3.5805235833428366</v>
      </c>
      <c r="U97" s="18">
        <v>71.5</v>
      </c>
      <c r="V97" s="20">
        <f t="shared" si="11"/>
        <v>1.5111585588926857</v>
      </c>
    </row>
    <row r="98" spans="1:22" x14ac:dyDescent="0.15">
      <c r="A98" s="6">
        <v>48.5</v>
      </c>
      <c r="B98" s="6">
        <v>96</v>
      </c>
      <c r="D98">
        <v>1389.7751459999999</v>
      </c>
      <c r="E98">
        <v>855.32897949999995</v>
      </c>
      <c r="F98">
        <v>457.23605350000003</v>
      </c>
      <c r="G98">
        <v>456.0799561</v>
      </c>
      <c r="I98" s="7">
        <f t="shared" si="7"/>
        <v>932.53909249999992</v>
      </c>
      <c r="J98" s="7">
        <f t="shared" si="7"/>
        <v>399.24902339999994</v>
      </c>
      <c r="K98" s="7">
        <f t="shared" si="8"/>
        <v>653.06477612000003</v>
      </c>
      <c r="L98" s="8">
        <f t="shared" si="9"/>
        <v>1.6357329331916912</v>
      </c>
      <c r="M98" s="8">
        <f t="shared" si="12"/>
        <v>2.0396167174564135</v>
      </c>
      <c r="P98" s="6">
        <f t="shared" si="10"/>
        <v>-3.4902220735780443</v>
      </c>
      <c r="U98" s="18">
        <v>72</v>
      </c>
      <c r="V98" s="20">
        <f t="shared" si="11"/>
        <v>1.4940613791843054</v>
      </c>
    </row>
    <row r="99" spans="1:22" x14ac:dyDescent="0.15">
      <c r="A99" s="6">
        <v>49</v>
      </c>
      <c r="B99" s="6">
        <v>97</v>
      </c>
      <c r="D99">
        <v>1331.8201899999999</v>
      </c>
      <c r="E99">
        <v>832.01794429999995</v>
      </c>
      <c r="F99">
        <v>457.0681763</v>
      </c>
      <c r="G99">
        <v>455.76739500000002</v>
      </c>
      <c r="I99" s="7">
        <f t="shared" si="7"/>
        <v>874.75201369999991</v>
      </c>
      <c r="J99" s="7">
        <f t="shared" si="7"/>
        <v>376.25054929999993</v>
      </c>
      <c r="K99" s="7">
        <f t="shared" si="8"/>
        <v>611.3766291899999</v>
      </c>
      <c r="L99" s="8">
        <f t="shared" si="9"/>
        <v>1.6249189013210565</v>
      </c>
      <c r="M99" s="8">
        <f t="shared" si="12"/>
        <v>2.0329664359390236</v>
      </c>
      <c r="P99" s="6">
        <f t="shared" si="10"/>
        <v>-3.8048974667038125</v>
      </c>
      <c r="U99" s="18">
        <v>72.5</v>
      </c>
      <c r="V99" s="20">
        <f t="shared" si="11"/>
        <v>1.4930563462224093</v>
      </c>
    </row>
    <row r="100" spans="1:22" x14ac:dyDescent="0.15">
      <c r="A100" s="6">
        <v>49.5</v>
      </c>
      <c r="B100" s="6">
        <v>98</v>
      </c>
      <c r="D100">
        <v>1333.9107670000001</v>
      </c>
      <c r="E100">
        <v>836.1522827</v>
      </c>
      <c r="F100">
        <v>457.53964230000003</v>
      </c>
      <c r="G100">
        <v>456.26791379999997</v>
      </c>
      <c r="I100" s="7">
        <f t="shared" si="7"/>
        <v>876.37112470000011</v>
      </c>
      <c r="J100" s="7">
        <f t="shared" si="7"/>
        <v>379.88436890000003</v>
      </c>
      <c r="K100" s="7">
        <f t="shared" si="8"/>
        <v>610.45206647000009</v>
      </c>
      <c r="L100" s="8">
        <f t="shared" si="9"/>
        <v>1.6069417866221662</v>
      </c>
      <c r="M100" s="8">
        <f t="shared" si="12"/>
        <v>2.0191530715933776</v>
      </c>
      <c r="P100" s="6">
        <f t="shared" si="10"/>
        <v>-4.4585127827606321</v>
      </c>
      <c r="U100" s="18">
        <v>73</v>
      </c>
      <c r="V100" s="20">
        <f t="shared" si="11"/>
        <v>1.4909911091184009</v>
      </c>
    </row>
    <row r="101" spans="1:22" x14ac:dyDescent="0.15">
      <c r="A101" s="6">
        <v>50</v>
      </c>
      <c r="B101" s="6">
        <v>99</v>
      </c>
      <c r="D101">
        <v>1184.0648189999999</v>
      </c>
      <c r="E101">
        <v>771.84216309999999</v>
      </c>
      <c r="F101">
        <v>457.8712463</v>
      </c>
      <c r="G101">
        <v>456.43371580000002</v>
      </c>
      <c r="I101" s="7">
        <f t="shared" si="7"/>
        <v>726.1935727</v>
      </c>
      <c r="J101" s="7">
        <f t="shared" si="7"/>
        <v>315.40844729999998</v>
      </c>
      <c r="K101" s="7">
        <f t="shared" si="8"/>
        <v>505.40765959000004</v>
      </c>
      <c r="L101" s="8">
        <f t="shared" si="9"/>
        <v>1.6023910073317813</v>
      </c>
      <c r="M101" s="8">
        <f t="shared" si="12"/>
        <v>2.0187660426562375</v>
      </c>
      <c r="P101" s="6">
        <f t="shared" si="10"/>
        <v>-4.4768260650821636</v>
      </c>
      <c r="U101" s="18">
        <v>73.5</v>
      </c>
      <c r="V101" s="20">
        <f t="shared" si="11"/>
        <v>1.4924193753593658</v>
      </c>
    </row>
    <row r="102" spans="1:22" x14ac:dyDescent="0.15">
      <c r="A102" s="6">
        <v>50.5</v>
      </c>
      <c r="B102" s="6">
        <v>100</v>
      </c>
      <c r="D102">
        <v>1129.1739500000001</v>
      </c>
      <c r="E102">
        <v>750.08679199999995</v>
      </c>
      <c r="F102">
        <v>457.6912537</v>
      </c>
      <c r="G102">
        <v>456.68606569999997</v>
      </c>
      <c r="I102" s="7">
        <f t="shared" si="7"/>
        <v>671.48269630000004</v>
      </c>
      <c r="J102" s="7">
        <f t="shared" si="7"/>
        <v>293.40072629999997</v>
      </c>
      <c r="K102" s="7">
        <f t="shared" si="8"/>
        <v>466.1021878900001</v>
      </c>
      <c r="L102" s="8">
        <f t="shared" si="9"/>
        <v>1.5886197480418442</v>
      </c>
      <c r="M102" s="8">
        <f t="shared" si="12"/>
        <v>2.0091585337195448</v>
      </c>
      <c r="P102" s="6">
        <f t="shared" si="10"/>
        <v>-4.9314303767504137</v>
      </c>
      <c r="U102" s="18">
        <v>74</v>
      </c>
      <c r="V102" s="20">
        <f t="shared" si="11"/>
        <v>1.4988344506925524</v>
      </c>
    </row>
    <row r="103" spans="1:22" x14ac:dyDescent="0.15">
      <c r="A103" s="6">
        <v>51</v>
      </c>
      <c r="B103" s="6">
        <v>101</v>
      </c>
      <c r="D103">
        <v>1132.2292480000001</v>
      </c>
      <c r="E103">
        <v>751.08343509999997</v>
      </c>
      <c r="F103">
        <v>457.54309080000002</v>
      </c>
      <c r="G103">
        <v>456.65386960000001</v>
      </c>
      <c r="I103" s="7">
        <f t="shared" si="7"/>
        <v>674.68615720000003</v>
      </c>
      <c r="J103" s="7">
        <f t="shared" si="7"/>
        <v>294.42956549999997</v>
      </c>
      <c r="K103" s="7">
        <f t="shared" si="8"/>
        <v>468.58546135000006</v>
      </c>
      <c r="L103" s="8">
        <f t="shared" si="9"/>
        <v>1.5915027438030849</v>
      </c>
      <c r="M103" s="8">
        <f t="shared" si="12"/>
        <v>2.01620527983403</v>
      </c>
      <c r="P103" s="6">
        <f t="shared" si="10"/>
        <v>-4.5979952284736507</v>
      </c>
      <c r="U103" s="18">
        <v>74.5</v>
      </c>
      <c r="V103" s="20">
        <f t="shared" si="11"/>
        <v>1.5129572296338081</v>
      </c>
    </row>
    <row r="104" spans="1:22" x14ac:dyDescent="0.15">
      <c r="A104" s="6">
        <v>51.5</v>
      </c>
      <c r="B104" s="6">
        <v>102</v>
      </c>
      <c r="D104">
        <v>1127.990112</v>
      </c>
      <c r="E104">
        <v>748.04571529999998</v>
      </c>
      <c r="F104">
        <v>457.45483400000001</v>
      </c>
      <c r="G104">
        <v>455.62893680000002</v>
      </c>
      <c r="I104" s="7">
        <f t="shared" si="7"/>
        <v>670.53527799999995</v>
      </c>
      <c r="J104" s="7">
        <f t="shared" si="7"/>
        <v>292.41677849999996</v>
      </c>
      <c r="K104" s="7">
        <f t="shared" si="8"/>
        <v>465.84353305000002</v>
      </c>
      <c r="L104" s="8">
        <f t="shared" si="9"/>
        <v>1.5930807234783899</v>
      </c>
      <c r="M104" s="8">
        <f t="shared" si="12"/>
        <v>2.0219470098625796</v>
      </c>
      <c r="P104" s="6">
        <f t="shared" si="10"/>
        <v>-4.326310315702468</v>
      </c>
      <c r="U104" s="18">
        <v>75</v>
      </c>
      <c r="V104" s="20">
        <f t="shared" si="11"/>
        <v>1.5105809568384669</v>
      </c>
    </row>
    <row r="105" spans="1:22" x14ac:dyDescent="0.15">
      <c r="A105" s="6">
        <v>52</v>
      </c>
      <c r="B105" s="6">
        <v>103</v>
      </c>
      <c r="D105">
        <v>1160.9147949999999</v>
      </c>
      <c r="E105">
        <v>757.35003659999995</v>
      </c>
      <c r="F105">
        <v>456.86328129999998</v>
      </c>
      <c r="G105">
        <v>455.78295900000001</v>
      </c>
      <c r="I105" s="7">
        <f t="shared" si="7"/>
        <v>704.05151369999999</v>
      </c>
      <c r="J105" s="7">
        <f t="shared" si="7"/>
        <v>301.56707759999995</v>
      </c>
      <c r="K105" s="7">
        <f t="shared" si="8"/>
        <v>492.95455938000003</v>
      </c>
      <c r="L105" s="8">
        <f t="shared" si="9"/>
        <v>1.6346431556890881</v>
      </c>
      <c r="M105" s="8">
        <f t="shared" si="12"/>
        <v>2.0676731924265224</v>
      </c>
      <c r="P105" s="6">
        <f t="shared" si="10"/>
        <v>-2.1626568768482382</v>
      </c>
    </row>
    <row r="106" spans="1:22" x14ac:dyDescent="0.15">
      <c r="A106" s="6">
        <v>52.5</v>
      </c>
      <c r="B106" s="6">
        <v>104</v>
      </c>
      <c r="D106">
        <v>1138.3104249999999</v>
      </c>
      <c r="E106">
        <v>747.20635990000005</v>
      </c>
      <c r="F106">
        <v>456.69851679999999</v>
      </c>
      <c r="G106">
        <v>455.50122069999998</v>
      </c>
      <c r="I106" s="7">
        <f t="shared" si="7"/>
        <v>681.6119081999999</v>
      </c>
      <c r="J106" s="7">
        <f t="shared" si="7"/>
        <v>291.70513920000008</v>
      </c>
      <c r="K106" s="7">
        <f t="shared" si="8"/>
        <v>477.41831075999983</v>
      </c>
      <c r="L106" s="8">
        <f t="shared" si="9"/>
        <v>1.6366468964836109</v>
      </c>
      <c r="M106" s="8">
        <f t="shared" si="12"/>
        <v>2.0738406835742897</v>
      </c>
      <c r="P106" s="6">
        <f t="shared" si="10"/>
        <v>-1.8708259676681545</v>
      </c>
    </row>
    <row r="107" spans="1:22" x14ac:dyDescent="0.15">
      <c r="A107" s="6">
        <v>53</v>
      </c>
      <c r="B107" s="6">
        <v>105</v>
      </c>
      <c r="D107">
        <v>1135.537231</v>
      </c>
      <c r="E107">
        <v>745.19830320000005</v>
      </c>
      <c r="F107">
        <v>456.45864870000003</v>
      </c>
      <c r="G107">
        <v>455.5392761</v>
      </c>
      <c r="I107" s="7">
        <f t="shared" si="7"/>
        <v>679.07858229999999</v>
      </c>
      <c r="J107" s="7">
        <f t="shared" si="7"/>
        <v>289.65902710000006</v>
      </c>
      <c r="K107" s="7">
        <f t="shared" si="8"/>
        <v>476.31726332999995</v>
      </c>
      <c r="L107" s="8">
        <f t="shared" si="9"/>
        <v>1.6444067636999939</v>
      </c>
      <c r="M107" s="8">
        <f t="shared" si="12"/>
        <v>2.0857643011439175</v>
      </c>
      <c r="P107" s="6">
        <f t="shared" si="10"/>
        <v>-1.3066289428666298</v>
      </c>
    </row>
    <row r="108" spans="1:22" x14ac:dyDescent="0.15">
      <c r="A108" s="6">
        <v>53.5</v>
      </c>
      <c r="B108" s="6">
        <v>106</v>
      </c>
      <c r="D108">
        <v>1173.3558350000001</v>
      </c>
      <c r="E108">
        <v>760.19464110000001</v>
      </c>
      <c r="F108">
        <v>456.94979860000001</v>
      </c>
      <c r="G108">
        <v>455.70370480000003</v>
      </c>
      <c r="I108" s="7">
        <f t="shared" si="7"/>
        <v>716.40603640000006</v>
      </c>
      <c r="J108" s="7">
        <f t="shared" si="7"/>
        <v>304.49093629999999</v>
      </c>
      <c r="K108" s="7">
        <f t="shared" si="8"/>
        <v>503.26238099000011</v>
      </c>
      <c r="L108" s="8">
        <f t="shared" si="9"/>
        <v>1.6527992166379637</v>
      </c>
      <c r="M108" s="8">
        <f t="shared" si="12"/>
        <v>2.0983205044351316</v>
      </c>
      <c r="P108" s="6">
        <f t="shared" si="10"/>
        <v>-0.71249947684357184</v>
      </c>
    </row>
    <row r="109" spans="1:22" x14ac:dyDescent="0.15">
      <c r="A109" s="6">
        <v>54</v>
      </c>
      <c r="B109" s="6">
        <v>107</v>
      </c>
      <c r="D109">
        <v>1203.3935550000001</v>
      </c>
      <c r="E109">
        <v>774.36700440000004</v>
      </c>
      <c r="F109">
        <v>456.99584959999999</v>
      </c>
      <c r="G109">
        <v>455.73034669999998</v>
      </c>
      <c r="I109" s="7">
        <f t="shared" si="7"/>
        <v>746.39770540000018</v>
      </c>
      <c r="J109" s="7">
        <f t="shared" si="7"/>
        <v>318.63665770000006</v>
      </c>
      <c r="K109" s="7">
        <f t="shared" si="8"/>
        <v>523.35204501000021</v>
      </c>
      <c r="L109" s="8">
        <f t="shared" si="9"/>
        <v>1.6424728051935003</v>
      </c>
      <c r="M109" s="8">
        <f t="shared" si="12"/>
        <v>2.0921578433439127</v>
      </c>
      <c r="P109" s="6">
        <f t="shared" si="10"/>
        <v>-1.0041018393163854</v>
      </c>
    </row>
    <row r="110" spans="1:22" x14ac:dyDescent="0.15">
      <c r="A110" s="6">
        <v>54.5</v>
      </c>
      <c r="B110" s="6">
        <v>108</v>
      </c>
      <c r="D110">
        <v>1208.270264</v>
      </c>
      <c r="E110">
        <v>776.2811279</v>
      </c>
      <c r="F110">
        <v>457.02285769999997</v>
      </c>
      <c r="G110">
        <v>456.06784060000001</v>
      </c>
      <c r="I110" s="7">
        <f t="shared" si="7"/>
        <v>751.24740629999997</v>
      </c>
      <c r="J110" s="7">
        <f t="shared" si="7"/>
        <v>320.21328729999999</v>
      </c>
      <c r="K110" s="7">
        <f t="shared" si="8"/>
        <v>527.09810518999996</v>
      </c>
      <c r="L110" s="8">
        <f t="shared" si="9"/>
        <v>1.6460844258975882</v>
      </c>
      <c r="M110" s="8">
        <f t="shared" si="12"/>
        <v>2.0999332144012453</v>
      </c>
      <c r="P110" s="6">
        <f t="shared" si="10"/>
        <v>-0.63618990389427121</v>
      </c>
    </row>
    <row r="111" spans="1:22" x14ac:dyDescent="0.15">
      <c r="A111" s="6">
        <v>55</v>
      </c>
      <c r="B111" s="6">
        <v>109</v>
      </c>
      <c r="D111">
        <v>1236.5576169999999</v>
      </c>
      <c r="E111">
        <v>788.28637700000002</v>
      </c>
      <c r="F111">
        <v>457.05642699999999</v>
      </c>
      <c r="G111">
        <v>455.93286130000001</v>
      </c>
      <c r="I111" s="7">
        <f t="shared" si="7"/>
        <v>779.50118999999995</v>
      </c>
      <c r="J111" s="7">
        <f t="shared" si="7"/>
        <v>332.3535157</v>
      </c>
      <c r="K111" s="7">
        <f t="shared" si="8"/>
        <v>546.85372900999994</v>
      </c>
      <c r="L111" s="8">
        <f t="shared" si="9"/>
        <v>1.6453977562362219</v>
      </c>
      <c r="M111" s="8">
        <f t="shared" si="12"/>
        <v>2.1034102950931235</v>
      </c>
      <c r="P111" s="6">
        <f t="shared" si="10"/>
        <v>-0.47166277360877934</v>
      </c>
    </row>
    <row r="112" spans="1:22" x14ac:dyDescent="0.15">
      <c r="A112" s="6">
        <v>55.5</v>
      </c>
      <c r="B112" s="6">
        <v>110</v>
      </c>
      <c r="D112">
        <v>1170.056519</v>
      </c>
      <c r="E112">
        <v>760.33856200000002</v>
      </c>
      <c r="F112">
        <v>457.04812620000001</v>
      </c>
      <c r="G112">
        <v>455.58255000000003</v>
      </c>
      <c r="I112" s="7">
        <f t="shared" si="7"/>
        <v>713.00839279999991</v>
      </c>
      <c r="J112" s="7">
        <f t="shared" si="7"/>
        <v>304.756012</v>
      </c>
      <c r="K112" s="7">
        <f t="shared" si="8"/>
        <v>499.67918439999994</v>
      </c>
      <c r="L112" s="8">
        <f t="shared" si="9"/>
        <v>1.6396040265811063</v>
      </c>
      <c r="M112" s="8">
        <f t="shared" si="12"/>
        <v>2.1017803157912525</v>
      </c>
      <c r="P112" s="6">
        <f t="shared" si="10"/>
        <v>-0.54878949016384659</v>
      </c>
    </row>
    <row r="113" spans="1:16" x14ac:dyDescent="0.15">
      <c r="A113" s="6">
        <v>56</v>
      </c>
      <c r="B113" s="6">
        <v>111</v>
      </c>
      <c r="D113">
        <v>1318.7231449999999</v>
      </c>
      <c r="E113">
        <v>816.79333499999996</v>
      </c>
      <c r="F113">
        <v>457.39495849999997</v>
      </c>
      <c r="G113">
        <v>456.3233032</v>
      </c>
      <c r="I113" s="7">
        <f t="shared" si="7"/>
        <v>861.3281864999999</v>
      </c>
      <c r="J113" s="7">
        <f t="shared" si="7"/>
        <v>360.47003179999996</v>
      </c>
      <c r="K113" s="7">
        <f t="shared" si="8"/>
        <v>608.99916423999991</v>
      </c>
      <c r="L113" s="8">
        <f t="shared" si="9"/>
        <v>1.6894585139268712</v>
      </c>
      <c r="M113" s="8">
        <f t="shared" si="12"/>
        <v>2.1557985534902619</v>
      </c>
      <c r="P113" s="6">
        <f t="shared" si="10"/>
        <v>2.0072241371462503</v>
      </c>
    </row>
    <row r="114" spans="1:16" x14ac:dyDescent="0.15">
      <c r="A114" s="6">
        <v>56.5</v>
      </c>
      <c r="B114" s="6">
        <v>112</v>
      </c>
      <c r="D114">
        <v>1360.9364009999999</v>
      </c>
      <c r="E114">
        <v>834.21966550000002</v>
      </c>
      <c r="F114">
        <v>456.8760681</v>
      </c>
      <c r="G114">
        <v>455.6424255</v>
      </c>
      <c r="I114" s="7">
        <f t="shared" si="7"/>
        <v>904.06033289999993</v>
      </c>
      <c r="J114" s="7">
        <f t="shared" si="7"/>
        <v>378.57724000000002</v>
      </c>
      <c r="K114" s="7">
        <f t="shared" si="8"/>
        <v>639.05626489999986</v>
      </c>
      <c r="L114" s="8">
        <f t="shared" si="9"/>
        <v>1.6880472394484143</v>
      </c>
      <c r="M114" s="8">
        <f t="shared" si="12"/>
        <v>2.1585510293650496</v>
      </c>
      <c r="P114" s="6">
        <f t="shared" si="10"/>
        <v>2.1374647030084821</v>
      </c>
    </row>
    <row r="115" spans="1:16" x14ac:dyDescent="0.15">
      <c r="A115" s="6">
        <v>57</v>
      </c>
      <c r="B115" s="6">
        <v>113</v>
      </c>
      <c r="D115">
        <v>1308.8041989999999</v>
      </c>
      <c r="E115">
        <v>816.03771970000003</v>
      </c>
      <c r="F115">
        <v>457.33297729999998</v>
      </c>
      <c r="G115">
        <v>456.11907960000002</v>
      </c>
      <c r="I115" s="7">
        <f t="shared" si="7"/>
        <v>851.47122169999989</v>
      </c>
      <c r="J115" s="7">
        <f t="shared" si="7"/>
        <v>359.9186401</v>
      </c>
      <c r="K115" s="7">
        <f t="shared" si="8"/>
        <v>599.52817362999986</v>
      </c>
      <c r="L115" s="8">
        <f t="shared" si="9"/>
        <v>1.665732492941812</v>
      </c>
      <c r="M115" s="8">
        <f t="shared" si="12"/>
        <v>2.1404000332116921</v>
      </c>
      <c r="P115" s="6">
        <f t="shared" si="10"/>
        <v>1.278603038995227</v>
      </c>
    </row>
    <row r="116" spans="1:16" x14ac:dyDescent="0.15">
      <c r="A116" s="6">
        <v>57.5</v>
      </c>
      <c r="B116" s="6">
        <v>114</v>
      </c>
      <c r="D116">
        <v>1330.2885739999999</v>
      </c>
      <c r="E116">
        <v>824.29345699999999</v>
      </c>
      <c r="F116">
        <v>458.14675899999997</v>
      </c>
      <c r="G116">
        <v>456.94912720000002</v>
      </c>
      <c r="I116" s="7">
        <f t="shared" si="7"/>
        <v>872.14181499999995</v>
      </c>
      <c r="J116" s="7">
        <f t="shared" si="7"/>
        <v>367.34432979999997</v>
      </c>
      <c r="K116" s="7">
        <f t="shared" si="8"/>
        <v>615.00078413999995</v>
      </c>
      <c r="L116" s="8">
        <f t="shared" si="9"/>
        <v>1.6741806916547104</v>
      </c>
      <c r="M116" s="8">
        <f t="shared" si="12"/>
        <v>2.1530119822778349</v>
      </c>
      <c r="P116" s="6">
        <f t="shared" si="10"/>
        <v>1.8753702615696268</v>
      </c>
    </row>
    <row r="117" spans="1:16" x14ac:dyDescent="0.15">
      <c r="A117" s="6">
        <v>58</v>
      </c>
      <c r="B117" s="6">
        <v>115</v>
      </c>
      <c r="D117">
        <v>1288.4664310000001</v>
      </c>
      <c r="E117">
        <v>811.33392330000004</v>
      </c>
      <c r="F117">
        <v>458.26235960000002</v>
      </c>
      <c r="G117">
        <v>457.34371950000002</v>
      </c>
      <c r="I117" s="7">
        <f t="shared" si="7"/>
        <v>830.20407139999998</v>
      </c>
      <c r="J117" s="7">
        <f t="shared" si="7"/>
        <v>353.99020380000002</v>
      </c>
      <c r="K117" s="7">
        <f t="shared" si="8"/>
        <v>582.41092873999992</v>
      </c>
      <c r="L117" s="8">
        <f t="shared" si="9"/>
        <v>1.6452741417360088</v>
      </c>
      <c r="M117" s="8">
        <f t="shared" si="12"/>
        <v>2.1282691827123781</v>
      </c>
      <c r="P117" s="6">
        <f t="shared" si="10"/>
        <v>0.70460024831039159</v>
      </c>
    </row>
    <row r="118" spans="1:16" x14ac:dyDescent="0.15">
      <c r="A118" s="6">
        <v>58.5</v>
      </c>
      <c r="B118" s="6">
        <v>116</v>
      </c>
      <c r="D118">
        <v>1251.950562</v>
      </c>
      <c r="E118">
        <v>797.63146970000003</v>
      </c>
      <c r="F118">
        <v>458.2987061</v>
      </c>
      <c r="G118">
        <v>456.95187379999999</v>
      </c>
      <c r="I118" s="7">
        <f t="shared" si="7"/>
        <v>793.65185589999999</v>
      </c>
      <c r="J118" s="7">
        <f t="shared" si="7"/>
        <v>340.67959590000004</v>
      </c>
      <c r="K118" s="7">
        <f t="shared" si="8"/>
        <v>555.17613876999997</v>
      </c>
      <c r="L118" s="8">
        <f t="shared" si="9"/>
        <v>1.6296137058145428</v>
      </c>
      <c r="M118" s="8">
        <f t="shared" si="12"/>
        <v>2.1167724971441566</v>
      </c>
      <c r="P118" s="6">
        <f t="shared" si="10"/>
        <v>0.16060462325851665</v>
      </c>
    </row>
    <row r="119" spans="1:16" x14ac:dyDescent="0.15">
      <c r="A119" s="6">
        <v>59</v>
      </c>
      <c r="B119" s="6">
        <v>117</v>
      </c>
      <c r="D119">
        <v>1268.4185789999999</v>
      </c>
      <c r="E119">
        <v>806.32373050000001</v>
      </c>
      <c r="F119">
        <v>457.24609379999998</v>
      </c>
      <c r="G119">
        <v>455.9747314</v>
      </c>
      <c r="I119" s="7">
        <f t="shared" si="7"/>
        <v>811.17248519999998</v>
      </c>
      <c r="J119" s="7">
        <f t="shared" si="7"/>
        <v>350.34899910000001</v>
      </c>
      <c r="K119" s="7">
        <f t="shared" si="8"/>
        <v>565.92818582999996</v>
      </c>
      <c r="L119" s="8">
        <f t="shared" si="9"/>
        <v>1.6153269662073937</v>
      </c>
      <c r="M119" s="8">
        <f t="shared" si="12"/>
        <v>2.1066495078902521</v>
      </c>
      <c r="P119" s="6">
        <f t="shared" si="10"/>
        <v>-0.31839098237872743</v>
      </c>
    </row>
    <row r="120" spans="1:16" x14ac:dyDescent="0.15">
      <c r="A120" s="6">
        <v>59.5</v>
      </c>
      <c r="B120" s="6">
        <v>118</v>
      </c>
      <c r="D120">
        <v>1278.934448</v>
      </c>
      <c r="E120">
        <v>808.1835327</v>
      </c>
      <c r="F120">
        <v>457.16198730000002</v>
      </c>
      <c r="G120">
        <v>456.19866939999997</v>
      </c>
      <c r="I120" s="7">
        <f t="shared" si="7"/>
        <v>821.77246070000001</v>
      </c>
      <c r="J120" s="7">
        <f t="shared" si="7"/>
        <v>351.98486330000003</v>
      </c>
      <c r="K120" s="7">
        <f t="shared" si="8"/>
        <v>575.38305638999998</v>
      </c>
      <c r="L120" s="8">
        <f t="shared" si="9"/>
        <v>1.634681250197954</v>
      </c>
      <c r="M120" s="8">
        <f t="shared" si="12"/>
        <v>2.1301675422340569</v>
      </c>
      <c r="P120" s="6">
        <f t="shared" si="10"/>
        <v>0.79442607406171806</v>
      </c>
    </row>
    <row r="121" spans="1:16" x14ac:dyDescent="0.15">
      <c r="A121" s="6">
        <v>60</v>
      </c>
      <c r="B121" s="6">
        <v>119</v>
      </c>
      <c r="D121">
        <v>1298.557251</v>
      </c>
      <c r="E121">
        <v>819.69537349999996</v>
      </c>
      <c r="F121">
        <v>456.82656859999997</v>
      </c>
      <c r="G121">
        <v>455.69021609999999</v>
      </c>
      <c r="I121" s="7">
        <f t="shared" si="7"/>
        <v>841.73068239999998</v>
      </c>
      <c r="J121" s="7">
        <f t="shared" si="7"/>
        <v>364.00515739999997</v>
      </c>
      <c r="K121" s="7">
        <f t="shared" si="8"/>
        <v>586.92707222000001</v>
      </c>
      <c r="L121" s="8">
        <f t="shared" si="9"/>
        <v>1.6124141658109377</v>
      </c>
      <c r="M121" s="8">
        <f t="shared" si="12"/>
        <v>2.1120642082002852</v>
      </c>
      <c r="P121" s="6">
        <f t="shared" si="10"/>
        <v>-6.2180332609629158E-2</v>
      </c>
    </row>
    <row r="122" spans="1:16" x14ac:dyDescent="0.15">
      <c r="A122" s="6">
        <v>60.5</v>
      </c>
      <c r="B122" s="6">
        <v>120</v>
      </c>
      <c r="D122">
        <v>1250.122314</v>
      </c>
      <c r="E122">
        <v>799.93542479999996</v>
      </c>
      <c r="F122">
        <v>456.94116209999999</v>
      </c>
      <c r="G122">
        <v>456.12911989999998</v>
      </c>
      <c r="I122" s="7">
        <f t="shared" si="7"/>
        <v>793.18115190000003</v>
      </c>
      <c r="J122" s="7">
        <f t="shared" si="7"/>
        <v>343.80630489999999</v>
      </c>
      <c r="K122" s="7">
        <f t="shared" si="8"/>
        <v>552.51673847000006</v>
      </c>
      <c r="L122" s="8">
        <f t="shared" si="9"/>
        <v>1.6070581911832766</v>
      </c>
      <c r="M122" s="8">
        <f t="shared" si="12"/>
        <v>2.1108719839258683</v>
      </c>
      <c r="P122" s="6">
        <f t="shared" si="10"/>
        <v>-0.11859352974499889</v>
      </c>
    </row>
    <row r="123" spans="1:16" x14ac:dyDescent="0.15">
      <c r="A123" s="6">
        <v>61</v>
      </c>
      <c r="B123" s="6">
        <v>121</v>
      </c>
      <c r="D123">
        <v>1280.6759030000001</v>
      </c>
      <c r="E123">
        <v>811.77880860000005</v>
      </c>
      <c r="F123">
        <v>457.38491820000002</v>
      </c>
      <c r="G123">
        <v>456.24957280000001</v>
      </c>
      <c r="I123" s="7">
        <f t="shared" si="7"/>
        <v>823.29098480000005</v>
      </c>
      <c r="J123" s="7">
        <f t="shared" si="7"/>
        <v>355.52923580000004</v>
      </c>
      <c r="K123" s="7">
        <f t="shared" si="8"/>
        <v>574.42051974000003</v>
      </c>
      <c r="L123" s="8">
        <f t="shared" si="9"/>
        <v>1.6156773111709313</v>
      </c>
      <c r="M123" s="8">
        <f t="shared" si="12"/>
        <v>2.1236548542667677</v>
      </c>
      <c r="P123" s="6">
        <f t="shared" si="10"/>
        <v>0.48626127817251485</v>
      </c>
    </row>
    <row r="124" spans="1:16" x14ac:dyDescent="0.15">
      <c r="A124" s="6">
        <v>61.5</v>
      </c>
      <c r="B124" s="6">
        <v>122</v>
      </c>
      <c r="D124">
        <v>1237.4757079999999</v>
      </c>
      <c r="E124">
        <v>795.0021362</v>
      </c>
      <c r="F124">
        <v>458.17721560000001</v>
      </c>
      <c r="G124">
        <v>457.13153080000001</v>
      </c>
      <c r="I124" s="7">
        <f t="shared" si="7"/>
        <v>779.29849239999999</v>
      </c>
      <c r="J124" s="7">
        <f t="shared" si="7"/>
        <v>337.87060539999999</v>
      </c>
      <c r="K124" s="7">
        <f t="shared" si="8"/>
        <v>542.78906862000008</v>
      </c>
      <c r="L124" s="8">
        <f t="shared" si="9"/>
        <v>1.6064998255098284</v>
      </c>
      <c r="M124" s="8">
        <f t="shared" si="12"/>
        <v>2.1186411189589096</v>
      </c>
      <c r="P124" s="6">
        <f t="shared" si="10"/>
        <v>0.24902333194373494</v>
      </c>
    </row>
    <row r="125" spans="1:16" x14ac:dyDescent="0.15">
      <c r="A125" s="6">
        <v>62</v>
      </c>
      <c r="B125" s="6">
        <v>123</v>
      </c>
      <c r="D125">
        <v>1247.479736</v>
      </c>
      <c r="E125">
        <v>798.96295169999996</v>
      </c>
      <c r="F125">
        <v>458.49118040000002</v>
      </c>
      <c r="G125">
        <v>457.07131959999998</v>
      </c>
      <c r="I125" s="7">
        <f t="shared" si="7"/>
        <v>788.98855559999993</v>
      </c>
      <c r="J125" s="7">
        <f t="shared" si="7"/>
        <v>341.89163209999998</v>
      </c>
      <c r="K125" s="7">
        <f t="shared" si="8"/>
        <v>549.66441312999996</v>
      </c>
      <c r="L125" s="8">
        <f t="shared" si="9"/>
        <v>1.6077153153875039</v>
      </c>
      <c r="M125" s="8">
        <f t="shared" si="12"/>
        <v>2.1240203591898297</v>
      </c>
      <c r="P125" s="6">
        <f t="shared" si="10"/>
        <v>0.50355609570064153</v>
      </c>
    </row>
    <row r="126" spans="1:16" x14ac:dyDescent="0.15">
      <c r="A126" s="6">
        <v>62.5</v>
      </c>
      <c r="B126" s="6">
        <v>124</v>
      </c>
      <c r="D126">
        <v>1244.7380370000001</v>
      </c>
      <c r="E126">
        <v>798.83654790000003</v>
      </c>
      <c r="F126">
        <v>458.42575069999998</v>
      </c>
      <c r="G126">
        <v>457.21911619999997</v>
      </c>
      <c r="I126" s="7">
        <f t="shared" si="7"/>
        <v>786.3122863000001</v>
      </c>
      <c r="J126" s="7">
        <f t="shared" si="7"/>
        <v>341.61743170000005</v>
      </c>
      <c r="K126" s="7">
        <f t="shared" si="8"/>
        <v>547.18008411000005</v>
      </c>
      <c r="L126" s="8">
        <f t="shared" si="9"/>
        <v>1.6017334987475698</v>
      </c>
      <c r="M126" s="8">
        <f t="shared" si="12"/>
        <v>2.1222022929031397</v>
      </c>
      <c r="P126" s="6">
        <f t="shared" si="10"/>
        <v>0.41752955351639054</v>
      </c>
    </row>
    <row r="127" spans="1:16" x14ac:dyDescent="0.15">
      <c r="A127" s="6">
        <v>63</v>
      </c>
      <c r="B127" s="6">
        <v>125</v>
      </c>
      <c r="D127">
        <v>1255.0147710000001</v>
      </c>
      <c r="E127">
        <v>804.39910889999999</v>
      </c>
      <c r="F127">
        <v>457.96643069999999</v>
      </c>
      <c r="G127">
        <v>457.1152649</v>
      </c>
      <c r="I127" s="7">
        <f t="shared" si="7"/>
        <v>797.04834030000006</v>
      </c>
      <c r="J127" s="7">
        <f t="shared" si="7"/>
        <v>347.28384399999999</v>
      </c>
      <c r="K127" s="7">
        <f t="shared" si="8"/>
        <v>553.94964950000008</v>
      </c>
      <c r="L127" s="8">
        <f t="shared" si="9"/>
        <v>1.5950919084505415</v>
      </c>
      <c r="M127" s="8">
        <f t="shared" si="12"/>
        <v>2.119724452959356</v>
      </c>
      <c r="P127" s="6">
        <f t="shared" si="10"/>
        <v>0.30028410212098983</v>
      </c>
    </row>
    <row r="128" spans="1:16" x14ac:dyDescent="0.15">
      <c r="A128" s="6">
        <v>63.5</v>
      </c>
      <c r="B128" s="6">
        <v>126</v>
      </c>
      <c r="D128">
        <v>1219.3657229999999</v>
      </c>
      <c r="E128">
        <v>791.24340819999998</v>
      </c>
      <c r="F128">
        <v>456.86499020000002</v>
      </c>
      <c r="G128">
        <v>455.56802370000003</v>
      </c>
      <c r="I128" s="7">
        <f t="shared" si="7"/>
        <v>762.50073279999992</v>
      </c>
      <c r="J128" s="7">
        <f t="shared" si="7"/>
        <v>335.67538449999995</v>
      </c>
      <c r="K128" s="7">
        <f t="shared" si="8"/>
        <v>527.52796364999995</v>
      </c>
      <c r="L128" s="8">
        <f t="shared" si="9"/>
        <v>1.5715419956568188</v>
      </c>
      <c r="M128" s="8">
        <f t="shared" si="12"/>
        <v>2.1003382905188781</v>
      </c>
      <c r="P128" s="6">
        <f t="shared" si="10"/>
        <v>-0.61702267221713669</v>
      </c>
    </row>
    <row r="129" spans="1:16" x14ac:dyDescent="0.15">
      <c r="A129" s="6">
        <v>64</v>
      </c>
      <c r="B129" s="6">
        <v>127</v>
      </c>
      <c r="D129">
        <v>1242.416138</v>
      </c>
      <c r="E129">
        <v>800.62493900000004</v>
      </c>
      <c r="F129">
        <v>457.75009160000002</v>
      </c>
      <c r="G129">
        <v>456.2565002</v>
      </c>
      <c r="I129" s="7">
        <f t="shared" si="7"/>
        <v>784.66604640000003</v>
      </c>
      <c r="J129" s="7">
        <f t="shared" si="7"/>
        <v>344.36843880000004</v>
      </c>
      <c r="K129" s="7">
        <f t="shared" si="8"/>
        <v>543.60813924000001</v>
      </c>
      <c r="L129" s="8">
        <f t="shared" si="9"/>
        <v>1.5785655071477473</v>
      </c>
      <c r="M129" s="8">
        <f t="shared" si="12"/>
        <v>2.1115255523630512</v>
      </c>
      <c r="P129" s="6">
        <f t="shared" si="10"/>
        <v>-8.7668236677730368E-2</v>
      </c>
    </row>
    <row r="130" spans="1:16" x14ac:dyDescent="0.15">
      <c r="A130" s="6">
        <v>64.5</v>
      </c>
      <c r="B130" s="6">
        <v>128</v>
      </c>
      <c r="D130">
        <v>1274.512817</v>
      </c>
      <c r="E130">
        <v>811.64874269999996</v>
      </c>
      <c r="F130">
        <v>457.37313840000002</v>
      </c>
      <c r="G130">
        <v>456.24472050000003</v>
      </c>
      <c r="I130" s="7">
        <f t="shared" ref="I130:J151" si="13">D130-F130</f>
        <v>817.13967860000002</v>
      </c>
      <c r="J130" s="7">
        <f t="shared" si="13"/>
        <v>355.40402219999993</v>
      </c>
      <c r="K130" s="7">
        <f t="shared" ref="K130:K151" si="14">I130-0.7*J130</f>
        <v>568.35686306000002</v>
      </c>
      <c r="L130" s="8">
        <f t="shared" ref="L130:L151" si="15">K130/J130</f>
        <v>1.5991852302115002</v>
      </c>
      <c r="M130" s="8">
        <f t="shared" si="12"/>
        <v>2.1363090257800486</v>
      </c>
      <c r="P130" s="6">
        <f t="shared" si="10"/>
        <v>1.0850263658173156</v>
      </c>
    </row>
    <row r="131" spans="1:16" x14ac:dyDescent="0.15">
      <c r="A131" s="6">
        <v>65</v>
      </c>
      <c r="B131" s="6">
        <v>129</v>
      </c>
      <c r="D131">
        <v>1254.1102289999999</v>
      </c>
      <c r="E131">
        <v>805.15136719999998</v>
      </c>
      <c r="F131">
        <v>457.47180179999998</v>
      </c>
      <c r="G131">
        <v>456.39184569999998</v>
      </c>
      <c r="I131" s="7">
        <f t="shared" si="13"/>
        <v>796.63842719999991</v>
      </c>
      <c r="J131" s="7">
        <f t="shared" si="13"/>
        <v>348.75952150000001</v>
      </c>
      <c r="K131" s="7">
        <f t="shared" si="14"/>
        <v>552.50676214999999</v>
      </c>
      <c r="L131" s="8">
        <f t="shared" si="15"/>
        <v>1.5842055287084111</v>
      </c>
      <c r="M131" s="8">
        <f t="shared" si="12"/>
        <v>2.1254930746302039</v>
      </c>
      <c r="P131" s="6">
        <f t="shared" si="10"/>
        <v>0.57324146299679557</v>
      </c>
    </row>
    <row r="132" spans="1:16" x14ac:dyDescent="0.15">
      <c r="A132" s="6">
        <v>65.5</v>
      </c>
      <c r="B132" s="6">
        <v>130</v>
      </c>
      <c r="D132">
        <v>1256.6716309999999</v>
      </c>
      <c r="E132">
        <v>806.51715090000005</v>
      </c>
      <c r="F132">
        <v>457.60748289999998</v>
      </c>
      <c r="G132">
        <v>456.49118040000002</v>
      </c>
      <c r="I132" s="7">
        <f t="shared" si="13"/>
        <v>799.06414810000001</v>
      </c>
      <c r="J132" s="7">
        <f t="shared" si="13"/>
        <v>350.02597050000003</v>
      </c>
      <c r="K132" s="7">
        <f t="shared" si="14"/>
        <v>554.04596875000004</v>
      </c>
      <c r="L132" s="8">
        <f t="shared" si="15"/>
        <v>1.5828710308511236</v>
      </c>
      <c r="M132" s="8">
        <f t="shared" si="12"/>
        <v>2.1283223271261611</v>
      </c>
      <c r="P132" s="6">
        <f t="shared" si="10"/>
        <v>0.70711491468291698</v>
      </c>
    </row>
    <row r="133" spans="1:16" x14ac:dyDescent="0.15">
      <c r="A133" s="6">
        <v>66</v>
      </c>
      <c r="B133" s="6">
        <v>131</v>
      </c>
      <c r="D133">
        <v>1262.4498289999999</v>
      </c>
      <c r="E133">
        <v>809.6815186</v>
      </c>
      <c r="F133">
        <v>458.51089480000002</v>
      </c>
      <c r="G133">
        <v>457.46176150000002</v>
      </c>
      <c r="I133" s="7">
        <f t="shared" si="13"/>
        <v>803.93893419999995</v>
      </c>
      <c r="J133" s="7">
        <f t="shared" si="13"/>
        <v>352.21975709999998</v>
      </c>
      <c r="K133" s="7">
        <f t="shared" si="14"/>
        <v>557.38510423000002</v>
      </c>
      <c r="L133" s="8">
        <f t="shared" si="15"/>
        <v>1.5824924439765338</v>
      </c>
      <c r="M133" s="8">
        <f t="shared" si="12"/>
        <v>2.1321074906048159</v>
      </c>
      <c r="P133" s="6">
        <f t="shared" si="10"/>
        <v>0.88621978454088857</v>
      </c>
    </row>
    <row r="134" spans="1:16" x14ac:dyDescent="0.15">
      <c r="A134" s="6">
        <v>66.5</v>
      </c>
      <c r="B134" s="6">
        <v>132</v>
      </c>
      <c r="D134">
        <v>1257.8897710000001</v>
      </c>
      <c r="E134">
        <v>808.72167969999998</v>
      </c>
      <c r="F134">
        <v>458.1346436</v>
      </c>
      <c r="G134">
        <v>457.10281370000001</v>
      </c>
      <c r="I134" s="7">
        <f t="shared" si="13"/>
        <v>799.75512740000011</v>
      </c>
      <c r="J134" s="7">
        <f t="shared" si="13"/>
        <v>351.61886599999997</v>
      </c>
      <c r="K134" s="7">
        <f t="shared" si="14"/>
        <v>553.62192120000009</v>
      </c>
      <c r="L134" s="8">
        <f t="shared" si="15"/>
        <v>1.5744943594693241</v>
      </c>
      <c r="M134" s="8">
        <f t="shared" si="12"/>
        <v>2.1282731564508506</v>
      </c>
      <c r="P134" s="6">
        <f t="shared" ref="P134:P151" si="16">(M134-$O$2)/$O$2*100</f>
        <v>0.70478827609729677</v>
      </c>
    </row>
    <row r="135" spans="1:16" x14ac:dyDescent="0.15">
      <c r="A135" s="6">
        <v>67</v>
      </c>
      <c r="B135" s="6">
        <v>133</v>
      </c>
      <c r="D135">
        <v>1259.0905760000001</v>
      </c>
      <c r="E135">
        <v>809.94781490000003</v>
      </c>
      <c r="F135">
        <v>457.21322629999997</v>
      </c>
      <c r="G135">
        <v>455.77084350000001</v>
      </c>
      <c r="I135" s="7">
        <f t="shared" si="13"/>
        <v>801.87734970000008</v>
      </c>
      <c r="J135" s="7">
        <f t="shared" si="13"/>
        <v>354.17697140000001</v>
      </c>
      <c r="K135" s="7">
        <f t="shared" si="14"/>
        <v>553.95346972000016</v>
      </c>
      <c r="L135" s="8">
        <f t="shared" si="15"/>
        <v>1.5640584071017332</v>
      </c>
      <c r="M135" s="8">
        <f t="shared" si="12"/>
        <v>2.1220009544365044</v>
      </c>
      <c r="P135" s="6">
        <f t="shared" si="16"/>
        <v>0.40800269950665791</v>
      </c>
    </row>
    <row r="136" spans="1:16" x14ac:dyDescent="0.15">
      <c r="A136" s="6">
        <v>67.5</v>
      </c>
      <c r="B136" s="6">
        <v>134</v>
      </c>
      <c r="D136">
        <v>1253.1328129999999</v>
      </c>
      <c r="E136">
        <v>812.4080811</v>
      </c>
      <c r="F136">
        <v>457.41711429999998</v>
      </c>
      <c r="G136">
        <v>456.34371950000002</v>
      </c>
      <c r="I136" s="7">
        <f t="shared" si="13"/>
        <v>795.71569869999996</v>
      </c>
      <c r="J136" s="7">
        <f t="shared" si="13"/>
        <v>356.06436159999998</v>
      </c>
      <c r="K136" s="7">
        <f t="shared" si="14"/>
        <v>546.47064558</v>
      </c>
      <c r="L136" s="8">
        <f t="shared" si="15"/>
        <v>1.5347524338700906</v>
      </c>
      <c r="M136" s="8">
        <f t="shared" si="12"/>
        <v>2.0968587315581066</v>
      </c>
      <c r="P136" s="6">
        <f t="shared" si="16"/>
        <v>-0.78166706825088372</v>
      </c>
    </row>
    <row r="137" spans="1:16" x14ac:dyDescent="0.15">
      <c r="A137" s="6">
        <v>68</v>
      </c>
      <c r="B137" s="6">
        <v>135</v>
      </c>
      <c r="D137">
        <v>1251.177612</v>
      </c>
      <c r="E137">
        <v>811.94750980000003</v>
      </c>
      <c r="F137">
        <v>457.20596310000002</v>
      </c>
      <c r="G137">
        <v>456.35583500000001</v>
      </c>
      <c r="I137" s="7">
        <f t="shared" si="13"/>
        <v>793.97164889999999</v>
      </c>
      <c r="J137" s="7">
        <f t="shared" si="13"/>
        <v>355.59167480000002</v>
      </c>
      <c r="K137" s="7">
        <f t="shared" si="14"/>
        <v>545.05747653999993</v>
      </c>
      <c r="L137" s="8">
        <f t="shared" si="15"/>
        <v>1.5328184408326309</v>
      </c>
      <c r="M137" s="8">
        <f t="shared" si="12"/>
        <v>2.0990884888738912</v>
      </c>
      <c r="P137" s="6">
        <f t="shared" si="16"/>
        <v>-0.67616029262269184</v>
      </c>
    </row>
    <row r="138" spans="1:16" x14ac:dyDescent="0.15">
      <c r="A138" s="6">
        <v>68.5</v>
      </c>
      <c r="B138" s="6">
        <v>136</v>
      </c>
      <c r="D138">
        <v>1251.086548</v>
      </c>
      <c r="E138">
        <v>813.04168700000002</v>
      </c>
      <c r="F138">
        <v>458.0166016</v>
      </c>
      <c r="G138">
        <v>456.53097530000002</v>
      </c>
      <c r="I138" s="7">
        <f t="shared" si="13"/>
        <v>793.06994639999994</v>
      </c>
      <c r="J138" s="7">
        <f t="shared" si="13"/>
        <v>356.5107117</v>
      </c>
      <c r="K138" s="7">
        <f t="shared" si="14"/>
        <v>543.51244821</v>
      </c>
      <c r="L138" s="8">
        <f t="shared" si="15"/>
        <v>1.5245332899488304</v>
      </c>
      <c r="M138" s="8">
        <f t="shared" si="12"/>
        <v>2.0949670883433353</v>
      </c>
      <c r="P138" s="6">
        <f t="shared" si="16"/>
        <v>-0.87117509444576291</v>
      </c>
    </row>
    <row r="139" spans="1:16" x14ac:dyDescent="0.15">
      <c r="A139" s="6">
        <v>69</v>
      </c>
      <c r="B139" s="6">
        <v>137</v>
      </c>
      <c r="D139">
        <v>1252.1461179999999</v>
      </c>
      <c r="E139">
        <v>814.65490720000003</v>
      </c>
      <c r="F139">
        <v>457.68396000000001</v>
      </c>
      <c r="G139">
        <v>456.35998540000003</v>
      </c>
      <c r="I139" s="7">
        <f t="shared" si="13"/>
        <v>794.46215799999982</v>
      </c>
      <c r="J139" s="7">
        <f t="shared" si="13"/>
        <v>358.2949218</v>
      </c>
      <c r="K139" s="7">
        <f t="shared" si="14"/>
        <v>543.6557127399999</v>
      </c>
      <c r="L139" s="8">
        <f t="shared" si="15"/>
        <v>1.5173413846023422</v>
      </c>
      <c r="M139" s="8">
        <f t="shared" si="12"/>
        <v>2.0919389333500917</v>
      </c>
      <c r="P139" s="6">
        <f t="shared" si="16"/>
        <v>-1.014460135906486</v>
      </c>
    </row>
    <row r="140" spans="1:16" x14ac:dyDescent="0.15">
      <c r="A140" s="6">
        <v>69.5</v>
      </c>
      <c r="B140" s="6">
        <v>138</v>
      </c>
      <c r="D140">
        <v>1245.3110349999999</v>
      </c>
      <c r="E140">
        <v>811.7578125</v>
      </c>
      <c r="F140">
        <v>457.03079220000001</v>
      </c>
      <c r="G140">
        <v>455.93008420000001</v>
      </c>
      <c r="I140" s="7">
        <f t="shared" si="13"/>
        <v>788.2802428</v>
      </c>
      <c r="J140" s="7">
        <f t="shared" si="13"/>
        <v>355.82772829999999</v>
      </c>
      <c r="K140" s="7">
        <f t="shared" si="14"/>
        <v>539.20083298999998</v>
      </c>
      <c r="L140" s="8">
        <f t="shared" si="15"/>
        <v>1.5153423696519719</v>
      </c>
      <c r="M140" s="8">
        <f t="shared" si="12"/>
        <v>2.0941036687529659</v>
      </c>
      <c r="P140" s="6">
        <f t="shared" si="16"/>
        <v>-0.91203004146139177</v>
      </c>
    </row>
    <row r="141" spans="1:16" x14ac:dyDescent="0.15">
      <c r="A141" s="6">
        <v>70</v>
      </c>
      <c r="B141" s="6">
        <v>139</v>
      </c>
      <c r="D141">
        <v>1242.100342</v>
      </c>
      <c r="E141">
        <v>811.43713379999997</v>
      </c>
      <c r="F141">
        <v>457.08929439999997</v>
      </c>
      <c r="G141">
        <v>455.57458500000001</v>
      </c>
      <c r="I141" s="7">
        <f t="shared" si="13"/>
        <v>785.01104759999998</v>
      </c>
      <c r="J141" s="7">
        <f t="shared" si="13"/>
        <v>355.86254879999996</v>
      </c>
      <c r="K141" s="7">
        <f t="shared" si="14"/>
        <v>535.90726344000007</v>
      </c>
      <c r="L141" s="8">
        <f t="shared" si="15"/>
        <v>1.5059389228990991</v>
      </c>
      <c r="M141" s="8">
        <f t="shared" si="12"/>
        <v>2.0888639723533378</v>
      </c>
      <c r="P141" s="6">
        <f t="shared" si="16"/>
        <v>-1.1599599253469384</v>
      </c>
    </row>
    <row r="142" spans="1:16" x14ac:dyDescent="0.15">
      <c r="A142" s="6">
        <v>70.5</v>
      </c>
      <c r="B142" s="6">
        <v>140</v>
      </c>
      <c r="D142">
        <v>1236.395996</v>
      </c>
      <c r="E142">
        <v>808.2752686</v>
      </c>
      <c r="F142">
        <v>457.09762569999998</v>
      </c>
      <c r="G142">
        <v>455.7722473</v>
      </c>
      <c r="I142" s="7">
        <f t="shared" si="13"/>
        <v>779.29837029999999</v>
      </c>
      <c r="J142" s="7">
        <f t="shared" si="13"/>
        <v>352.5030213</v>
      </c>
      <c r="K142" s="7">
        <f t="shared" si="14"/>
        <v>532.54625538999994</v>
      </c>
      <c r="L142" s="8">
        <f t="shared" si="15"/>
        <v>1.510756570045886</v>
      </c>
      <c r="M142" s="8">
        <f t="shared" si="12"/>
        <v>2.0978453698533692</v>
      </c>
      <c r="P142" s="6">
        <f t="shared" si="16"/>
        <v>-0.73498170724431033</v>
      </c>
    </row>
    <row r="143" spans="1:16" x14ac:dyDescent="0.15">
      <c r="A143" s="6">
        <v>71</v>
      </c>
      <c r="B143" s="6">
        <v>141</v>
      </c>
      <c r="D143">
        <v>1182.786499</v>
      </c>
      <c r="E143">
        <v>784.37506099999996</v>
      </c>
      <c r="F143">
        <v>457.27413940000002</v>
      </c>
      <c r="G143">
        <v>456.11456299999998</v>
      </c>
      <c r="I143" s="7">
        <f t="shared" si="13"/>
        <v>725.51235960000008</v>
      </c>
      <c r="J143" s="7">
        <f t="shared" si="13"/>
        <v>328.26049799999998</v>
      </c>
      <c r="K143" s="7">
        <f t="shared" si="14"/>
        <v>495.7300110000001</v>
      </c>
      <c r="L143" s="8">
        <f t="shared" si="15"/>
        <v>1.5101726038324603</v>
      </c>
      <c r="M143" s="8">
        <f t="shared" si="12"/>
        <v>2.1014251539931879</v>
      </c>
      <c r="P143" s="6">
        <f t="shared" si="16"/>
        <v>-0.56559489579020861</v>
      </c>
    </row>
    <row r="144" spans="1:16" x14ac:dyDescent="0.15">
      <c r="A144" s="6">
        <v>71.5</v>
      </c>
      <c r="B144" s="6">
        <v>142</v>
      </c>
      <c r="D144">
        <v>1097.402832</v>
      </c>
      <c r="E144">
        <v>746.16839600000003</v>
      </c>
      <c r="F144">
        <v>457.8556519</v>
      </c>
      <c r="G144">
        <v>456.93215939999999</v>
      </c>
      <c r="I144" s="7">
        <f t="shared" si="13"/>
        <v>639.54718009999999</v>
      </c>
      <c r="J144" s="7">
        <f t="shared" si="13"/>
        <v>289.23623660000004</v>
      </c>
      <c r="K144" s="7">
        <f t="shared" si="14"/>
        <v>437.08181447999993</v>
      </c>
      <c r="L144" s="8">
        <f t="shared" si="15"/>
        <v>1.5111585588926857</v>
      </c>
      <c r="M144" s="8">
        <f t="shared" si="12"/>
        <v>2.106574859406658</v>
      </c>
      <c r="P144" s="6">
        <f t="shared" si="16"/>
        <v>-0.32192316982970681</v>
      </c>
    </row>
    <row r="145" spans="1:16" x14ac:dyDescent="0.15">
      <c r="A145" s="6">
        <v>72</v>
      </c>
      <c r="B145" s="6">
        <v>143</v>
      </c>
      <c r="D145">
        <v>1175.4995120000001</v>
      </c>
      <c r="E145">
        <v>783.54681400000004</v>
      </c>
      <c r="F145">
        <v>457.80166630000002</v>
      </c>
      <c r="G145">
        <v>456.43753049999998</v>
      </c>
      <c r="I145" s="7">
        <f t="shared" si="13"/>
        <v>717.69784570000002</v>
      </c>
      <c r="J145" s="7">
        <f t="shared" si="13"/>
        <v>327.10928350000006</v>
      </c>
      <c r="K145" s="7">
        <f t="shared" si="14"/>
        <v>488.72134725000001</v>
      </c>
      <c r="L145" s="8">
        <f t="shared" si="15"/>
        <v>1.4940613791843054</v>
      </c>
      <c r="M145" s="8">
        <f t="shared" si="12"/>
        <v>2.0936414300515223</v>
      </c>
      <c r="P145" s="6">
        <f t="shared" si="16"/>
        <v>-0.93390206969273559</v>
      </c>
    </row>
    <row r="146" spans="1:16" x14ac:dyDescent="0.15">
      <c r="A146" s="6">
        <v>72.5</v>
      </c>
      <c r="B146" s="6">
        <v>144</v>
      </c>
      <c r="D146">
        <v>1194.4954829999999</v>
      </c>
      <c r="E146">
        <v>792.68920900000001</v>
      </c>
      <c r="F146">
        <v>458.41259769999999</v>
      </c>
      <c r="G146">
        <v>457.04672240000002</v>
      </c>
      <c r="I146" s="7">
        <f t="shared" si="13"/>
        <v>736.08288529999993</v>
      </c>
      <c r="J146" s="7">
        <f t="shared" si="13"/>
        <v>335.64248659999998</v>
      </c>
      <c r="K146" s="7">
        <f t="shared" si="14"/>
        <v>501.13314467999999</v>
      </c>
      <c r="L146" s="8">
        <f t="shared" si="15"/>
        <v>1.4930563462224093</v>
      </c>
      <c r="M146" s="8">
        <f t="shared" si="12"/>
        <v>2.0968001474428708</v>
      </c>
      <c r="P146" s="6">
        <f t="shared" si="16"/>
        <v>-0.78443912826737483</v>
      </c>
    </row>
    <row r="147" spans="1:16" x14ac:dyDescent="0.15">
      <c r="A147" s="6">
        <v>73</v>
      </c>
      <c r="B147" s="6">
        <v>145</v>
      </c>
      <c r="D147">
        <v>1195.7200929999999</v>
      </c>
      <c r="E147">
        <v>793.31726070000002</v>
      </c>
      <c r="F147">
        <v>458.0799561</v>
      </c>
      <c r="G147">
        <v>456.64764400000001</v>
      </c>
      <c r="I147" s="7">
        <f t="shared" si="13"/>
        <v>737.6401368999999</v>
      </c>
      <c r="J147" s="7">
        <f t="shared" si="13"/>
        <v>336.66961670000001</v>
      </c>
      <c r="K147" s="7">
        <f t="shared" si="14"/>
        <v>501.97140520999994</v>
      </c>
      <c r="L147" s="8">
        <f t="shared" si="15"/>
        <v>1.4909911091184009</v>
      </c>
      <c r="M147" s="8">
        <f t="shared" si="12"/>
        <v>2.098898660692107</v>
      </c>
      <c r="P147" s="6">
        <f t="shared" si="16"/>
        <v>-0.68514250752188244</v>
      </c>
    </row>
    <row r="148" spans="1:16" x14ac:dyDescent="0.15">
      <c r="A148" s="6">
        <v>73.5</v>
      </c>
      <c r="B148" s="6">
        <v>146</v>
      </c>
      <c r="D148">
        <v>1204.108154</v>
      </c>
      <c r="E148">
        <v>796.49645999999996</v>
      </c>
      <c r="F148">
        <v>457.54553220000003</v>
      </c>
      <c r="G148">
        <v>455.97647089999998</v>
      </c>
      <c r="I148" s="7">
        <f t="shared" si="13"/>
        <v>746.56262179999999</v>
      </c>
      <c r="J148" s="7">
        <f t="shared" si="13"/>
        <v>340.51998909999998</v>
      </c>
      <c r="K148" s="7">
        <f t="shared" si="14"/>
        <v>508.19862942999998</v>
      </c>
      <c r="L148" s="8">
        <f t="shared" si="15"/>
        <v>1.4924193753593658</v>
      </c>
      <c r="M148" s="8">
        <f t="shared" si="12"/>
        <v>2.1044906772863161</v>
      </c>
      <c r="P148" s="6">
        <f t="shared" si="16"/>
        <v>-0.42054167588081431</v>
      </c>
    </row>
    <row r="149" spans="1:16" x14ac:dyDescent="0.15">
      <c r="A149" s="6">
        <v>74</v>
      </c>
      <c r="B149" s="6">
        <v>147</v>
      </c>
      <c r="D149">
        <v>1200.161621</v>
      </c>
      <c r="E149">
        <v>793.80230710000001</v>
      </c>
      <c r="F149">
        <v>456.82553100000001</v>
      </c>
      <c r="G149">
        <v>455.7431641</v>
      </c>
      <c r="I149" s="7">
        <f t="shared" si="13"/>
        <v>743.33609000000001</v>
      </c>
      <c r="J149" s="7">
        <f t="shared" si="13"/>
        <v>338.05914300000001</v>
      </c>
      <c r="K149" s="7">
        <f t="shared" si="14"/>
        <v>506.69468990000001</v>
      </c>
      <c r="L149" s="8">
        <f t="shared" si="15"/>
        <v>1.4988344506925524</v>
      </c>
      <c r="M149" s="8">
        <f t="shared" si="12"/>
        <v>2.1150695029727475</v>
      </c>
      <c r="P149" s="6">
        <f t="shared" si="16"/>
        <v>8.0023017956886114E-2</v>
      </c>
    </row>
    <row r="150" spans="1:16" x14ac:dyDescent="0.15">
      <c r="A150" s="6">
        <v>74.5</v>
      </c>
      <c r="B150" s="6">
        <v>148</v>
      </c>
      <c r="D150">
        <v>1194.6793210000001</v>
      </c>
      <c r="E150">
        <v>790.0271606</v>
      </c>
      <c r="F150">
        <v>458.16787720000002</v>
      </c>
      <c r="G150">
        <v>457.20941160000001</v>
      </c>
      <c r="I150" s="7">
        <f t="shared" si="13"/>
        <v>736.51144380000005</v>
      </c>
      <c r="J150" s="7">
        <f t="shared" si="13"/>
        <v>332.81774899999999</v>
      </c>
      <c r="K150" s="7">
        <f t="shared" si="14"/>
        <v>503.53901950000011</v>
      </c>
      <c r="L150" s="8">
        <f t="shared" si="15"/>
        <v>1.5129572296338081</v>
      </c>
      <c r="M150" s="8">
        <f t="shared" si="12"/>
        <v>2.1333560322672476</v>
      </c>
      <c r="P150" s="6">
        <f t="shared" si="16"/>
        <v>0.94529778558975242</v>
      </c>
    </row>
    <row r="151" spans="1:16" x14ac:dyDescent="0.15">
      <c r="A151" s="6">
        <v>75</v>
      </c>
      <c r="B151" s="6">
        <v>149</v>
      </c>
      <c r="D151">
        <v>1194.141846</v>
      </c>
      <c r="E151">
        <v>790.44549559999996</v>
      </c>
      <c r="F151">
        <v>458.6144104</v>
      </c>
      <c r="G151">
        <v>457.71511839999999</v>
      </c>
      <c r="I151" s="7">
        <f t="shared" si="13"/>
        <v>735.52743559999999</v>
      </c>
      <c r="J151" s="7">
        <f t="shared" si="13"/>
        <v>332.73037719999996</v>
      </c>
      <c r="K151" s="7">
        <f t="shared" si="14"/>
        <v>502.61617156</v>
      </c>
      <c r="L151" s="8">
        <f t="shared" si="15"/>
        <v>1.5105809568384669</v>
      </c>
      <c r="M151" s="8">
        <f t="shared" si="12"/>
        <v>2.1351435098251512</v>
      </c>
      <c r="P151" s="6">
        <f t="shared" si="16"/>
        <v>1.0298769423917611</v>
      </c>
    </row>
    <row r="152" spans="1:16" x14ac:dyDescent="0.15">
      <c r="D152">
        <v>1202.684937</v>
      </c>
      <c r="E152">
        <v>794.87768549999998</v>
      </c>
      <c r="F152">
        <v>457.52404790000003</v>
      </c>
      <c r="G152">
        <v>456.24505620000002</v>
      </c>
      <c r="I152" s="7"/>
      <c r="J152" s="7"/>
      <c r="K152" s="7"/>
      <c r="L152" s="8"/>
      <c r="M152" s="8"/>
    </row>
    <row r="153" spans="1:16" x14ac:dyDescent="0.15">
      <c r="D153">
        <v>1209.8720699999999</v>
      </c>
      <c r="E153">
        <v>795.42907709999997</v>
      </c>
      <c r="F153">
        <v>458.34994510000001</v>
      </c>
      <c r="G153">
        <v>457.15438840000002</v>
      </c>
      <c r="I153" s="7"/>
      <c r="J153" s="7"/>
      <c r="K153" s="7"/>
      <c r="L153" s="8"/>
      <c r="M153" s="8"/>
    </row>
    <row r="154" spans="1:16" x14ac:dyDescent="0.15">
      <c r="D154">
        <v>1186.5382079999999</v>
      </c>
      <c r="E154">
        <v>787.07385250000004</v>
      </c>
      <c r="F154">
        <v>457.84735110000003</v>
      </c>
      <c r="G154">
        <v>456.5476074</v>
      </c>
      <c r="I154" s="7"/>
      <c r="J154" s="7"/>
      <c r="K154" s="7"/>
      <c r="L154" s="8"/>
      <c r="M154" s="8"/>
    </row>
    <row r="155" spans="1:16" x14ac:dyDescent="0.15">
      <c r="D155">
        <v>1236.777832</v>
      </c>
      <c r="E155">
        <v>809.93634029999998</v>
      </c>
      <c r="F155">
        <v>458.04812620000001</v>
      </c>
      <c r="G155">
        <v>456.80996699999997</v>
      </c>
      <c r="I155" s="7"/>
      <c r="J155" s="7"/>
      <c r="K155" s="7"/>
      <c r="L155" s="8"/>
      <c r="M155" s="8"/>
    </row>
    <row r="156" spans="1:16" x14ac:dyDescent="0.15">
      <c r="D156">
        <v>1258.9360349999999</v>
      </c>
      <c r="E156">
        <v>819.03240970000002</v>
      </c>
      <c r="F156">
        <v>457.86154169999998</v>
      </c>
      <c r="G156">
        <v>456.49740600000001</v>
      </c>
      <c r="I156" s="7"/>
      <c r="J156" s="7"/>
      <c r="K156" s="7"/>
      <c r="L156" s="8"/>
      <c r="M156" s="8"/>
    </row>
    <row r="157" spans="1:16" x14ac:dyDescent="0.15">
      <c r="D157">
        <v>1248.169312</v>
      </c>
      <c r="E157">
        <v>814.29968259999998</v>
      </c>
      <c r="F157">
        <v>458.42230219999999</v>
      </c>
      <c r="G157">
        <v>457.57528689999998</v>
      </c>
      <c r="I157" s="7"/>
      <c r="J157" s="7"/>
      <c r="K157" s="7"/>
      <c r="L157" s="8"/>
      <c r="M157" s="8"/>
    </row>
    <row r="158" spans="1:16" x14ac:dyDescent="0.15">
      <c r="D158">
        <v>1272.7426760000001</v>
      </c>
      <c r="E158">
        <v>825.66479489999995</v>
      </c>
      <c r="F158">
        <v>457.53167719999999</v>
      </c>
      <c r="G158">
        <v>456.45724489999998</v>
      </c>
      <c r="I158" s="7"/>
      <c r="J158" s="7"/>
      <c r="K158" s="7"/>
      <c r="L158" s="8"/>
      <c r="M158" s="8"/>
    </row>
    <row r="159" spans="1:16" x14ac:dyDescent="0.15">
      <c r="D159">
        <v>1260.1816409999999</v>
      </c>
      <c r="E159">
        <v>821.79888919999996</v>
      </c>
      <c r="F159">
        <v>458.71026610000001</v>
      </c>
      <c r="G159">
        <v>457.22430420000001</v>
      </c>
      <c r="I159" s="7"/>
      <c r="J159" s="7"/>
      <c r="K159" s="7"/>
      <c r="L159" s="8"/>
      <c r="M159" s="8"/>
    </row>
    <row r="160" spans="1:16" x14ac:dyDescent="0.15">
      <c r="D160">
        <v>1233.7182620000001</v>
      </c>
      <c r="E160">
        <v>810.51928710000004</v>
      </c>
      <c r="F160">
        <v>457.90759279999997</v>
      </c>
      <c r="G160">
        <v>456.62615970000002</v>
      </c>
      <c r="I160" s="7"/>
      <c r="J160" s="7"/>
      <c r="K160" s="7"/>
      <c r="L160" s="8"/>
      <c r="M160" s="8"/>
    </row>
    <row r="161" spans="4:13" x14ac:dyDescent="0.15">
      <c r="D161">
        <v>1235.022217</v>
      </c>
      <c r="E161">
        <v>814.37072750000004</v>
      </c>
      <c r="F161">
        <v>456.9363098</v>
      </c>
      <c r="G161">
        <v>455.79577640000002</v>
      </c>
      <c r="I161" s="7"/>
      <c r="J161" s="7"/>
      <c r="K161" s="7"/>
      <c r="L161" s="8"/>
      <c r="M161" s="8"/>
    </row>
    <row r="162" spans="4:13" x14ac:dyDescent="0.15">
      <c r="D162">
        <v>1244.6895750000001</v>
      </c>
      <c r="E162">
        <v>821.19274900000005</v>
      </c>
      <c r="F162">
        <v>458.48080440000001</v>
      </c>
      <c r="G162">
        <v>457.14779659999999</v>
      </c>
      <c r="I162" s="7"/>
      <c r="J162" s="7"/>
      <c r="K162" s="7"/>
      <c r="L162" s="8"/>
      <c r="M162" s="8"/>
    </row>
    <row r="163" spans="4:13" x14ac:dyDescent="0.15">
      <c r="D163">
        <v>1189.179443</v>
      </c>
      <c r="E163">
        <v>796.05743410000002</v>
      </c>
      <c r="F163">
        <v>457.02111819999999</v>
      </c>
      <c r="G163">
        <v>455.68499759999997</v>
      </c>
      <c r="I163" s="7"/>
      <c r="J163" s="7"/>
      <c r="K163" s="7"/>
      <c r="L163" s="8"/>
      <c r="M163" s="8"/>
    </row>
    <row r="164" spans="4:13" x14ac:dyDescent="0.15">
      <c r="D164">
        <v>1197.0200199999999</v>
      </c>
      <c r="E164">
        <v>800.66015630000004</v>
      </c>
      <c r="F164">
        <v>457.5154114</v>
      </c>
      <c r="G164">
        <v>456.4208984</v>
      </c>
      <c r="I164" s="7"/>
      <c r="J164" s="7"/>
      <c r="K164" s="7"/>
      <c r="L164" s="8"/>
      <c r="M164" s="8"/>
    </row>
    <row r="165" spans="4:13" x14ac:dyDescent="0.15">
      <c r="D165">
        <v>1188.200439</v>
      </c>
      <c r="E165">
        <v>797.3497314</v>
      </c>
      <c r="F165">
        <v>458.2658386</v>
      </c>
      <c r="G165">
        <v>457.27069089999998</v>
      </c>
      <c r="I165" s="7"/>
      <c r="J165" s="7"/>
      <c r="K165" s="7"/>
      <c r="L165" s="8"/>
      <c r="M165" s="8"/>
    </row>
    <row r="166" spans="4:13" x14ac:dyDescent="0.15">
      <c r="D166">
        <v>1176.6157229999999</v>
      </c>
      <c r="E166">
        <v>791.67285159999994</v>
      </c>
      <c r="F166">
        <v>457.11145019999998</v>
      </c>
      <c r="G166">
        <v>455.80996699999997</v>
      </c>
      <c r="I166" s="7"/>
      <c r="J166" s="7"/>
      <c r="K166" s="7"/>
      <c r="L166" s="8"/>
      <c r="M166" s="8"/>
    </row>
    <row r="167" spans="4:13" x14ac:dyDescent="0.15">
      <c r="D167">
        <v>1196.167725</v>
      </c>
      <c r="E167">
        <v>802.9295654</v>
      </c>
      <c r="F167">
        <v>458.20388789999998</v>
      </c>
      <c r="G167">
        <v>456.93215939999999</v>
      </c>
      <c r="I167" s="7"/>
      <c r="J167" s="7"/>
      <c r="K167" s="7"/>
      <c r="L167" s="8"/>
      <c r="M167" s="8"/>
    </row>
    <row r="168" spans="4:13" x14ac:dyDescent="0.15">
      <c r="D168">
        <v>1161.1705320000001</v>
      </c>
      <c r="E168">
        <v>783.75317380000001</v>
      </c>
      <c r="F168">
        <v>458.7902527</v>
      </c>
      <c r="G168">
        <v>457.04016109999998</v>
      </c>
      <c r="I168" s="7"/>
      <c r="J168" s="7"/>
      <c r="K168" s="7"/>
      <c r="L168" s="8"/>
      <c r="M168" s="8"/>
    </row>
    <row r="169" spans="4:13" x14ac:dyDescent="0.15">
      <c r="D169">
        <v>1158.787476</v>
      </c>
      <c r="E169">
        <v>784.76800539999999</v>
      </c>
      <c r="F169">
        <v>458.08343509999997</v>
      </c>
      <c r="G169">
        <v>456.50329590000001</v>
      </c>
      <c r="I169" s="7"/>
      <c r="J169" s="7"/>
      <c r="K169" s="7"/>
      <c r="L169" s="8"/>
      <c r="M169" s="8"/>
    </row>
    <row r="170" spans="4:13" x14ac:dyDescent="0.15">
      <c r="D170">
        <v>1170.023193</v>
      </c>
      <c r="E170">
        <v>789.53106690000004</v>
      </c>
      <c r="F170">
        <v>458.85324100000003</v>
      </c>
      <c r="G170">
        <v>457.45932010000001</v>
      </c>
      <c r="I170" s="7"/>
      <c r="J170" s="7"/>
      <c r="K170" s="7"/>
      <c r="L170" s="8"/>
      <c r="M170" s="8"/>
    </row>
    <row r="171" spans="4:13" x14ac:dyDescent="0.15">
      <c r="D171">
        <v>1173.5458980000001</v>
      </c>
      <c r="E171">
        <v>789.57891849999999</v>
      </c>
      <c r="F171">
        <v>457.99203490000002</v>
      </c>
      <c r="G171">
        <v>456.10452270000002</v>
      </c>
      <c r="I171" s="7"/>
      <c r="J171" s="7"/>
      <c r="K171" s="7"/>
      <c r="L171" s="8"/>
      <c r="M171" s="8"/>
    </row>
    <row r="172" spans="4:13" x14ac:dyDescent="0.15">
      <c r="D172">
        <v>1175.5767820000001</v>
      </c>
      <c r="E172">
        <v>790.50445560000003</v>
      </c>
      <c r="F172">
        <v>458.48184199999997</v>
      </c>
      <c r="G172">
        <v>456.93701170000003</v>
      </c>
      <c r="I172" s="7"/>
      <c r="J172" s="7"/>
      <c r="K172" s="7"/>
      <c r="L172" s="8"/>
      <c r="M172" s="8"/>
    </row>
    <row r="173" spans="4:13" x14ac:dyDescent="0.15">
      <c r="D173">
        <v>1176.401611</v>
      </c>
      <c r="E173">
        <v>789.29223630000001</v>
      </c>
      <c r="F173">
        <v>458.7341614</v>
      </c>
      <c r="G173">
        <v>457.2987061</v>
      </c>
      <c r="I173" s="7"/>
      <c r="J173" s="7"/>
      <c r="K173" s="7"/>
      <c r="L173" s="8"/>
      <c r="M173" s="8"/>
    </row>
    <row r="174" spans="4:13" x14ac:dyDescent="0.15">
      <c r="D174">
        <v>1181.5471190000001</v>
      </c>
      <c r="E174">
        <v>789.88043210000001</v>
      </c>
      <c r="F174">
        <v>457.94668580000001</v>
      </c>
      <c r="G174">
        <v>456.1474609</v>
      </c>
      <c r="I174" s="7"/>
      <c r="J174" s="7"/>
      <c r="K174" s="7"/>
      <c r="L174" s="8"/>
      <c r="M174" s="8"/>
    </row>
    <row r="175" spans="4:13" x14ac:dyDescent="0.15">
      <c r="D175">
        <v>1176.109375</v>
      </c>
      <c r="E175">
        <v>787.81280519999996</v>
      </c>
      <c r="F175">
        <v>459.2018127</v>
      </c>
      <c r="G175">
        <v>457.19244379999998</v>
      </c>
      <c r="I175" s="7"/>
      <c r="J175" s="7"/>
      <c r="K175" s="7"/>
      <c r="L175" s="8"/>
      <c r="M175" s="8"/>
    </row>
    <row r="176" spans="4:13" x14ac:dyDescent="0.15">
      <c r="D176">
        <v>1177.9279790000001</v>
      </c>
      <c r="E176">
        <v>788.02410889999999</v>
      </c>
      <c r="F176">
        <v>458.38491820000002</v>
      </c>
      <c r="G176">
        <v>456.57736210000002</v>
      </c>
      <c r="I176" s="7"/>
      <c r="J176" s="7"/>
      <c r="K176" s="7"/>
      <c r="L176" s="8"/>
      <c r="M176" s="8"/>
    </row>
    <row r="177" spans="1:16" x14ac:dyDescent="0.15">
      <c r="D177">
        <v>1171.896851</v>
      </c>
      <c r="E177">
        <v>784.82763669999997</v>
      </c>
      <c r="F177">
        <v>459.27206419999999</v>
      </c>
      <c r="G177">
        <v>457.32711790000002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1180.0108640000001</v>
      </c>
      <c r="E178">
        <v>786.63018799999998</v>
      </c>
      <c r="F178">
        <v>458.12634279999997</v>
      </c>
      <c r="G178">
        <v>456.1287537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1186.969116</v>
      </c>
      <c r="E179">
        <v>789.55670169999996</v>
      </c>
      <c r="F179">
        <v>459.0605774</v>
      </c>
      <c r="G179">
        <v>457.32571410000003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1189.5751949999999</v>
      </c>
      <c r="E180">
        <v>788.90826419999996</v>
      </c>
      <c r="F180">
        <v>458.09484859999998</v>
      </c>
      <c r="G180">
        <v>456.444458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1187.6994629999999</v>
      </c>
      <c r="E181">
        <v>789.28485109999997</v>
      </c>
      <c r="F181">
        <v>459.03012080000002</v>
      </c>
      <c r="G181">
        <v>457.0349731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1179.4643550000001</v>
      </c>
      <c r="E182">
        <v>784.18878170000005</v>
      </c>
      <c r="F182">
        <v>459.04916379999997</v>
      </c>
      <c r="G182">
        <v>457.02560419999998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1170.1860349999999</v>
      </c>
      <c r="E183">
        <v>780.69293210000001</v>
      </c>
      <c r="F183">
        <v>457.97714230000003</v>
      </c>
      <c r="G183">
        <v>456.16131589999998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1196.7124020000001</v>
      </c>
      <c r="E184">
        <v>792.52886960000001</v>
      </c>
      <c r="F184">
        <v>458.79370119999999</v>
      </c>
      <c r="G184">
        <v>456.9968872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1197.0892329999999</v>
      </c>
      <c r="E185">
        <v>794.07507320000002</v>
      </c>
      <c r="F185">
        <v>458.41329960000002</v>
      </c>
      <c r="G185">
        <v>457.10211179999999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1216.6793210000001</v>
      </c>
      <c r="E186">
        <v>805.09667969999998</v>
      </c>
      <c r="F186">
        <v>457.76843259999998</v>
      </c>
      <c r="G186">
        <v>455.93008420000001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1180.134033</v>
      </c>
      <c r="E187">
        <v>787.16003420000004</v>
      </c>
      <c r="F187">
        <v>457.64105219999999</v>
      </c>
      <c r="G187">
        <v>456.20248409999999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V798"/>
  <sheetViews>
    <sheetView topLeftCell="B8" zoomScale="75" zoomScaleNormal="75" zoomScalePageLayoutView="75" workbookViewId="0">
      <selection activeCell="P6" sqref="P6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19</v>
      </c>
      <c r="F1" t="s">
        <v>40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1043.818359375</v>
      </c>
      <c r="E2">
        <v>697.49005126953102</v>
      </c>
      <c r="F2">
        <v>460.76446533203102</v>
      </c>
      <c r="G2">
        <v>457.78897094726602</v>
      </c>
      <c r="I2" s="7">
        <f t="shared" ref="I2:J65" si="0">D2-F2</f>
        <v>583.05389404296898</v>
      </c>
      <c r="J2" s="7">
        <f t="shared" si="0"/>
        <v>239.701080322265</v>
      </c>
      <c r="K2" s="7">
        <f t="shared" ref="K2:K65" si="1">I2-0.7*J2</f>
        <v>415.26313781738349</v>
      </c>
      <c r="L2" s="8">
        <f t="shared" ref="L2:L65" si="2">K2/J2</f>
        <v>1.732420802021772</v>
      </c>
      <c r="M2" s="8"/>
      <c r="N2" s="18">
        <f>LINEST(V64:V104,U64:U104)</f>
        <v>-5.7271478321716191E-3</v>
      </c>
      <c r="O2" s="9">
        <f>AVERAGE(M38:M45)</f>
        <v>1.7239130435829615</v>
      </c>
    </row>
    <row r="3" spans="1:16" x14ac:dyDescent="0.15">
      <c r="A3" s="6">
        <v>1</v>
      </c>
      <c r="B3" s="6">
        <v>1</v>
      </c>
      <c r="C3" s="6" t="s">
        <v>7</v>
      </c>
      <c r="D3">
        <v>1034.24133300781</v>
      </c>
      <c r="E3">
        <v>692.23004150390602</v>
      </c>
      <c r="F3">
        <v>460.247802734375</v>
      </c>
      <c r="G3">
        <v>457.33389282226602</v>
      </c>
      <c r="I3" s="7">
        <f t="shared" si="0"/>
        <v>573.993530273435</v>
      </c>
      <c r="J3" s="7">
        <f t="shared" si="0"/>
        <v>234.89614868164</v>
      </c>
      <c r="K3" s="7">
        <f t="shared" si="1"/>
        <v>409.566226196287</v>
      </c>
      <c r="L3" s="8">
        <f t="shared" si="2"/>
        <v>1.7436055401290604</v>
      </c>
      <c r="M3" s="8"/>
      <c r="N3" s="18"/>
    </row>
    <row r="4" spans="1:16" ht="15" x14ac:dyDescent="0.15">
      <c r="A4" s="6">
        <v>1.5</v>
      </c>
      <c r="B4" s="6">
        <v>2</v>
      </c>
      <c r="D4">
        <v>1040.2919921875</v>
      </c>
      <c r="E4">
        <v>693.7705078125</v>
      </c>
      <c r="F4">
        <v>460.04119873046898</v>
      </c>
      <c r="G4">
        <v>457.04458618164102</v>
      </c>
      <c r="I4" s="7">
        <f t="shared" si="0"/>
        <v>580.25079345703102</v>
      </c>
      <c r="J4" s="7">
        <f t="shared" si="0"/>
        <v>236.72592163085898</v>
      </c>
      <c r="K4" s="7">
        <f t="shared" si="1"/>
        <v>414.54264831542974</v>
      </c>
      <c r="L4" s="8">
        <f t="shared" si="2"/>
        <v>1.7511502139670667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1037.96801757813</v>
      </c>
      <c r="E5">
        <v>692.399658203125</v>
      </c>
      <c r="F5">
        <v>460.49523925781301</v>
      </c>
      <c r="G5">
        <v>457.43704223632801</v>
      </c>
      <c r="I5" s="7">
        <f t="shared" si="0"/>
        <v>577.47277832031705</v>
      </c>
      <c r="J5" s="7">
        <f t="shared" si="0"/>
        <v>234.96261596679699</v>
      </c>
      <c r="K5" s="7">
        <f t="shared" si="1"/>
        <v>412.99894714355918</v>
      </c>
      <c r="L5" s="8">
        <f t="shared" si="2"/>
        <v>1.7577219484223008</v>
      </c>
      <c r="M5" s="8"/>
      <c r="N5" s="18">
        <f>RSQ(V64:V104,U64:U104)</f>
        <v>0.97641094182566934</v>
      </c>
    </row>
    <row r="6" spans="1:16" x14ac:dyDescent="0.15">
      <c r="A6" s="6">
        <v>2.5</v>
      </c>
      <c r="B6" s="6">
        <v>4</v>
      </c>
      <c r="C6" s="6" t="s">
        <v>5</v>
      </c>
      <c r="D6">
        <v>1038.41748046875</v>
      </c>
      <c r="E6">
        <v>692.49383544921898</v>
      </c>
      <c r="F6">
        <v>460.83016967773398</v>
      </c>
      <c r="G6">
        <v>457.91015625</v>
      </c>
      <c r="I6" s="7">
        <f t="shared" si="0"/>
        <v>577.58731079101608</v>
      </c>
      <c r="J6" s="7">
        <f t="shared" si="0"/>
        <v>234.58367919921898</v>
      </c>
      <c r="K6" s="7">
        <f t="shared" si="1"/>
        <v>413.3787353515628</v>
      </c>
      <c r="L6" s="8">
        <f t="shared" si="2"/>
        <v>1.7621802879155248</v>
      </c>
      <c r="M6" s="8">
        <f t="shared" ref="M6:M22" si="3">L6+ABS($N$2)*A6</f>
        <v>1.776498157495954</v>
      </c>
      <c r="P6" s="6">
        <f t="shared" ref="P6:P69" si="4">(M6-$O$2)/$O$2*100</f>
        <v>3.0503344764826514</v>
      </c>
    </row>
    <row r="7" spans="1:16" x14ac:dyDescent="0.15">
      <c r="A7" s="6">
        <v>3</v>
      </c>
      <c r="B7" s="6">
        <v>5</v>
      </c>
      <c r="C7" s="6" t="s">
        <v>8</v>
      </c>
      <c r="D7">
        <v>1044.5859375</v>
      </c>
      <c r="E7">
        <v>695.10021972656295</v>
      </c>
      <c r="F7">
        <v>461.10720825195301</v>
      </c>
      <c r="G7">
        <v>457.91320800781301</v>
      </c>
      <c r="I7" s="7">
        <f t="shared" si="0"/>
        <v>583.47872924804699</v>
      </c>
      <c r="J7" s="7">
        <f t="shared" si="0"/>
        <v>237.18701171874994</v>
      </c>
      <c r="K7" s="7">
        <f t="shared" si="1"/>
        <v>417.44782104492208</v>
      </c>
      <c r="L7" s="8">
        <f t="shared" si="2"/>
        <v>1.7599944365415785</v>
      </c>
      <c r="M7" s="8">
        <f t="shared" si="3"/>
        <v>1.7771758800380935</v>
      </c>
      <c r="P7" s="6">
        <f t="shared" si="4"/>
        <v>3.0896475117115587</v>
      </c>
    </row>
    <row r="8" spans="1:16" x14ac:dyDescent="0.15">
      <c r="A8" s="6">
        <v>3.5</v>
      </c>
      <c r="B8" s="6">
        <v>6</v>
      </c>
      <c r="D8">
        <v>1041.58679199219</v>
      </c>
      <c r="E8">
        <v>696.20788574218795</v>
      </c>
      <c r="F8">
        <v>460.78250122070301</v>
      </c>
      <c r="G8">
        <v>457.699462890625</v>
      </c>
      <c r="I8" s="7">
        <f t="shared" si="0"/>
        <v>580.80429077148699</v>
      </c>
      <c r="J8" s="7">
        <f t="shared" si="0"/>
        <v>238.50842285156295</v>
      </c>
      <c r="K8" s="7">
        <f t="shared" si="1"/>
        <v>413.84839477539293</v>
      </c>
      <c r="L8" s="8">
        <f t="shared" si="2"/>
        <v>1.7351521167575443</v>
      </c>
      <c r="M8" s="8">
        <f t="shared" si="3"/>
        <v>1.7551971341701449</v>
      </c>
      <c r="P8" s="6">
        <f t="shared" si="4"/>
        <v>1.8147139557667538</v>
      </c>
    </row>
    <row r="9" spans="1:16" x14ac:dyDescent="0.15">
      <c r="A9" s="6">
        <v>4</v>
      </c>
      <c r="B9" s="6">
        <v>7</v>
      </c>
      <c r="D9">
        <v>1035.98010253906</v>
      </c>
      <c r="E9">
        <v>694.36077880859398</v>
      </c>
      <c r="F9">
        <v>460.17904663085898</v>
      </c>
      <c r="G9">
        <v>457.10040283203102</v>
      </c>
      <c r="I9" s="7">
        <f t="shared" si="0"/>
        <v>575.80105590820108</v>
      </c>
      <c r="J9" s="7">
        <f t="shared" si="0"/>
        <v>237.26037597656295</v>
      </c>
      <c r="K9" s="7">
        <f t="shared" si="1"/>
        <v>409.71879272460706</v>
      </c>
      <c r="L9" s="8">
        <f t="shared" si="2"/>
        <v>1.7268740767951909</v>
      </c>
      <c r="M9" s="8">
        <f t="shared" si="3"/>
        <v>1.7497826681238773</v>
      </c>
      <c r="P9" s="6">
        <f t="shared" si="4"/>
        <v>1.5006339581460939</v>
      </c>
    </row>
    <row r="10" spans="1:16" x14ac:dyDescent="0.15">
      <c r="A10" s="6">
        <v>4.5</v>
      </c>
      <c r="B10" s="6">
        <v>8</v>
      </c>
      <c r="D10">
        <v>1010.74169921875</v>
      </c>
      <c r="E10">
        <v>683.25280761718795</v>
      </c>
      <c r="F10">
        <v>459.94180297851602</v>
      </c>
      <c r="G10">
        <v>456.83355712890602</v>
      </c>
      <c r="I10" s="7">
        <f t="shared" si="0"/>
        <v>550.79989624023392</v>
      </c>
      <c r="J10" s="7">
        <f t="shared" si="0"/>
        <v>226.41925048828193</v>
      </c>
      <c r="K10" s="7">
        <f t="shared" si="1"/>
        <v>392.30642089843661</v>
      </c>
      <c r="L10" s="8">
        <f t="shared" si="2"/>
        <v>1.7326548871282479</v>
      </c>
      <c r="M10" s="8">
        <f t="shared" si="3"/>
        <v>1.7584270523730201</v>
      </c>
      <c r="P10" s="6">
        <f t="shared" si="4"/>
        <v>2.0020736497430915</v>
      </c>
    </row>
    <row r="11" spans="1:16" x14ac:dyDescent="0.15">
      <c r="A11" s="6">
        <v>5</v>
      </c>
      <c r="B11" s="6">
        <v>9</v>
      </c>
      <c r="D11">
        <v>970.64068603515602</v>
      </c>
      <c r="E11">
        <v>666.59600830078102</v>
      </c>
      <c r="F11">
        <v>460.363525390625</v>
      </c>
      <c r="G11">
        <v>457.01190185546898</v>
      </c>
      <c r="I11" s="7">
        <f t="shared" si="0"/>
        <v>510.27716064453102</v>
      </c>
      <c r="J11" s="7">
        <f t="shared" si="0"/>
        <v>209.58410644531205</v>
      </c>
      <c r="K11" s="7">
        <f t="shared" si="1"/>
        <v>363.5682861328126</v>
      </c>
      <c r="L11" s="8">
        <f t="shared" si="2"/>
        <v>1.7347130576796888</v>
      </c>
      <c r="M11" s="8">
        <f t="shared" si="3"/>
        <v>1.7633487968405468</v>
      </c>
      <c r="P11" s="6">
        <f t="shared" si="4"/>
        <v>2.2875720677663929</v>
      </c>
    </row>
    <row r="12" spans="1:16" x14ac:dyDescent="0.15">
      <c r="A12" s="6">
        <v>5.5</v>
      </c>
      <c r="B12" s="6">
        <v>10</v>
      </c>
      <c r="D12">
        <v>965.03826904296898</v>
      </c>
      <c r="E12">
        <v>664.5986328125</v>
      </c>
      <c r="F12">
        <v>459.91696166992199</v>
      </c>
      <c r="G12">
        <v>456.86486816406301</v>
      </c>
      <c r="I12" s="7">
        <f t="shared" si="0"/>
        <v>505.12130737304699</v>
      </c>
      <c r="J12" s="7">
        <f t="shared" si="0"/>
        <v>207.73376464843699</v>
      </c>
      <c r="K12" s="7">
        <f t="shared" si="1"/>
        <v>359.70767211914108</v>
      </c>
      <c r="L12" s="8">
        <f t="shared" si="2"/>
        <v>1.7315801922133391</v>
      </c>
      <c r="M12" s="8">
        <f t="shared" si="3"/>
        <v>1.763079505290283</v>
      </c>
      <c r="P12" s="6">
        <f t="shared" si="4"/>
        <v>2.2719511203371594</v>
      </c>
    </row>
    <row r="13" spans="1:16" x14ac:dyDescent="0.15">
      <c r="A13" s="6">
        <v>6</v>
      </c>
      <c r="B13" s="6">
        <v>11</v>
      </c>
      <c r="D13">
        <v>971.478271484375</v>
      </c>
      <c r="E13">
        <v>667.49987792968795</v>
      </c>
      <c r="F13">
        <v>459.897216796875</v>
      </c>
      <c r="G13">
        <v>456.91796875</v>
      </c>
      <c r="I13" s="7">
        <f t="shared" si="0"/>
        <v>511.5810546875</v>
      </c>
      <c r="J13" s="7">
        <f t="shared" si="0"/>
        <v>210.58190917968795</v>
      </c>
      <c r="K13" s="7">
        <f t="shared" si="1"/>
        <v>364.17371826171848</v>
      </c>
      <c r="L13" s="8">
        <f t="shared" si="2"/>
        <v>1.7293684898210882</v>
      </c>
      <c r="M13" s="8">
        <f t="shared" si="3"/>
        <v>1.7637313768141178</v>
      </c>
      <c r="P13" s="6">
        <f t="shared" si="4"/>
        <v>2.3097646009104018</v>
      </c>
    </row>
    <row r="14" spans="1:16" x14ac:dyDescent="0.15">
      <c r="A14" s="6">
        <v>6.5</v>
      </c>
      <c r="B14" s="6">
        <v>12</v>
      </c>
      <c r="D14">
        <v>982.17565917968795</v>
      </c>
      <c r="E14">
        <v>672.79357910156295</v>
      </c>
      <c r="F14">
        <v>460.38766479492199</v>
      </c>
      <c r="G14">
        <v>456.956787109375</v>
      </c>
      <c r="I14" s="7">
        <f t="shared" si="0"/>
        <v>521.78799438476597</v>
      </c>
      <c r="J14" s="7">
        <f t="shared" si="0"/>
        <v>215.83679199218795</v>
      </c>
      <c r="K14" s="7">
        <f t="shared" si="1"/>
        <v>370.70223999023438</v>
      </c>
      <c r="L14" s="8">
        <f t="shared" si="2"/>
        <v>1.7175118132947957</v>
      </c>
      <c r="M14" s="8">
        <f t="shared" si="3"/>
        <v>1.7547382742039113</v>
      </c>
      <c r="P14" s="6">
        <f t="shared" si="4"/>
        <v>1.7880966058985759</v>
      </c>
    </row>
    <row r="15" spans="1:16" x14ac:dyDescent="0.15">
      <c r="A15" s="6">
        <v>7</v>
      </c>
      <c r="B15" s="6">
        <v>13</v>
      </c>
      <c r="D15">
        <v>988.242431640625</v>
      </c>
      <c r="E15">
        <v>675.39794921875</v>
      </c>
      <c r="F15">
        <v>460.48196411132801</v>
      </c>
      <c r="G15">
        <v>457.18618774414102</v>
      </c>
      <c r="I15" s="7">
        <f t="shared" si="0"/>
        <v>527.76046752929699</v>
      </c>
      <c r="J15" s="7">
        <f t="shared" si="0"/>
        <v>218.21176147460898</v>
      </c>
      <c r="K15" s="7">
        <f t="shared" si="1"/>
        <v>375.01223449707072</v>
      </c>
      <c r="L15" s="8">
        <f t="shared" si="2"/>
        <v>1.7185702180434805</v>
      </c>
      <c r="M15" s="8">
        <f t="shared" si="3"/>
        <v>1.7586602528686819</v>
      </c>
      <c r="P15" s="6">
        <f t="shared" si="4"/>
        <v>2.0156010429332438</v>
      </c>
    </row>
    <row r="16" spans="1:16" x14ac:dyDescent="0.15">
      <c r="A16" s="6">
        <v>7.5</v>
      </c>
      <c r="B16" s="6">
        <v>14</v>
      </c>
      <c r="D16">
        <v>993.86468505859398</v>
      </c>
      <c r="E16">
        <v>677.68011474609398</v>
      </c>
      <c r="F16">
        <v>460.63613891601602</v>
      </c>
      <c r="G16">
        <v>457.91796875</v>
      </c>
      <c r="I16" s="7">
        <f t="shared" si="0"/>
        <v>533.2285461425779</v>
      </c>
      <c r="J16" s="7">
        <f t="shared" si="0"/>
        <v>219.76214599609398</v>
      </c>
      <c r="K16" s="7">
        <f t="shared" si="1"/>
        <v>379.39504394531212</v>
      </c>
      <c r="L16" s="8">
        <f t="shared" si="2"/>
        <v>1.7263894208243464</v>
      </c>
      <c r="M16" s="8">
        <f t="shared" si="3"/>
        <v>1.7693430295656336</v>
      </c>
      <c r="P16" s="6">
        <f t="shared" si="4"/>
        <v>2.6352829193896548</v>
      </c>
    </row>
    <row r="17" spans="1:16" x14ac:dyDescent="0.15">
      <c r="A17" s="6">
        <v>8</v>
      </c>
      <c r="B17" s="6">
        <v>15</v>
      </c>
      <c r="D17">
        <v>995.78778076171898</v>
      </c>
      <c r="E17">
        <v>678.57989501953102</v>
      </c>
      <c r="F17">
        <v>459.72702026367199</v>
      </c>
      <c r="G17">
        <v>456.86148071289102</v>
      </c>
      <c r="I17" s="7">
        <f t="shared" si="0"/>
        <v>536.06076049804699</v>
      </c>
      <c r="J17" s="7">
        <f t="shared" si="0"/>
        <v>221.71841430664</v>
      </c>
      <c r="K17" s="7">
        <f t="shared" si="1"/>
        <v>380.85787048339898</v>
      </c>
      <c r="L17" s="8">
        <f t="shared" si="2"/>
        <v>1.7177548002696188</v>
      </c>
      <c r="M17" s="8">
        <f t="shared" si="3"/>
        <v>1.7635719829269918</v>
      </c>
      <c r="P17" s="6">
        <f t="shared" si="4"/>
        <v>2.3005185494509406</v>
      </c>
    </row>
    <row r="18" spans="1:16" x14ac:dyDescent="0.15">
      <c r="A18" s="6">
        <v>8.5</v>
      </c>
      <c r="B18" s="6">
        <v>16</v>
      </c>
      <c r="D18">
        <v>1000.14111328125</v>
      </c>
      <c r="E18">
        <v>681.504150390625</v>
      </c>
      <c r="F18">
        <v>460.80633544921898</v>
      </c>
      <c r="G18">
        <v>457.73654174804699</v>
      </c>
      <c r="I18" s="7">
        <f t="shared" si="0"/>
        <v>539.33477783203102</v>
      </c>
      <c r="J18" s="7">
        <f t="shared" si="0"/>
        <v>223.76760864257801</v>
      </c>
      <c r="K18" s="7">
        <f t="shared" si="1"/>
        <v>382.69745178222644</v>
      </c>
      <c r="L18" s="8">
        <f t="shared" si="2"/>
        <v>1.7102450801693361</v>
      </c>
      <c r="M18" s="8">
        <f t="shared" si="3"/>
        <v>1.7589258367427949</v>
      </c>
      <c r="P18" s="6">
        <f t="shared" si="4"/>
        <v>2.0310069170927099</v>
      </c>
    </row>
    <row r="19" spans="1:16" x14ac:dyDescent="0.15">
      <c r="A19" s="6">
        <v>9</v>
      </c>
      <c r="B19" s="6">
        <v>17</v>
      </c>
      <c r="D19">
        <v>999.94873046875</v>
      </c>
      <c r="E19">
        <v>681.77166748046898</v>
      </c>
      <c r="F19">
        <v>460.59939575195301</v>
      </c>
      <c r="G19">
        <v>457.57760620117199</v>
      </c>
      <c r="I19" s="7">
        <f t="shared" si="0"/>
        <v>539.34933471679699</v>
      </c>
      <c r="J19" s="7">
        <f t="shared" si="0"/>
        <v>224.19406127929699</v>
      </c>
      <c r="K19" s="7">
        <f t="shared" si="1"/>
        <v>382.41349182128909</v>
      </c>
      <c r="L19" s="8">
        <f t="shared" si="2"/>
        <v>1.7057253418719469</v>
      </c>
      <c r="M19" s="8">
        <f t="shared" si="3"/>
        <v>1.7572696723614916</v>
      </c>
      <c r="P19" s="6">
        <f t="shared" si="4"/>
        <v>1.9349368521049084</v>
      </c>
    </row>
    <row r="20" spans="1:16" x14ac:dyDescent="0.15">
      <c r="A20" s="6">
        <v>9.5</v>
      </c>
      <c r="B20" s="6">
        <v>18</v>
      </c>
      <c r="D20">
        <v>1008.37316894531</v>
      </c>
      <c r="E20">
        <v>685.43621826171898</v>
      </c>
      <c r="F20">
        <v>459.76513671875</v>
      </c>
      <c r="G20">
        <v>456.89245605468801</v>
      </c>
      <c r="I20" s="7">
        <f t="shared" si="0"/>
        <v>548.60803222656</v>
      </c>
      <c r="J20" s="7">
        <f t="shared" si="0"/>
        <v>228.54376220703097</v>
      </c>
      <c r="K20" s="7">
        <f t="shared" si="1"/>
        <v>388.62739868163834</v>
      </c>
      <c r="L20" s="8">
        <f t="shared" si="2"/>
        <v>1.7004506923693345</v>
      </c>
      <c r="M20" s="8">
        <f t="shared" si="3"/>
        <v>1.754858596774965</v>
      </c>
      <c r="P20" s="6">
        <f t="shared" si="4"/>
        <v>1.7950762254044235</v>
      </c>
    </row>
    <row r="21" spans="1:16" x14ac:dyDescent="0.15">
      <c r="A21" s="6">
        <v>10</v>
      </c>
      <c r="B21" s="6">
        <v>19</v>
      </c>
      <c r="D21">
        <v>1010.72216796875</v>
      </c>
      <c r="E21">
        <v>686.28936767578102</v>
      </c>
      <c r="F21">
        <v>460.21920776367199</v>
      </c>
      <c r="G21">
        <v>457.08578491210898</v>
      </c>
      <c r="I21" s="7">
        <f t="shared" si="0"/>
        <v>550.50296020507801</v>
      </c>
      <c r="J21" s="7">
        <f t="shared" si="0"/>
        <v>229.20358276367205</v>
      </c>
      <c r="K21" s="7">
        <f t="shared" si="1"/>
        <v>390.0604522705076</v>
      </c>
      <c r="L21" s="8">
        <f t="shared" si="2"/>
        <v>1.7018078320036225</v>
      </c>
      <c r="M21" s="8">
        <f t="shared" si="3"/>
        <v>1.7590793103253386</v>
      </c>
      <c r="P21" s="6">
        <f t="shared" si="4"/>
        <v>2.0399095460921819</v>
      </c>
    </row>
    <row r="22" spans="1:16" x14ac:dyDescent="0.15">
      <c r="A22" s="6">
        <v>10.5</v>
      </c>
      <c r="B22" s="6">
        <v>20</v>
      </c>
      <c r="D22">
        <v>1011.95593261719</v>
      </c>
      <c r="E22">
        <v>687.50964355468795</v>
      </c>
      <c r="F22">
        <v>460.30633544921898</v>
      </c>
      <c r="G22">
        <v>457.18209838867199</v>
      </c>
      <c r="I22" s="7">
        <f t="shared" si="0"/>
        <v>551.64959716797102</v>
      </c>
      <c r="J22" s="7">
        <f t="shared" si="0"/>
        <v>230.32754516601597</v>
      </c>
      <c r="K22" s="7">
        <f t="shared" si="1"/>
        <v>390.42031555175987</v>
      </c>
      <c r="L22" s="8">
        <f t="shared" si="2"/>
        <v>1.6950656738444023</v>
      </c>
      <c r="M22" s="8">
        <f t="shared" si="3"/>
        <v>1.7552007260822042</v>
      </c>
      <c r="P22" s="6">
        <f t="shared" si="4"/>
        <v>1.8149223138433233</v>
      </c>
    </row>
    <row r="23" spans="1:16" x14ac:dyDescent="0.15">
      <c r="A23" s="6">
        <v>11</v>
      </c>
      <c r="B23" s="6">
        <v>21</v>
      </c>
      <c r="D23">
        <v>1010.25134277344</v>
      </c>
      <c r="E23">
        <v>687.097900390625</v>
      </c>
      <c r="F23">
        <v>460.30291748046898</v>
      </c>
      <c r="G23">
        <v>457.50238037109398</v>
      </c>
      <c r="I23" s="7">
        <f t="shared" si="0"/>
        <v>549.94842529297102</v>
      </c>
      <c r="J23" s="7">
        <f t="shared" si="0"/>
        <v>229.59552001953102</v>
      </c>
      <c r="K23" s="7">
        <f t="shared" si="1"/>
        <v>389.23156127929929</v>
      </c>
      <c r="L23" s="8">
        <f t="shared" si="2"/>
        <v>1.6952924919710475</v>
      </c>
      <c r="M23" s="8">
        <f>L23+ABS($N$2)*A23</f>
        <v>1.7582911181249352</v>
      </c>
      <c r="P23" s="6">
        <f t="shared" si="4"/>
        <v>1.9941884348483565</v>
      </c>
    </row>
    <row r="24" spans="1:16" x14ac:dyDescent="0.15">
      <c r="A24" s="6">
        <v>11.5</v>
      </c>
      <c r="B24" s="6">
        <v>22</v>
      </c>
      <c r="D24">
        <v>1015.42266845703</v>
      </c>
      <c r="E24">
        <v>690.50506591796898</v>
      </c>
      <c r="F24">
        <v>461.15859985351602</v>
      </c>
      <c r="G24">
        <v>458.10107421875</v>
      </c>
      <c r="I24" s="7">
        <f t="shared" si="0"/>
        <v>554.26406860351403</v>
      </c>
      <c r="J24" s="7">
        <f t="shared" si="0"/>
        <v>232.40399169921898</v>
      </c>
      <c r="K24" s="7">
        <f t="shared" si="1"/>
        <v>391.58127441406077</v>
      </c>
      <c r="L24" s="8">
        <f t="shared" si="2"/>
        <v>1.6849163026461766</v>
      </c>
      <c r="M24" s="8">
        <f t="shared" ref="M24:M87" si="5">L24+ABS($N$2)*A24</f>
        <v>1.7507785027161502</v>
      </c>
      <c r="P24" s="6">
        <f t="shared" si="4"/>
        <v>1.5583998991823769</v>
      </c>
    </row>
    <row r="25" spans="1:16" x14ac:dyDescent="0.15">
      <c r="A25" s="6">
        <v>12</v>
      </c>
      <c r="B25" s="6">
        <v>23</v>
      </c>
      <c r="D25">
        <v>1014.34405517578</v>
      </c>
      <c r="E25">
        <v>690.11260986328102</v>
      </c>
      <c r="F25">
        <v>459.78387451171898</v>
      </c>
      <c r="G25">
        <v>456.61605834960898</v>
      </c>
      <c r="I25" s="7">
        <f t="shared" si="0"/>
        <v>554.56018066406102</v>
      </c>
      <c r="J25" s="7">
        <f t="shared" si="0"/>
        <v>233.49655151367205</v>
      </c>
      <c r="K25" s="7">
        <f t="shared" si="1"/>
        <v>391.1125946044906</v>
      </c>
      <c r="L25" s="8">
        <f t="shared" si="2"/>
        <v>1.675025143065505</v>
      </c>
      <c r="M25" s="8">
        <f t="shared" si="5"/>
        <v>1.7437509170515644</v>
      </c>
      <c r="P25" s="6">
        <f t="shared" si="4"/>
        <v>1.150746758512371</v>
      </c>
    </row>
    <row r="26" spans="1:16" x14ac:dyDescent="0.15">
      <c r="A26" s="6">
        <v>12.5</v>
      </c>
      <c r="B26" s="6">
        <v>24</v>
      </c>
      <c r="D26">
        <v>1016.78948974609</v>
      </c>
      <c r="E26">
        <v>691.59259033203102</v>
      </c>
      <c r="F26">
        <v>459.71749877929699</v>
      </c>
      <c r="G26">
        <v>456.87814331054699</v>
      </c>
      <c r="I26" s="7">
        <f t="shared" si="0"/>
        <v>557.07199096679301</v>
      </c>
      <c r="J26" s="7">
        <f t="shared" si="0"/>
        <v>234.71444702148403</v>
      </c>
      <c r="K26" s="7">
        <f t="shared" si="1"/>
        <v>392.77187805175419</v>
      </c>
      <c r="L26" s="8">
        <f t="shared" si="2"/>
        <v>1.6734030778080002</v>
      </c>
      <c r="M26" s="8">
        <f t="shared" si="5"/>
        <v>1.7449924257101455</v>
      </c>
      <c r="P26" s="6">
        <f t="shared" si="4"/>
        <v>1.2227636542138351</v>
      </c>
    </row>
    <row r="27" spans="1:16" x14ac:dyDescent="0.15">
      <c r="A27" s="6">
        <v>13</v>
      </c>
      <c r="B27" s="6">
        <v>25</v>
      </c>
      <c r="D27">
        <v>1017.56866455078</v>
      </c>
      <c r="E27">
        <v>691.99597167968795</v>
      </c>
      <c r="F27">
        <v>460.55242919921898</v>
      </c>
      <c r="G27">
        <v>457.68106079101602</v>
      </c>
      <c r="I27" s="7">
        <f t="shared" si="0"/>
        <v>557.01623535156102</v>
      </c>
      <c r="J27" s="7">
        <f t="shared" si="0"/>
        <v>234.31491088867193</v>
      </c>
      <c r="K27" s="7">
        <f t="shared" si="1"/>
        <v>392.99579772949068</v>
      </c>
      <c r="L27" s="8">
        <f t="shared" si="2"/>
        <v>1.6772120742935197</v>
      </c>
      <c r="M27" s="8">
        <f t="shared" si="5"/>
        <v>1.7516649961117507</v>
      </c>
      <c r="P27" s="6">
        <f t="shared" si="4"/>
        <v>1.609823223514216</v>
      </c>
    </row>
    <row r="28" spans="1:16" x14ac:dyDescent="0.15">
      <c r="A28" s="6">
        <v>13.5</v>
      </c>
      <c r="B28" s="6">
        <v>26</v>
      </c>
      <c r="D28">
        <v>1016.31787109375</v>
      </c>
      <c r="E28">
        <v>693.04260253906295</v>
      </c>
      <c r="F28">
        <v>459.48330688476602</v>
      </c>
      <c r="G28">
        <v>456.50613403320301</v>
      </c>
      <c r="I28" s="7">
        <f t="shared" si="0"/>
        <v>556.83456420898392</v>
      </c>
      <c r="J28" s="7">
        <f t="shared" si="0"/>
        <v>236.53646850585994</v>
      </c>
      <c r="K28" s="7">
        <f t="shared" si="1"/>
        <v>391.25903625488195</v>
      </c>
      <c r="L28" s="8">
        <f t="shared" si="2"/>
        <v>1.6541171800118801</v>
      </c>
      <c r="M28" s="8">
        <f t="shared" si="5"/>
        <v>1.731433675746197</v>
      </c>
      <c r="P28" s="6">
        <f t="shared" si="4"/>
        <v>0.43625356808048221</v>
      </c>
    </row>
    <row r="29" spans="1:16" x14ac:dyDescent="0.15">
      <c r="A29" s="6">
        <v>14</v>
      </c>
      <c r="B29" s="6">
        <v>27</v>
      </c>
      <c r="D29">
        <v>1016.76708984375</v>
      </c>
      <c r="E29">
        <v>692.1572265625</v>
      </c>
      <c r="F29">
        <v>460.03506469726602</v>
      </c>
      <c r="G29">
        <v>457.32980346679699</v>
      </c>
      <c r="I29" s="7">
        <f t="shared" si="0"/>
        <v>556.73202514648392</v>
      </c>
      <c r="J29" s="7">
        <f t="shared" si="0"/>
        <v>234.82742309570301</v>
      </c>
      <c r="K29" s="7">
        <f t="shared" si="1"/>
        <v>392.35282897949185</v>
      </c>
      <c r="L29" s="8">
        <f t="shared" si="2"/>
        <v>1.6708135012817049</v>
      </c>
      <c r="M29" s="8">
        <f t="shared" si="5"/>
        <v>1.7509935709321076</v>
      </c>
      <c r="P29" s="6">
        <f t="shared" si="4"/>
        <v>1.5708754829572062</v>
      </c>
    </row>
    <row r="30" spans="1:16" x14ac:dyDescent="0.15">
      <c r="A30" s="6">
        <v>14.5</v>
      </c>
      <c r="B30" s="6">
        <v>28</v>
      </c>
      <c r="D30">
        <v>1016.88653564453</v>
      </c>
      <c r="E30">
        <v>692.33776855468795</v>
      </c>
      <c r="F30">
        <v>460.20864868164102</v>
      </c>
      <c r="G30">
        <v>457.73724365234398</v>
      </c>
      <c r="I30" s="7">
        <f t="shared" si="0"/>
        <v>556.67788696288903</v>
      </c>
      <c r="J30" s="7">
        <f t="shared" si="0"/>
        <v>234.60052490234398</v>
      </c>
      <c r="K30" s="7">
        <f t="shared" si="1"/>
        <v>392.45751953124829</v>
      </c>
      <c r="L30" s="8">
        <f t="shared" si="2"/>
        <v>1.6728757094410367</v>
      </c>
      <c r="M30" s="8">
        <f t="shared" si="5"/>
        <v>1.7559193530075252</v>
      </c>
      <c r="P30" s="6">
        <f t="shared" si="4"/>
        <v>1.8566081127875322</v>
      </c>
    </row>
    <row r="31" spans="1:16" x14ac:dyDescent="0.15">
      <c r="A31" s="6">
        <v>15</v>
      </c>
      <c r="B31" s="6">
        <v>29</v>
      </c>
      <c r="D31">
        <v>1015.71612548828</v>
      </c>
      <c r="E31">
        <v>693.41290283203102</v>
      </c>
      <c r="F31">
        <v>458.919677734375</v>
      </c>
      <c r="G31">
        <v>455.98297119140602</v>
      </c>
      <c r="I31" s="7">
        <f t="shared" si="0"/>
        <v>556.796447753905</v>
      </c>
      <c r="J31" s="7">
        <f t="shared" si="0"/>
        <v>237.429931640625</v>
      </c>
      <c r="K31" s="7">
        <f t="shared" si="1"/>
        <v>390.59549560546748</v>
      </c>
      <c r="L31" s="8">
        <f t="shared" si="2"/>
        <v>1.6450979575594309</v>
      </c>
      <c r="M31" s="8">
        <f t="shared" si="5"/>
        <v>1.7310051750420052</v>
      </c>
      <c r="P31" s="6">
        <f t="shared" si="4"/>
        <v>0.41139728511500456</v>
      </c>
    </row>
    <row r="32" spans="1:16" x14ac:dyDescent="0.15">
      <c r="A32" s="6">
        <v>15.5</v>
      </c>
      <c r="B32" s="6">
        <v>30</v>
      </c>
      <c r="D32">
        <v>1016.00720214844</v>
      </c>
      <c r="E32">
        <v>693.44287109375</v>
      </c>
      <c r="F32">
        <v>460.6865234375</v>
      </c>
      <c r="G32">
        <v>457.4326171875</v>
      </c>
      <c r="I32" s="7">
        <f t="shared" si="0"/>
        <v>555.32067871094</v>
      </c>
      <c r="J32" s="7">
        <f t="shared" si="0"/>
        <v>236.01025390625</v>
      </c>
      <c r="K32" s="7">
        <f t="shared" si="1"/>
        <v>390.11350097656498</v>
      </c>
      <c r="L32" s="8">
        <f t="shared" si="2"/>
        <v>1.6529514905379035</v>
      </c>
      <c r="M32" s="8">
        <f t="shared" si="5"/>
        <v>1.7417222819365636</v>
      </c>
      <c r="P32" s="6">
        <f t="shared" si="4"/>
        <v>1.0330705727817704</v>
      </c>
    </row>
    <row r="33" spans="1:16" x14ac:dyDescent="0.15">
      <c r="A33" s="6">
        <v>16</v>
      </c>
      <c r="B33" s="6">
        <v>31</v>
      </c>
      <c r="D33">
        <v>1019.06048583984</v>
      </c>
      <c r="E33">
        <v>695.61877441406295</v>
      </c>
      <c r="F33">
        <v>459.24472045898398</v>
      </c>
      <c r="G33">
        <v>456.64840698242199</v>
      </c>
      <c r="I33" s="7">
        <f t="shared" si="0"/>
        <v>559.81576538085596</v>
      </c>
      <c r="J33" s="7">
        <f t="shared" si="0"/>
        <v>238.97036743164097</v>
      </c>
      <c r="K33" s="7">
        <f t="shared" si="1"/>
        <v>392.53650817870732</v>
      </c>
      <c r="L33" s="8">
        <f t="shared" si="2"/>
        <v>1.6426158288893076</v>
      </c>
      <c r="M33" s="8">
        <f t="shared" si="5"/>
        <v>1.7342501942040536</v>
      </c>
      <c r="P33" s="6">
        <f t="shared" si="4"/>
        <v>0.59963294898027264</v>
      </c>
    </row>
    <row r="34" spans="1:16" x14ac:dyDescent="0.15">
      <c r="A34" s="6">
        <v>16.5</v>
      </c>
      <c r="B34" s="6">
        <v>32</v>
      </c>
      <c r="D34">
        <v>1015.67608642578</v>
      </c>
      <c r="E34">
        <v>693.80969238281295</v>
      </c>
      <c r="F34">
        <v>460.38122558593801</v>
      </c>
      <c r="G34">
        <v>457.68548583984398</v>
      </c>
      <c r="I34" s="7">
        <f t="shared" si="0"/>
        <v>555.29486083984193</v>
      </c>
      <c r="J34" s="7">
        <f t="shared" si="0"/>
        <v>236.12420654296898</v>
      </c>
      <c r="K34" s="7">
        <f t="shared" si="1"/>
        <v>390.00791625976365</v>
      </c>
      <c r="L34" s="8">
        <f t="shared" si="2"/>
        <v>1.6517066249571135</v>
      </c>
      <c r="M34" s="8">
        <f t="shared" si="5"/>
        <v>1.7462045641879453</v>
      </c>
      <c r="P34" s="6">
        <f t="shared" si="4"/>
        <v>1.2930768572093059</v>
      </c>
    </row>
    <row r="35" spans="1:16" x14ac:dyDescent="0.15">
      <c r="A35" s="6">
        <v>17</v>
      </c>
      <c r="B35" s="6">
        <v>33</v>
      </c>
      <c r="D35">
        <v>1015.93634033203</v>
      </c>
      <c r="E35">
        <v>694.702880859375</v>
      </c>
      <c r="F35">
        <v>458.69265747070301</v>
      </c>
      <c r="G35">
        <v>455.80529785156301</v>
      </c>
      <c r="I35" s="7">
        <f t="shared" si="0"/>
        <v>557.24368286132699</v>
      </c>
      <c r="J35" s="7">
        <f t="shared" si="0"/>
        <v>238.89758300781199</v>
      </c>
      <c r="K35" s="7">
        <f t="shared" si="1"/>
        <v>390.0153747558586</v>
      </c>
      <c r="L35" s="8">
        <f t="shared" si="2"/>
        <v>1.632563083499698</v>
      </c>
      <c r="M35" s="8">
        <f t="shared" si="5"/>
        <v>1.7299245966466155</v>
      </c>
      <c r="P35" s="6">
        <f t="shared" si="4"/>
        <v>0.34871556230931633</v>
      </c>
    </row>
    <row r="36" spans="1:16" x14ac:dyDescent="0.15">
      <c r="A36" s="6">
        <v>17.5</v>
      </c>
      <c r="B36" s="6">
        <v>34</v>
      </c>
      <c r="D36">
        <v>1018.45751953125</v>
      </c>
      <c r="E36">
        <v>697.29455566406295</v>
      </c>
      <c r="F36">
        <v>460.22430419921898</v>
      </c>
      <c r="G36">
        <v>457.56771850585898</v>
      </c>
      <c r="I36" s="7">
        <f t="shared" si="0"/>
        <v>558.23321533203102</v>
      </c>
      <c r="J36" s="7">
        <f t="shared" si="0"/>
        <v>239.72683715820398</v>
      </c>
      <c r="K36" s="7">
        <f t="shared" si="1"/>
        <v>390.42442932128824</v>
      </c>
      <c r="L36" s="8">
        <f t="shared" si="2"/>
        <v>1.6286221181971117</v>
      </c>
      <c r="M36" s="8">
        <f t="shared" si="5"/>
        <v>1.7288472052601149</v>
      </c>
      <c r="P36" s="6">
        <f t="shared" si="4"/>
        <v>0.28621871013275302</v>
      </c>
    </row>
    <row r="37" spans="1:16" x14ac:dyDescent="0.15">
      <c r="A37" s="6">
        <v>18</v>
      </c>
      <c r="B37" s="6">
        <v>35</v>
      </c>
      <c r="D37">
        <v>1011.59716796875</v>
      </c>
      <c r="E37">
        <v>694.162109375</v>
      </c>
      <c r="F37">
        <v>459.15078735351602</v>
      </c>
      <c r="G37">
        <v>456.05105590820301</v>
      </c>
      <c r="I37" s="7">
        <f t="shared" si="0"/>
        <v>552.44638061523392</v>
      </c>
      <c r="J37" s="7">
        <f t="shared" si="0"/>
        <v>238.11105346679699</v>
      </c>
      <c r="K37" s="7">
        <f t="shared" si="1"/>
        <v>385.76864318847606</v>
      </c>
      <c r="L37" s="8">
        <f t="shared" si="2"/>
        <v>1.6201206855870256</v>
      </c>
      <c r="M37" s="8">
        <f t="shared" si="5"/>
        <v>1.7232093465661147</v>
      </c>
      <c r="P37" s="6">
        <f t="shared" si="4"/>
        <v>-4.0819751290021501E-2</v>
      </c>
    </row>
    <row r="38" spans="1:16" x14ac:dyDescent="0.15">
      <c r="A38" s="6">
        <v>18.5</v>
      </c>
      <c r="B38" s="6">
        <v>36</v>
      </c>
      <c r="D38">
        <v>1013.65997314453</v>
      </c>
      <c r="E38">
        <v>693.87243652343795</v>
      </c>
      <c r="F38">
        <v>459.64126586914102</v>
      </c>
      <c r="G38">
        <v>457.08169555664102</v>
      </c>
      <c r="I38" s="7">
        <f t="shared" si="0"/>
        <v>554.01870727538903</v>
      </c>
      <c r="J38" s="7">
        <f t="shared" si="0"/>
        <v>236.79074096679693</v>
      </c>
      <c r="K38" s="7">
        <f t="shared" si="1"/>
        <v>388.2651885986312</v>
      </c>
      <c r="L38" s="8">
        <f t="shared" si="2"/>
        <v>1.639697511031794</v>
      </c>
      <c r="M38" s="8">
        <f t="shared" si="5"/>
        <v>1.7456497459269689</v>
      </c>
      <c r="P38" s="6">
        <f t="shared" si="4"/>
        <v>1.26089320020632</v>
      </c>
    </row>
    <row r="39" spans="1:16" x14ac:dyDescent="0.15">
      <c r="A39" s="6">
        <v>19</v>
      </c>
      <c r="B39" s="6">
        <v>37</v>
      </c>
      <c r="D39">
        <v>1011.89862060547</v>
      </c>
      <c r="E39">
        <v>696.44024658203102</v>
      </c>
      <c r="F39">
        <v>459.87271118164102</v>
      </c>
      <c r="G39">
        <v>456.97891235351602</v>
      </c>
      <c r="I39" s="7">
        <f t="shared" si="0"/>
        <v>552.02590942382903</v>
      </c>
      <c r="J39" s="7">
        <f t="shared" si="0"/>
        <v>239.461334228515</v>
      </c>
      <c r="K39" s="7">
        <f t="shared" si="1"/>
        <v>384.40297546386853</v>
      </c>
      <c r="L39" s="8">
        <f t="shared" si="2"/>
        <v>1.6052820247674622</v>
      </c>
      <c r="M39" s="8">
        <f t="shared" si="5"/>
        <v>1.7140978335787229</v>
      </c>
      <c r="P39" s="6">
        <f t="shared" si="4"/>
        <v>-0.56935644409527475</v>
      </c>
    </row>
    <row r="40" spans="1:16" x14ac:dyDescent="0.15">
      <c r="A40" s="6">
        <v>19.5</v>
      </c>
      <c r="B40" s="6">
        <v>38</v>
      </c>
      <c r="D40">
        <v>1010.37347412109</v>
      </c>
      <c r="E40">
        <v>694.84161376953102</v>
      </c>
      <c r="F40">
        <v>458.72021484375</v>
      </c>
      <c r="G40">
        <v>456.18856811523398</v>
      </c>
      <c r="I40" s="7">
        <f t="shared" si="0"/>
        <v>551.65325927734</v>
      </c>
      <c r="J40" s="7">
        <f t="shared" si="0"/>
        <v>238.65304565429705</v>
      </c>
      <c r="K40" s="7">
        <f t="shared" si="1"/>
        <v>384.59612731933208</v>
      </c>
      <c r="L40" s="8">
        <f t="shared" si="2"/>
        <v>1.6115282596327816</v>
      </c>
      <c r="M40" s="8">
        <f t="shared" si="5"/>
        <v>1.7232076423601281</v>
      </c>
      <c r="P40" s="6">
        <f t="shared" si="4"/>
        <v>-4.0918608131606179E-2</v>
      </c>
    </row>
    <row r="41" spans="1:16" x14ac:dyDescent="0.15">
      <c r="A41" s="6">
        <v>20</v>
      </c>
      <c r="B41" s="6">
        <v>39</v>
      </c>
      <c r="D41">
        <v>1010.95593261719</v>
      </c>
      <c r="E41">
        <v>696.75354003906295</v>
      </c>
      <c r="F41">
        <v>459.442138671875</v>
      </c>
      <c r="G41">
        <v>456.66268920898398</v>
      </c>
      <c r="I41" s="7">
        <f t="shared" si="0"/>
        <v>551.513793945315</v>
      </c>
      <c r="J41" s="7">
        <f t="shared" si="0"/>
        <v>240.09085083007898</v>
      </c>
      <c r="K41" s="7">
        <f t="shared" si="1"/>
        <v>383.45019836425973</v>
      </c>
      <c r="L41" s="8">
        <f t="shared" si="2"/>
        <v>1.5971045836962834</v>
      </c>
      <c r="M41" s="8">
        <f t="shared" si="5"/>
        <v>1.7116475403397158</v>
      </c>
      <c r="P41" s="6">
        <f t="shared" si="4"/>
        <v>-0.71149199136826691</v>
      </c>
    </row>
    <row r="42" spans="1:16" x14ac:dyDescent="0.15">
      <c r="A42" s="6">
        <v>20.5</v>
      </c>
      <c r="B42" s="6">
        <v>40</v>
      </c>
      <c r="D42">
        <v>1009.26776123047</v>
      </c>
      <c r="E42">
        <v>694.55487060546898</v>
      </c>
      <c r="F42">
        <v>459.31723022460898</v>
      </c>
      <c r="G42">
        <v>456.30871582031301</v>
      </c>
      <c r="I42" s="7">
        <f t="shared" si="0"/>
        <v>549.95053100586097</v>
      </c>
      <c r="J42" s="7">
        <f t="shared" si="0"/>
        <v>238.24615478515597</v>
      </c>
      <c r="K42" s="7">
        <f t="shared" si="1"/>
        <v>383.17822265625182</v>
      </c>
      <c r="L42" s="8">
        <f t="shared" si="2"/>
        <v>1.6083290956019489</v>
      </c>
      <c r="M42" s="8">
        <f t="shared" si="5"/>
        <v>1.7257356261614671</v>
      </c>
      <c r="P42" s="6">
        <f t="shared" si="4"/>
        <v>0.10572357957902645</v>
      </c>
    </row>
    <row r="43" spans="1:16" x14ac:dyDescent="0.15">
      <c r="A43" s="6">
        <v>21</v>
      </c>
      <c r="B43" s="6">
        <v>41</v>
      </c>
      <c r="D43">
        <v>1002.541015625</v>
      </c>
      <c r="E43">
        <v>692.49005126953102</v>
      </c>
      <c r="F43">
        <v>459.78115844726602</v>
      </c>
      <c r="G43">
        <v>456.99557495117199</v>
      </c>
      <c r="I43" s="7">
        <f t="shared" si="0"/>
        <v>542.75985717773392</v>
      </c>
      <c r="J43" s="7">
        <f t="shared" si="0"/>
        <v>235.49447631835903</v>
      </c>
      <c r="K43" s="7">
        <f t="shared" si="1"/>
        <v>377.9137237548826</v>
      </c>
      <c r="L43" s="8">
        <f t="shared" si="2"/>
        <v>1.6047668279233462</v>
      </c>
      <c r="M43" s="8">
        <f t="shared" si="5"/>
        <v>1.7250369323989503</v>
      </c>
      <c r="P43" s="6">
        <f t="shared" si="4"/>
        <v>6.5194054895768752E-2</v>
      </c>
    </row>
    <row r="44" spans="1:16" x14ac:dyDescent="0.15">
      <c r="A44" s="6">
        <v>21.5</v>
      </c>
      <c r="B44" s="6">
        <v>42</v>
      </c>
      <c r="D44">
        <v>1006.96862792969</v>
      </c>
      <c r="E44">
        <v>694.22174072265602</v>
      </c>
      <c r="F44">
        <v>458.86553955078102</v>
      </c>
      <c r="G44">
        <v>455.82946777343801</v>
      </c>
      <c r="I44" s="7">
        <f t="shared" si="0"/>
        <v>548.10308837890898</v>
      </c>
      <c r="J44" s="7">
        <f t="shared" si="0"/>
        <v>238.39227294921801</v>
      </c>
      <c r="K44" s="7">
        <f t="shared" si="1"/>
        <v>381.22849731445638</v>
      </c>
      <c r="L44" s="8">
        <f t="shared" si="2"/>
        <v>1.5991646566315727</v>
      </c>
      <c r="M44" s="8">
        <f t="shared" si="5"/>
        <v>1.7222983350232626</v>
      </c>
      <c r="P44" s="6">
        <f t="shared" si="4"/>
        <v>-9.3665313671676062E-2</v>
      </c>
    </row>
    <row r="45" spans="1:16" x14ac:dyDescent="0.15">
      <c r="A45" s="6">
        <v>22</v>
      </c>
      <c r="B45" s="6">
        <v>43</v>
      </c>
      <c r="D45">
        <v>1011.49322509766</v>
      </c>
      <c r="E45">
        <v>696.454345703125</v>
      </c>
      <c r="F45">
        <v>458.78659057617199</v>
      </c>
      <c r="G45">
        <v>455.89959716796898</v>
      </c>
      <c r="I45" s="7">
        <f t="shared" si="0"/>
        <v>552.70663452148801</v>
      </c>
      <c r="J45" s="7">
        <f t="shared" si="0"/>
        <v>240.55474853515602</v>
      </c>
      <c r="K45" s="7">
        <f t="shared" si="1"/>
        <v>384.31831054687882</v>
      </c>
      <c r="L45" s="8">
        <f t="shared" si="2"/>
        <v>1.5976334405667008</v>
      </c>
      <c r="M45" s="8">
        <f t="shared" si="5"/>
        <v>1.7236306928744765</v>
      </c>
      <c r="P45" s="6">
        <f t="shared" si="4"/>
        <v>-1.637847741427843E-2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1012.65246582031</v>
      </c>
      <c r="E46">
        <v>698.31353759765602</v>
      </c>
      <c r="F46">
        <v>458.792724609375</v>
      </c>
      <c r="G46">
        <v>455.76617431640602</v>
      </c>
      <c r="I46" s="7">
        <f t="shared" si="0"/>
        <v>553.859741210935</v>
      </c>
      <c r="J46" s="7">
        <f t="shared" si="0"/>
        <v>242.54736328125</v>
      </c>
      <c r="K46" s="7">
        <f t="shared" si="1"/>
        <v>384.07658691406004</v>
      </c>
      <c r="L46" s="8">
        <f t="shared" si="2"/>
        <v>1.58351169733681</v>
      </c>
      <c r="M46" s="8">
        <f t="shared" si="5"/>
        <v>1.7123725235606715</v>
      </c>
      <c r="P46" s="6">
        <f t="shared" si="4"/>
        <v>-0.66943747918423502</v>
      </c>
    </row>
    <row r="47" spans="1:16" x14ac:dyDescent="0.15">
      <c r="A47" s="6">
        <v>23</v>
      </c>
      <c r="B47" s="6">
        <v>45</v>
      </c>
      <c r="D47">
        <v>1014.80938720703</v>
      </c>
      <c r="E47">
        <v>697.81170654296898</v>
      </c>
      <c r="F47">
        <v>459.67425537109398</v>
      </c>
      <c r="G47">
        <v>457.04696655273398</v>
      </c>
      <c r="I47" s="7">
        <f t="shared" si="0"/>
        <v>555.13513183593602</v>
      </c>
      <c r="J47" s="7">
        <f t="shared" si="0"/>
        <v>240.764739990235</v>
      </c>
      <c r="K47" s="7">
        <f t="shared" si="1"/>
        <v>386.59981384277154</v>
      </c>
      <c r="L47" s="8">
        <f t="shared" si="2"/>
        <v>1.6057160772729901</v>
      </c>
      <c r="M47" s="8">
        <f t="shared" si="5"/>
        <v>1.7374404774129375</v>
      </c>
      <c r="P47" s="6">
        <f t="shared" si="4"/>
        <v>0.78469351341879434</v>
      </c>
    </row>
    <row r="48" spans="1:16" x14ac:dyDescent="0.15">
      <c r="A48" s="6">
        <v>23.5</v>
      </c>
      <c r="B48" s="6">
        <v>46</v>
      </c>
      <c r="D48">
        <v>1012.67004394531</v>
      </c>
      <c r="E48">
        <v>697.74749755859398</v>
      </c>
      <c r="F48">
        <v>459.68209838867199</v>
      </c>
      <c r="G48">
        <v>457.037109375</v>
      </c>
      <c r="I48" s="7">
        <f t="shared" si="0"/>
        <v>552.98794555663801</v>
      </c>
      <c r="J48" s="7">
        <f t="shared" si="0"/>
        <v>240.71038818359398</v>
      </c>
      <c r="K48" s="7">
        <f t="shared" si="1"/>
        <v>384.49067382812223</v>
      </c>
      <c r="L48" s="8">
        <f t="shared" si="2"/>
        <v>1.5973164960993065</v>
      </c>
      <c r="M48" s="8">
        <f t="shared" si="5"/>
        <v>1.7319044701553394</v>
      </c>
      <c r="P48" s="6">
        <f t="shared" si="4"/>
        <v>0.463563205935762</v>
      </c>
    </row>
    <row r="49" spans="1:22" x14ac:dyDescent="0.15">
      <c r="A49" s="6">
        <v>24</v>
      </c>
      <c r="B49" s="6">
        <v>47</v>
      </c>
      <c r="D49">
        <v>1004.90875244141</v>
      </c>
      <c r="E49">
        <v>696.25250244140602</v>
      </c>
      <c r="F49">
        <v>459.48910522460898</v>
      </c>
      <c r="G49">
        <v>456.92410278320301</v>
      </c>
      <c r="I49" s="7">
        <f t="shared" si="0"/>
        <v>545.41964721680097</v>
      </c>
      <c r="J49" s="7">
        <f t="shared" si="0"/>
        <v>239.32839965820301</v>
      </c>
      <c r="K49" s="7">
        <f t="shared" si="1"/>
        <v>377.88976745605885</v>
      </c>
      <c r="L49" s="8">
        <f t="shared" si="2"/>
        <v>1.5789591540149115</v>
      </c>
      <c r="M49" s="8">
        <f t="shared" si="5"/>
        <v>1.7164107019870303</v>
      </c>
      <c r="P49" s="6">
        <f t="shared" si="4"/>
        <v>-0.43519257678672901</v>
      </c>
    </row>
    <row r="50" spans="1:22" x14ac:dyDescent="0.15">
      <c r="A50" s="6">
        <v>24.5</v>
      </c>
      <c r="B50" s="6">
        <v>48</v>
      </c>
      <c r="D50">
        <v>1002.90496826172</v>
      </c>
      <c r="E50">
        <v>694.56695556640602</v>
      </c>
      <c r="F50">
        <v>458.95269775390602</v>
      </c>
      <c r="G50">
        <v>456.1494140625</v>
      </c>
      <c r="I50" s="7">
        <f t="shared" si="0"/>
        <v>543.95227050781398</v>
      </c>
      <c r="J50" s="7">
        <f t="shared" si="0"/>
        <v>238.41754150390602</v>
      </c>
      <c r="K50" s="7">
        <f t="shared" si="1"/>
        <v>377.05999145507974</v>
      </c>
      <c r="L50" s="8">
        <f t="shared" si="2"/>
        <v>1.5815111131363726</v>
      </c>
      <c r="M50" s="8">
        <f t="shared" si="5"/>
        <v>1.7218262350245772</v>
      </c>
      <c r="P50" s="6">
        <f t="shared" si="4"/>
        <v>-0.12105068559879792</v>
      </c>
    </row>
    <row r="51" spans="1:22" x14ac:dyDescent="0.15">
      <c r="A51" s="6">
        <v>25</v>
      </c>
      <c r="B51" s="6">
        <v>49</v>
      </c>
      <c r="D51">
        <v>1004.21795654297</v>
      </c>
      <c r="E51">
        <v>694.75439453125</v>
      </c>
      <c r="F51">
        <v>458.95574951171898</v>
      </c>
      <c r="G51">
        <v>456.00885009765602</v>
      </c>
      <c r="I51" s="7">
        <f t="shared" si="0"/>
        <v>545.26220703125102</v>
      </c>
      <c r="J51" s="7">
        <f t="shared" si="0"/>
        <v>238.74554443359398</v>
      </c>
      <c r="K51" s="7">
        <f t="shared" si="1"/>
        <v>378.14032592773526</v>
      </c>
      <c r="L51" s="8">
        <f t="shared" si="2"/>
        <v>1.5838633840260559</v>
      </c>
      <c r="M51" s="8">
        <f t="shared" si="5"/>
        <v>1.7270420798303463</v>
      </c>
      <c r="P51" s="6">
        <f t="shared" si="4"/>
        <v>0.18150777726476591</v>
      </c>
    </row>
    <row r="52" spans="1:22" x14ac:dyDescent="0.15">
      <c r="A52" s="6">
        <v>25.5</v>
      </c>
      <c r="B52" s="6">
        <v>50</v>
      </c>
      <c r="D52">
        <v>1008.28302001953</v>
      </c>
      <c r="E52">
        <v>696.08148193359398</v>
      </c>
      <c r="F52">
        <v>459.79611206054699</v>
      </c>
      <c r="G52">
        <v>457.177001953125</v>
      </c>
      <c r="I52" s="7">
        <f t="shared" si="0"/>
        <v>548.48690795898301</v>
      </c>
      <c r="J52" s="7">
        <f t="shared" si="0"/>
        <v>238.90447998046898</v>
      </c>
      <c r="K52" s="7">
        <f t="shared" si="1"/>
        <v>381.2537719726547</v>
      </c>
      <c r="L52" s="8">
        <f t="shared" si="2"/>
        <v>1.5958418695364069</v>
      </c>
      <c r="M52" s="8">
        <f t="shared" si="5"/>
        <v>1.7418841392567832</v>
      </c>
      <c r="P52" s="6">
        <f t="shared" si="4"/>
        <v>1.0424595219994848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1022.90643310547</v>
      </c>
      <c r="E53">
        <v>703.02935791015602</v>
      </c>
      <c r="F53">
        <v>460.05377197265602</v>
      </c>
      <c r="G53">
        <v>456.95404052734398</v>
      </c>
      <c r="I53" s="7">
        <f t="shared" si="0"/>
        <v>562.85266113281398</v>
      </c>
      <c r="J53" s="7">
        <f t="shared" si="0"/>
        <v>246.07531738281205</v>
      </c>
      <c r="K53" s="7">
        <f t="shared" si="1"/>
        <v>390.59993896484559</v>
      </c>
      <c r="L53" s="8">
        <f t="shared" si="2"/>
        <v>1.5873186434103055</v>
      </c>
      <c r="M53" s="8">
        <f t="shared" si="5"/>
        <v>1.7362244870467676</v>
      </c>
      <c r="P53" s="6">
        <f t="shared" si="4"/>
        <v>0.71415687175370035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994.82434082031295</v>
      </c>
      <c r="E54">
        <v>692.52520751953102</v>
      </c>
      <c r="F54">
        <v>460.09121704101602</v>
      </c>
      <c r="G54">
        <v>457.21511840820301</v>
      </c>
      <c r="I54" s="7">
        <f t="shared" si="0"/>
        <v>534.73312377929688</v>
      </c>
      <c r="J54" s="7">
        <f t="shared" si="0"/>
        <v>235.31008911132801</v>
      </c>
      <c r="K54" s="7">
        <f t="shared" si="1"/>
        <v>370.01606140136727</v>
      </c>
      <c r="L54" s="8">
        <f t="shared" si="2"/>
        <v>1.5724615242753499</v>
      </c>
      <c r="M54" s="8">
        <f t="shared" si="5"/>
        <v>1.7242309418278978</v>
      </c>
      <c r="P54" s="6">
        <f t="shared" si="4"/>
        <v>1.8440503488251121E-2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971.06768798828102</v>
      </c>
      <c r="E55">
        <v>682.42010498046898</v>
      </c>
      <c r="F55">
        <v>460.06365966796898</v>
      </c>
      <c r="G55">
        <v>457.15859985351602</v>
      </c>
      <c r="I55" s="7">
        <f t="shared" si="0"/>
        <v>511.00402832031205</v>
      </c>
      <c r="J55" s="7">
        <f t="shared" si="0"/>
        <v>225.26150512695295</v>
      </c>
      <c r="K55" s="7">
        <f t="shared" si="1"/>
        <v>353.32097473144495</v>
      </c>
      <c r="L55" s="8">
        <f t="shared" si="2"/>
        <v>1.5684924707056369</v>
      </c>
      <c r="M55" s="8">
        <f t="shared" si="5"/>
        <v>1.7231254621742707</v>
      </c>
      <c r="P55" s="6">
        <f t="shared" si="4"/>
        <v>-4.5685680703125273E-2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973.818603515625</v>
      </c>
      <c r="E56">
        <v>678.85546875</v>
      </c>
      <c r="F56">
        <v>459.71749877929699</v>
      </c>
      <c r="G56">
        <v>456.38665771484398</v>
      </c>
      <c r="I56" s="7">
        <f t="shared" si="0"/>
        <v>514.10110473632801</v>
      </c>
      <c r="J56" s="7">
        <f t="shared" si="0"/>
        <v>222.46881103515602</v>
      </c>
      <c r="K56" s="7">
        <f t="shared" si="1"/>
        <v>358.37293701171882</v>
      </c>
      <c r="L56" s="8">
        <f t="shared" si="2"/>
        <v>1.6108906922466821</v>
      </c>
      <c r="M56" s="8">
        <f t="shared" si="5"/>
        <v>1.7683872576314017</v>
      </c>
      <c r="P56" s="6">
        <f t="shared" si="4"/>
        <v>2.5798409156418645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961.43072509765602</v>
      </c>
      <c r="E57">
        <v>672.0546875</v>
      </c>
      <c r="F57">
        <v>459.52825927734398</v>
      </c>
      <c r="G57">
        <v>456.845458984375</v>
      </c>
      <c r="I57" s="7">
        <f t="shared" si="0"/>
        <v>501.90246582031205</v>
      </c>
      <c r="J57" s="7">
        <f t="shared" si="0"/>
        <v>215.209228515625</v>
      </c>
      <c r="K57" s="7">
        <f t="shared" si="1"/>
        <v>351.25600585937457</v>
      </c>
      <c r="L57" s="8">
        <f t="shared" si="2"/>
        <v>1.6321605178463434</v>
      </c>
      <c r="M57" s="8">
        <f t="shared" si="5"/>
        <v>1.7925206571471488</v>
      </c>
      <c r="P57" s="6">
        <f t="shared" si="4"/>
        <v>3.9797606857010623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965.26519775390602</v>
      </c>
      <c r="E58">
        <v>672.88397216796898</v>
      </c>
      <c r="F58">
        <v>459.57080078125</v>
      </c>
      <c r="G58">
        <v>456.65078735351602</v>
      </c>
      <c r="I58" s="7">
        <f t="shared" si="0"/>
        <v>505.69439697265602</v>
      </c>
      <c r="J58" s="7">
        <f t="shared" si="0"/>
        <v>216.23318481445295</v>
      </c>
      <c r="K58" s="7">
        <f t="shared" si="1"/>
        <v>354.33116760253893</v>
      </c>
      <c r="L58" s="8">
        <f t="shared" si="2"/>
        <v>1.6386530490525131</v>
      </c>
      <c r="M58" s="8">
        <f t="shared" si="5"/>
        <v>1.8018767622694043</v>
      </c>
      <c r="P58" s="6">
        <f t="shared" si="4"/>
        <v>4.5224855729616094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981.69940185546898</v>
      </c>
      <c r="E59">
        <v>680.224853515625</v>
      </c>
      <c r="F59">
        <v>460.136474609375</v>
      </c>
      <c r="G59">
        <v>456.60687255859398</v>
      </c>
      <c r="I59" s="7">
        <f t="shared" si="0"/>
        <v>521.56292724609398</v>
      </c>
      <c r="J59" s="7">
        <f t="shared" si="0"/>
        <v>223.61798095703102</v>
      </c>
      <c r="K59" s="7">
        <f t="shared" si="1"/>
        <v>365.03034057617231</v>
      </c>
      <c r="L59" s="8">
        <f t="shared" si="2"/>
        <v>1.6323836706419157</v>
      </c>
      <c r="M59" s="8">
        <f t="shared" si="5"/>
        <v>1.7984709577748927</v>
      </c>
      <c r="P59" s="6">
        <f t="shared" si="4"/>
        <v>4.3249231432793689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972.786376953125</v>
      </c>
      <c r="E60">
        <v>673.126708984375</v>
      </c>
      <c r="F60">
        <v>459.86282348632801</v>
      </c>
      <c r="G60">
        <v>456.92306518554699</v>
      </c>
      <c r="I60" s="7">
        <f t="shared" si="0"/>
        <v>512.92355346679699</v>
      </c>
      <c r="J60" s="7">
        <f t="shared" si="0"/>
        <v>216.20364379882801</v>
      </c>
      <c r="K60" s="7">
        <f t="shared" si="1"/>
        <v>361.58100280761738</v>
      </c>
      <c r="L60" s="8">
        <f t="shared" si="2"/>
        <v>1.6724093842935381</v>
      </c>
      <c r="M60" s="8">
        <f t="shared" si="5"/>
        <v>1.8413602453426008</v>
      </c>
      <c r="P60" s="6">
        <f t="shared" si="4"/>
        <v>6.8128263311668169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969.65734863281295</v>
      </c>
      <c r="E61">
        <v>670.61505126953102</v>
      </c>
      <c r="F61">
        <v>460.05377197265602</v>
      </c>
      <c r="G61">
        <v>456.77603149414102</v>
      </c>
      <c r="I61" s="7">
        <f t="shared" si="0"/>
        <v>509.60357666015693</v>
      </c>
      <c r="J61" s="7">
        <f t="shared" si="0"/>
        <v>213.83901977539</v>
      </c>
      <c r="K61" s="7">
        <f t="shared" si="1"/>
        <v>359.91626281738394</v>
      </c>
      <c r="L61" s="8">
        <f t="shared" si="2"/>
        <v>1.6831178107504843</v>
      </c>
      <c r="M61" s="8">
        <f t="shared" si="5"/>
        <v>1.8549322457156328</v>
      </c>
      <c r="P61" s="6">
        <f t="shared" si="4"/>
        <v>7.6001050412822693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963.79901123046898</v>
      </c>
      <c r="E62">
        <v>667.51770019531295</v>
      </c>
      <c r="F62">
        <v>459.40707397460898</v>
      </c>
      <c r="G62">
        <v>456.14294433593801</v>
      </c>
      <c r="I62" s="7">
        <f t="shared" si="0"/>
        <v>504.39193725586</v>
      </c>
      <c r="J62" s="7">
        <f t="shared" si="0"/>
        <v>211.37475585937494</v>
      </c>
      <c r="K62" s="7">
        <f t="shared" si="1"/>
        <v>356.42960815429751</v>
      </c>
      <c r="L62" s="8">
        <f t="shared" si="2"/>
        <v>1.68624491938586</v>
      </c>
      <c r="M62" s="8">
        <f t="shared" si="5"/>
        <v>1.8609229282670943</v>
      </c>
      <c r="P62" s="6">
        <f t="shared" si="4"/>
        <v>7.9476099559739373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954.94787597656295</v>
      </c>
      <c r="E63">
        <v>662.46502685546898</v>
      </c>
      <c r="F63">
        <v>459.28863525390602</v>
      </c>
      <c r="G63">
        <v>456.24404907226602</v>
      </c>
      <c r="I63" s="7">
        <f t="shared" si="0"/>
        <v>495.65924072265693</v>
      </c>
      <c r="J63" s="7">
        <f t="shared" si="0"/>
        <v>206.22097778320295</v>
      </c>
      <c r="K63" s="7">
        <f t="shared" si="1"/>
        <v>351.30455627441484</v>
      </c>
      <c r="L63" s="8">
        <f t="shared" si="2"/>
        <v>1.7035345290804318</v>
      </c>
      <c r="M63" s="8">
        <f t="shared" si="5"/>
        <v>1.8810761118777519</v>
      </c>
      <c r="P63" s="6">
        <f t="shared" si="4"/>
        <v>9.1166470884253226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988.50616455078102</v>
      </c>
      <c r="E64">
        <v>677.75439453125</v>
      </c>
      <c r="F64">
        <v>459.96969604492199</v>
      </c>
      <c r="G64">
        <v>456.81381225585898</v>
      </c>
      <c r="I64" s="7">
        <f t="shared" si="0"/>
        <v>528.53646850585903</v>
      </c>
      <c r="J64" s="7">
        <f t="shared" si="0"/>
        <v>220.94058227539102</v>
      </c>
      <c r="K64" s="7">
        <f t="shared" si="1"/>
        <v>373.87806091308533</v>
      </c>
      <c r="L64" s="8">
        <f t="shared" si="2"/>
        <v>1.6922108969870715</v>
      </c>
      <c r="M64" s="8">
        <f t="shared" si="5"/>
        <v>1.8726160537004775</v>
      </c>
      <c r="P64" s="6">
        <f t="shared" si="4"/>
        <v>8.6258997036447553</v>
      </c>
      <c r="R64" s="29"/>
      <c r="S64" s="29"/>
      <c r="T64" s="29"/>
      <c r="U64" s="18">
        <v>12.5</v>
      </c>
      <c r="V64" s="20">
        <f t="shared" ref="V64:V83" si="6">L26</f>
        <v>1.6734030778080002</v>
      </c>
    </row>
    <row r="65" spans="1:22" x14ac:dyDescent="0.15">
      <c r="A65" s="6">
        <v>32</v>
      </c>
      <c r="B65" s="6">
        <v>63</v>
      </c>
      <c r="D65">
        <v>983.88250732421898</v>
      </c>
      <c r="E65">
        <v>675.89202880859398</v>
      </c>
      <c r="F65">
        <v>458.98025512695301</v>
      </c>
      <c r="G65">
        <v>455.80291748046898</v>
      </c>
      <c r="I65" s="7">
        <f t="shared" si="0"/>
        <v>524.90225219726597</v>
      </c>
      <c r="J65" s="7">
        <f t="shared" si="0"/>
        <v>220.089111328125</v>
      </c>
      <c r="K65" s="7">
        <f t="shared" si="1"/>
        <v>370.83987426757847</v>
      </c>
      <c r="L65" s="8">
        <f t="shared" si="2"/>
        <v>1.6849532992784144</v>
      </c>
      <c r="M65" s="8">
        <f t="shared" si="5"/>
        <v>1.8682220299079062</v>
      </c>
      <c r="P65" s="6">
        <f t="shared" si="4"/>
        <v>8.3710130776094438</v>
      </c>
      <c r="U65" s="18">
        <v>13</v>
      </c>
      <c r="V65" s="20">
        <f t="shared" si="6"/>
        <v>1.6772120742935197</v>
      </c>
    </row>
    <row r="66" spans="1:22" x14ac:dyDescent="0.15">
      <c r="A66" s="6">
        <v>32.5</v>
      </c>
      <c r="B66" s="6">
        <v>64</v>
      </c>
      <c r="D66">
        <v>973.126953125</v>
      </c>
      <c r="E66">
        <v>671.28277587890602</v>
      </c>
      <c r="F66">
        <v>458.98605346679699</v>
      </c>
      <c r="G66">
        <v>456.45745849609398</v>
      </c>
      <c r="I66" s="7">
        <f t="shared" ref="I66:J129" si="7">D66-F66</f>
        <v>514.14089965820301</v>
      </c>
      <c r="J66" s="7">
        <f t="shared" si="7"/>
        <v>214.82531738281205</v>
      </c>
      <c r="K66" s="7">
        <f t="shared" ref="K66:K129" si="8">I66-0.7*J66</f>
        <v>363.76317749023463</v>
      </c>
      <c r="L66" s="8">
        <f t="shared" ref="L66:L129" si="9">K66/J66</f>
        <v>1.6932975215487285</v>
      </c>
      <c r="M66" s="8">
        <f t="shared" si="5"/>
        <v>1.8794298260943061</v>
      </c>
      <c r="P66" s="6">
        <f t="shared" si="4"/>
        <v>9.0211500568567118</v>
      </c>
      <c r="U66" s="18">
        <v>13.5</v>
      </c>
      <c r="V66" s="20">
        <f t="shared" si="6"/>
        <v>1.6541171800118801</v>
      </c>
    </row>
    <row r="67" spans="1:22" x14ac:dyDescent="0.15">
      <c r="A67" s="6">
        <v>33</v>
      </c>
      <c r="B67" s="6">
        <v>65</v>
      </c>
      <c r="D67">
        <v>972.60266113281295</v>
      </c>
      <c r="E67">
        <v>671.25250244140602</v>
      </c>
      <c r="F67">
        <v>459.81414794921898</v>
      </c>
      <c r="G67">
        <v>456.87167358398398</v>
      </c>
      <c r="I67" s="7">
        <f t="shared" si="7"/>
        <v>512.78851318359398</v>
      </c>
      <c r="J67" s="7">
        <f t="shared" si="7"/>
        <v>214.38082885742205</v>
      </c>
      <c r="K67" s="7">
        <f t="shared" si="8"/>
        <v>362.72193298339857</v>
      </c>
      <c r="L67" s="8">
        <f t="shared" si="9"/>
        <v>1.6919513508581197</v>
      </c>
      <c r="M67" s="8">
        <f t="shared" si="5"/>
        <v>1.8809472293197831</v>
      </c>
      <c r="P67" s="6">
        <f t="shared" si="4"/>
        <v>9.1091709249118225</v>
      </c>
      <c r="U67" s="18">
        <v>14</v>
      </c>
      <c r="V67" s="20">
        <f t="shared" si="6"/>
        <v>1.6708135012817049</v>
      </c>
    </row>
    <row r="68" spans="1:22" x14ac:dyDescent="0.15">
      <c r="A68" s="6">
        <v>33.5</v>
      </c>
      <c r="B68" s="6">
        <v>66</v>
      </c>
      <c r="D68">
        <v>961.666259765625</v>
      </c>
      <c r="E68">
        <v>666.45007324218795</v>
      </c>
      <c r="F68">
        <v>458.97140502929699</v>
      </c>
      <c r="G68">
        <v>455.80938720703102</v>
      </c>
      <c r="I68" s="7">
        <f t="shared" si="7"/>
        <v>502.69485473632801</v>
      </c>
      <c r="J68" s="7">
        <f t="shared" si="7"/>
        <v>210.64068603515693</v>
      </c>
      <c r="K68" s="7">
        <f t="shared" si="8"/>
        <v>355.24637451171816</v>
      </c>
      <c r="L68" s="8">
        <f t="shared" si="9"/>
        <v>1.6865040709771799</v>
      </c>
      <c r="M68" s="8">
        <f t="shared" si="5"/>
        <v>1.8783635233549292</v>
      </c>
      <c r="P68" s="6">
        <f t="shared" si="4"/>
        <v>8.9592964301122482</v>
      </c>
      <c r="U68" s="18">
        <v>14.5</v>
      </c>
      <c r="V68" s="20">
        <f t="shared" si="6"/>
        <v>1.6728757094410367</v>
      </c>
    </row>
    <row r="69" spans="1:22" x14ac:dyDescent="0.15">
      <c r="A69" s="6">
        <v>34</v>
      </c>
      <c r="B69" s="6">
        <v>67</v>
      </c>
      <c r="D69">
        <v>986.24963378906295</v>
      </c>
      <c r="E69">
        <v>678.26202392578102</v>
      </c>
      <c r="F69">
        <v>459.59735107421898</v>
      </c>
      <c r="G69">
        <v>456.69094848632801</v>
      </c>
      <c r="I69" s="7">
        <f t="shared" si="7"/>
        <v>526.65228271484398</v>
      </c>
      <c r="J69" s="7">
        <f t="shared" si="7"/>
        <v>221.57107543945301</v>
      </c>
      <c r="K69" s="7">
        <f t="shared" si="8"/>
        <v>371.55252990722687</v>
      </c>
      <c r="L69" s="8">
        <f t="shared" si="9"/>
        <v>1.6768999706767145</v>
      </c>
      <c r="M69" s="8">
        <f t="shared" si="5"/>
        <v>1.8716229969705496</v>
      </c>
      <c r="P69" s="6">
        <f t="shared" si="4"/>
        <v>8.5682948996423498</v>
      </c>
      <c r="U69" s="18">
        <v>15</v>
      </c>
      <c r="V69" s="20">
        <f t="shared" si="6"/>
        <v>1.6450979575594309</v>
      </c>
    </row>
    <row r="70" spans="1:22" x14ac:dyDescent="0.15">
      <c r="A70" s="6">
        <v>34.5</v>
      </c>
      <c r="B70" s="6">
        <v>68</v>
      </c>
      <c r="D70">
        <v>984.84857177734398</v>
      </c>
      <c r="E70">
        <v>679.02478027343795</v>
      </c>
      <c r="F70">
        <v>459.34378051757801</v>
      </c>
      <c r="G70">
        <v>456.47106933593801</v>
      </c>
      <c r="I70" s="7">
        <f t="shared" si="7"/>
        <v>525.50479125976597</v>
      </c>
      <c r="J70" s="7">
        <f t="shared" si="7"/>
        <v>222.55371093749994</v>
      </c>
      <c r="K70" s="7">
        <f t="shared" si="8"/>
        <v>369.71719360351602</v>
      </c>
      <c r="L70" s="8">
        <f t="shared" si="9"/>
        <v>1.6612492869523268</v>
      </c>
      <c r="M70" s="8">
        <f t="shared" si="5"/>
        <v>1.8588358871622477</v>
      </c>
      <c r="P70" s="6">
        <f t="shared" ref="P70:P133" si="10">(M70-$O$2)/$O$2*100</f>
        <v>7.8265457809208323</v>
      </c>
      <c r="U70" s="18">
        <v>15.5</v>
      </c>
      <c r="V70" s="20">
        <f t="shared" si="6"/>
        <v>1.6529514905379035</v>
      </c>
    </row>
    <row r="71" spans="1:22" x14ac:dyDescent="0.15">
      <c r="A71" s="6">
        <v>35</v>
      </c>
      <c r="B71" s="6">
        <v>69</v>
      </c>
      <c r="D71">
        <v>979.64495849609398</v>
      </c>
      <c r="E71">
        <v>676.32708740234398</v>
      </c>
      <c r="F71">
        <v>458.50442504882801</v>
      </c>
      <c r="G71">
        <v>455.87747192382801</v>
      </c>
      <c r="I71" s="7">
        <f t="shared" si="7"/>
        <v>521.14053344726597</v>
      </c>
      <c r="J71" s="7">
        <f t="shared" si="7"/>
        <v>220.44961547851597</v>
      </c>
      <c r="K71" s="7">
        <f t="shared" si="8"/>
        <v>366.82580261230481</v>
      </c>
      <c r="L71" s="8">
        <f t="shared" si="9"/>
        <v>1.6639893057470723</v>
      </c>
      <c r="M71" s="8">
        <f t="shared" si="5"/>
        <v>1.864439479873079</v>
      </c>
      <c r="P71" s="6">
        <f t="shared" si="10"/>
        <v>8.1515965560565018</v>
      </c>
      <c r="U71" s="18">
        <v>16</v>
      </c>
      <c r="V71" s="20">
        <f t="shared" si="6"/>
        <v>1.6426158288893076</v>
      </c>
    </row>
    <row r="72" spans="1:22" x14ac:dyDescent="0.15">
      <c r="A72" s="6">
        <v>35.5</v>
      </c>
      <c r="B72" s="6">
        <v>70</v>
      </c>
      <c r="D72">
        <v>986.64813232421898</v>
      </c>
      <c r="E72">
        <v>677.99163818359398</v>
      </c>
      <c r="F72">
        <v>460.24914550781301</v>
      </c>
      <c r="G72">
        <v>457.00714111328102</v>
      </c>
      <c r="I72" s="7">
        <f t="shared" si="7"/>
        <v>526.39898681640602</v>
      </c>
      <c r="J72" s="7">
        <f t="shared" si="7"/>
        <v>220.98449707031295</v>
      </c>
      <c r="K72" s="7">
        <f t="shared" si="8"/>
        <v>371.70983886718693</v>
      </c>
      <c r="L72" s="8">
        <f t="shared" si="9"/>
        <v>1.6820629672900362</v>
      </c>
      <c r="M72" s="8">
        <f t="shared" si="5"/>
        <v>1.8853767153321288</v>
      </c>
      <c r="P72" s="6">
        <f t="shared" si="10"/>
        <v>9.3661146280083258</v>
      </c>
      <c r="U72" s="18">
        <v>16.5</v>
      </c>
      <c r="V72" s="20">
        <f t="shared" si="6"/>
        <v>1.6517066249571135</v>
      </c>
    </row>
    <row r="73" spans="1:22" x14ac:dyDescent="0.15">
      <c r="A73" s="6">
        <v>36</v>
      </c>
      <c r="B73" s="6">
        <v>71</v>
      </c>
      <c r="D73">
        <v>981.842529296875</v>
      </c>
      <c r="E73">
        <v>676.086669921875</v>
      </c>
      <c r="F73">
        <v>458.55685424804699</v>
      </c>
      <c r="G73">
        <v>455.49591064453102</v>
      </c>
      <c r="I73" s="7">
        <f t="shared" si="7"/>
        <v>523.28567504882801</v>
      </c>
      <c r="J73" s="7">
        <f t="shared" si="7"/>
        <v>220.59075927734398</v>
      </c>
      <c r="K73" s="7">
        <f t="shared" si="8"/>
        <v>368.87214355468723</v>
      </c>
      <c r="L73" s="8">
        <f t="shared" si="9"/>
        <v>1.6722012506920667</v>
      </c>
      <c r="M73" s="8">
        <f t="shared" si="5"/>
        <v>1.8783785726502451</v>
      </c>
      <c r="P73" s="6">
        <f t="shared" si="10"/>
        <v>8.960169403106562</v>
      </c>
      <c r="U73" s="18">
        <v>17</v>
      </c>
      <c r="V73" s="20">
        <f t="shared" si="6"/>
        <v>1.632563083499698</v>
      </c>
    </row>
    <row r="74" spans="1:22" x14ac:dyDescent="0.15">
      <c r="A74" s="6">
        <v>36.5</v>
      </c>
      <c r="B74" s="6">
        <v>72</v>
      </c>
      <c r="D74">
        <v>971.131591796875</v>
      </c>
      <c r="E74">
        <v>670.11114501953102</v>
      </c>
      <c r="F74">
        <v>459.43429565429699</v>
      </c>
      <c r="G74">
        <v>456.31585693359398</v>
      </c>
      <c r="I74" s="7">
        <f t="shared" si="7"/>
        <v>511.69729614257801</v>
      </c>
      <c r="J74" s="7">
        <f t="shared" si="7"/>
        <v>213.79528808593705</v>
      </c>
      <c r="K74" s="7">
        <f t="shared" si="8"/>
        <v>362.04059448242208</v>
      </c>
      <c r="L74" s="8">
        <f t="shared" si="9"/>
        <v>1.6933983799348113</v>
      </c>
      <c r="M74" s="8">
        <f t="shared" si="5"/>
        <v>1.9024392758090753</v>
      </c>
      <c r="P74" s="6">
        <f t="shared" si="10"/>
        <v>10.35587223442935</v>
      </c>
      <c r="U74" s="18">
        <v>17.5</v>
      </c>
      <c r="V74" s="20">
        <f t="shared" si="6"/>
        <v>1.6286221181971117</v>
      </c>
    </row>
    <row r="75" spans="1:22" x14ac:dyDescent="0.15">
      <c r="A75" s="6">
        <v>37</v>
      </c>
      <c r="B75" s="6">
        <v>73</v>
      </c>
      <c r="D75">
        <v>993.2890625</v>
      </c>
      <c r="E75">
        <v>678.86810302734398</v>
      </c>
      <c r="F75">
        <v>459.46493530273398</v>
      </c>
      <c r="G75">
        <v>456.64840698242199</v>
      </c>
      <c r="I75" s="7">
        <f t="shared" si="7"/>
        <v>533.82412719726608</v>
      </c>
      <c r="J75" s="7">
        <f t="shared" si="7"/>
        <v>222.21969604492199</v>
      </c>
      <c r="K75" s="7">
        <f t="shared" si="8"/>
        <v>378.27033996582071</v>
      </c>
      <c r="L75" s="8">
        <f t="shared" si="9"/>
        <v>1.7022358805195779</v>
      </c>
      <c r="M75" s="8">
        <f t="shared" si="5"/>
        <v>1.9141403503099277</v>
      </c>
      <c r="P75" s="6">
        <f t="shared" si="10"/>
        <v>11.03462308815762</v>
      </c>
      <c r="U75" s="18">
        <v>18</v>
      </c>
      <c r="V75" s="20">
        <f t="shared" si="6"/>
        <v>1.6201206855870256</v>
      </c>
    </row>
    <row r="76" spans="1:22" x14ac:dyDescent="0.15">
      <c r="A76" s="6">
        <v>37.5</v>
      </c>
      <c r="B76" s="6">
        <v>74</v>
      </c>
      <c r="D76">
        <v>991.09619140625</v>
      </c>
      <c r="E76">
        <v>677.29656982421898</v>
      </c>
      <c r="F76">
        <v>459.10824584960898</v>
      </c>
      <c r="G76">
        <v>455.73724365234398</v>
      </c>
      <c r="I76" s="7">
        <f t="shared" si="7"/>
        <v>531.98794555664108</v>
      </c>
      <c r="J76" s="7">
        <f t="shared" si="7"/>
        <v>221.559326171875</v>
      </c>
      <c r="K76" s="7">
        <f t="shared" si="8"/>
        <v>376.8964172363286</v>
      </c>
      <c r="L76" s="8">
        <f t="shared" si="9"/>
        <v>1.7011083385582721</v>
      </c>
      <c r="M76" s="8">
        <f t="shared" si="5"/>
        <v>1.9158763822647078</v>
      </c>
      <c r="P76" s="6">
        <f t="shared" si="10"/>
        <v>11.135326076701171</v>
      </c>
      <c r="U76" s="18">
        <v>18.5</v>
      </c>
      <c r="V76" s="20">
        <f t="shared" si="6"/>
        <v>1.639697511031794</v>
      </c>
    </row>
    <row r="77" spans="1:22" x14ac:dyDescent="0.15">
      <c r="A77" s="6">
        <v>38</v>
      </c>
      <c r="B77" s="6">
        <v>75</v>
      </c>
      <c r="D77">
        <v>982.62335205078102</v>
      </c>
      <c r="E77">
        <v>674.74346923828102</v>
      </c>
      <c r="F77">
        <v>458.88836669921898</v>
      </c>
      <c r="G77">
        <v>455.44314575195301</v>
      </c>
      <c r="I77" s="7">
        <f t="shared" si="7"/>
        <v>523.73498535156205</v>
      </c>
      <c r="J77" s="7">
        <f t="shared" si="7"/>
        <v>219.30032348632801</v>
      </c>
      <c r="K77" s="7">
        <f t="shared" si="8"/>
        <v>370.22475891113243</v>
      </c>
      <c r="L77" s="8">
        <f t="shared" si="9"/>
        <v>1.6882089046905286</v>
      </c>
      <c r="M77" s="8">
        <f t="shared" si="5"/>
        <v>1.9058405223130501</v>
      </c>
      <c r="P77" s="6">
        <f t="shared" si="10"/>
        <v>10.553170266173787</v>
      </c>
      <c r="U77" s="18">
        <v>19</v>
      </c>
      <c r="V77" s="20">
        <f t="shared" si="6"/>
        <v>1.6052820247674622</v>
      </c>
    </row>
    <row r="78" spans="1:22" x14ac:dyDescent="0.15">
      <c r="A78" s="6">
        <v>38.5</v>
      </c>
      <c r="B78" s="6">
        <v>76</v>
      </c>
      <c r="D78">
        <v>989.37371826171898</v>
      </c>
      <c r="E78">
        <v>678.58654785156295</v>
      </c>
      <c r="F78">
        <v>459.16268920898398</v>
      </c>
      <c r="G78">
        <v>456.298828125</v>
      </c>
      <c r="I78" s="7">
        <f t="shared" si="7"/>
        <v>530.21102905273506</v>
      </c>
      <c r="J78" s="7">
        <f t="shared" si="7"/>
        <v>222.28771972656295</v>
      </c>
      <c r="K78" s="7">
        <f t="shared" si="8"/>
        <v>374.609625244141</v>
      </c>
      <c r="L78" s="8">
        <f t="shared" si="9"/>
        <v>1.6852466060875961</v>
      </c>
      <c r="M78" s="8">
        <f t="shared" si="5"/>
        <v>1.9057417976262034</v>
      </c>
      <c r="P78" s="6">
        <f t="shared" si="10"/>
        <v>10.547443487365877</v>
      </c>
      <c r="U78" s="18">
        <v>19.5</v>
      </c>
      <c r="V78" s="20">
        <f t="shared" si="6"/>
        <v>1.6115282596327816</v>
      </c>
    </row>
    <row r="79" spans="1:22" x14ac:dyDescent="0.15">
      <c r="A79" s="6">
        <v>39</v>
      </c>
      <c r="B79" s="6">
        <v>77</v>
      </c>
      <c r="D79">
        <v>990.58624267578102</v>
      </c>
      <c r="E79">
        <v>679.55285644531295</v>
      </c>
      <c r="F79">
        <v>459.55886840820301</v>
      </c>
      <c r="G79">
        <v>456.99694824218801</v>
      </c>
      <c r="I79" s="7">
        <f t="shared" si="7"/>
        <v>531.02737426757801</v>
      </c>
      <c r="J79" s="7">
        <f t="shared" si="7"/>
        <v>222.55590820312494</v>
      </c>
      <c r="K79" s="7">
        <f t="shared" si="8"/>
        <v>375.23823852539056</v>
      </c>
      <c r="L79" s="8">
        <f t="shared" si="9"/>
        <v>1.686040337257251</v>
      </c>
      <c r="M79" s="8">
        <f t="shared" si="5"/>
        <v>1.9093991027119441</v>
      </c>
      <c r="P79" s="6">
        <f t="shared" si="10"/>
        <v>10.759594854243373</v>
      </c>
      <c r="U79" s="18">
        <v>20</v>
      </c>
      <c r="V79" s="20">
        <f t="shared" si="6"/>
        <v>1.5971045836962834</v>
      </c>
    </row>
    <row r="80" spans="1:22" x14ac:dyDescent="0.15">
      <c r="A80" s="6">
        <v>39.5</v>
      </c>
      <c r="B80" s="6">
        <v>78</v>
      </c>
      <c r="D80">
        <v>1005.05242919922</v>
      </c>
      <c r="E80">
        <v>687.58190917968795</v>
      </c>
      <c r="F80">
        <v>460.06365966796898</v>
      </c>
      <c r="G80">
        <v>456.98605346679699</v>
      </c>
      <c r="I80" s="7">
        <f t="shared" si="7"/>
        <v>544.98876953125102</v>
      </c>
      <c r="J80" s="7">
        <f t="shared" si="7"/>
        <v>230.59585571289097</v>
      </c>
      <c r="K80" s="7">
        <f t="shared" si="8"/>
        <v>383.57167053222736</v>
      </c>
      <c r="L80" s="8">
        <f t="shared" si="9"/>
        <v>1.6633935997956646</v>
      </c>
      <c r="M80" s="8">
        <f t="shared" si="5"/>
        <v>1.8896159391664435</v>
      </c>
      <c r="P80" s="6">
        <f t="shared" si="10"/>
        <v>9.6120216852171971</v>
      </c>
      <c r="U80" s="18">
        <v>20.5</v>
      </c>
      <c r="V80" s="20">
        <f t="shared" si="6"/>
        <v>1.6083290956019489</v>
      </c>
    </row>
    <row r="81" spans="1:22" x14ac:dyDescent="0.15">
      <c r="A81" s="6">
        <v>40</v>
      </c>
      <c r="B81" s="6">
        <v>79</v>
      </c>
      <c r="D81">
        <v>1017.53411865234</v>
      </c>
      <c r="E81">
        <v>694.75177001953102</v>
      </c>
      <c r="F81">
        <v>458.67529296875</v>
      </c>
      <c r="G81">
        <v>455.71408081054699</v>
      </c>
      <c r="I81" s="7">
        <f t="shared" si="7"/>
        <v>558.85882568359</v>
      </c>
      <c r="J81" s="7">
        <f t="shared" si="7"/>
        <v>239.03768920898403</v>
      </c>
      <c r="K81" s="7">
        <f t="shared" si="8"/>
        <v>391.53244323730121</v>
      </c>
      <c r="L81" s="8">
        <f t="shared" si="9"/>
        <v>1.6379527618968708</v>
      </c>
      <c r="M81" s="8">
        <f t="shared" si="5"/>
        <v>1.8670386751837356</v>
      </c>
      <c r="P81" s="6">
        <f t="shared" si="10"/>
        <v>8.3023695501081303</v>
      </c>
      <c r="U81" s="18">
        <v>21</v>
      </c>
      <c r="V81" s="20">
        <f t="shared" si="6"/>
        <v>1.6047668279233462</v>
      </c>
    </row>
    <row r="82" spans="1:22" x14ac:dyDescent="0.15">
      <c r="A82" s="6">
        <v>40.5</v>
      </c>
      <c r="B82" s="6">
        <v>80</v>
      </c>
      <c r="D82">
        <v>1023.47998046875</v>
      </c>
      <c r="E82">
        <v>694.59228515625</v>
      </c>
      <c r="F82">
        <v>458.89413452148398</v>
      </c>
      <c r="G82">
        <v>455.96765136718801</v>
      </c>
      <c r="I82" s="7">
        <f t="shared" si="7"/>
        <v>564.58584594726608</v>
      </c>
      <c r="J82" s="7">
        <f t="shared" si="7"/>
        <v>238.62463378906199</v>
      </c>
      <c r="K82" s="7">
        <f t="shared" si="8"/>
        <v>397.54860229492272</v>
      </c>
      <c r="L82" s="8">
        <f t="shared" si="9"/>
        <v>1.6659998424401792</v>
      </c>
      <c r="M82" s="8">
        <f t="shared" si="5"/>
        <v>1.8979493296431298</v>
      </c>
      <c r="P82" s="6">
        <f t="shared" si="10"/>
        <v>10.095421384970395</v>
      </c>
      <c r="U82" s="18">
        <v>21.5</v>
      </c>
      <c r="V82" s="20">
        <f t="shared" si="6"/>
        <v>1.5991646566315727</v>
      </c>
    </row>
    <row r="83" spans="1:22" x14ac:dyDescent="0.15">
      <c r="A83" s="6">
        <v>41</v>
      </c>
      <c r="B83" s="6">
        <v>81</v>
      </c>
      <c r="D83">
        <v>1017.03601074219</v>
      </c>
      <c r="E83">
        <v>693.646728515625</v>
      </c>
      <c r="F83">
        <v>459.47720336914102</v>
      </c>
      <c r="G83">
        <v>456.76309204101602</v>
      </c>
      <c r="I83" s="7">
        <f t="shared" si="7"/>
        <v>557.55880737304892</v>
      </c>
      <c r="J83" s="7">
        <f t="shared" si="7"/>
        <v>236.88363647460898</v>
      </c>
      <c r="K83" s="7">
        <f t="shared" si="8"/>
        <v>391.74026184082265</v>
      </c>
      <c r="L83" s="8">
        <f t="shared" si="9"/>
        <v>1.6537244516795164</v>
      </c>
      <c r="M83" s="8">
        <f t="shared" si="5"/>
        <v>1.8885375127985529</v>
      </c>
      <c r="P83" s="6">
        <f t="shared" si="10"/>
        <v>9.5494647962891275</v>
      </c>
      <c r="U83" s="18">
        <v>22</v>
      </c>
      <c r="V83" s="20">
        <f t="shared" si="6"/>
        <v>1.5976334405667008</v>
      </c>
    </row>
    <row r="84" spans="1:22" x14ac:dyDescent="0.15">
      <c r="A84" s="6">
        <v>41.5</v>
      </c>
      <c r="B84" s="6">
        <v>82</v>
      </c>
      <c r="D84">
        <v>1020.99133300781</v>
      </c>
      <c r="E84">
        <v>697.59460449218795</v>
      </c>
      <c r="F84">
        <v>458.162353515625</v>
      </c>
      <c r="G84">
        <v>455.43704223632801</v>
      </c>
      <c r="I84" s="7">
        <f t="shared" si="7"/>
        <v>562.828979492185</v>
      </c>
      <c r="J84" s="7">
        <f t="shared" si="7"/>
        <v>242.15756225585994</v>
      </c>
      <c r="K84" s="7">
        <f t="shared" si="8"/>
        <v>393.31868591308307</v>
      </c>
      <c r="L84" s="8">
        <f t="shared" si="9"/>
        <v>1.6242263188027497</v>
      </c>
      <c r="M84" s="8">
        <f t="shared" si="5"/>
        <v>1.861902953837872</v>
      </c>
      <c r="P84" s="6">
        <f t="shared" si="10"/>
        <v>8.0044588541492665</v>
      </c>
      <c r="U84" s="18">
        <v>65</v>
      </c>
      <c r="V84" s="20">
        <f t="shared" ref="V84:V104" si="11">L131</f>
        <v>1.4348994809939024</v>
      </c>
    </row>
    <row r="85" spans="1:22" x14ac:dyDescent="0.15">
      <c r="A85" s="6">
        <v>42</v>
      </c>
      <c r="B85" s="6">
        <v>83</v>
      </c>
      <c r="D85">
        <v>1014.52288818359</v>
      </c>
      <c r="E85">
        <v>694.42095947265602</v>
      </c>
      <c r="F85">
        <v>459.04833984375</v>
      </c>
      <c r="G85">
        <v>456.11572265625</v>
      </c>
      <c r="I85" s="7">
        <f t="shared" si="7"/>
        <v>555.47454833984</v>
      </c>
      <c r="J85" s="7">
        <f t="shared" si="7"/>
        <v>238.30523681640602</v>
      </c>
      <c r="K85" s="7">
        <f t="shared" si="8"/>
        <v>388.66088256835576</v>
      </c>
      <c r="L85" s="8">
        <f t="shared" si="9"/>
        <v>1.6309372289111128</v>
      </c>
      <c r="M85" s="8">
        <f t="shared" si="5"/>
        <v>1.8714774378623209</v>
      </c>
      <c r="P85" s="6">
        <f t="shared" si="10"/>
        <v>8.5598513700356502</v>
      </c>
      <c r="U85" s="18">
        <v>65.5</v>
      </c>
      <c r="V85" s="20">
        <f t="shared" si="11"/>
        <v>1.4206376495091191</v>
      </c>
    </row>
    <row r="86" spans="1:22" x14ac:dyDescent="0.15">
      <c r="A86" s="6">
        <v>42.5</v>
      </c>
      <c r="B86" s="6">
        <v>84</v>
      </c>
      <c r="D86">
        <v>1011.61706542969</v>
      </c>
      <c r="E86">
        <v>694.11285400390602</v>
      </c>
      <c r="F86">
        <v>459.04629516601602</v>
      </c>
      <c r="G86">
        <v>456.0224609375</v>
      </c>
      <c r="I86" s="7">
        <f t="shared" si="7"/>
        <v>552.57077026367392</v>
      </c>
      <c r="J86" s="7">
        <f t="shared" si="7"/>
        <v>238.09039306640602</v>
      </c>
      <c r="K86" s="7">
        <f t="shared" si="8"/>
        <v>385.90749511718968</v>
      </c>
      <c r="L86" s="8">
        <f t="shared" si="9"/>
        <v>1.6208444622524347</v>
      </c>
      <c r="M86" s="8">
        <f t="shared" si="5"/>
        <v>1.8642482451197284</v>
      </c>
      <c r="P86" s="6">
        <f t="shared" si="10"/>
        <v>8.1405034934416314</v>
      </c>
      <c r="U86" s="18">
        <v>66</v>
      </c>
      <c r="V86" s="20">
        <f t="shared" si="11"/>
        <v>1.4078828634617016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1018.38494873047</v>
      </c>
      <c r="E87">
        <v>696.937255859375</v>
      </c>
      <c r="F87">
        <v>458.83901977539102</v>
      </c>
      <c r="G87">
        <v>455.509521484375</v>
      </c>
      <c r="I87" s="7">
        <f t="shared" si="7"/>
        <v>559.54592895507903</v>
      </c>
      <c r="J87" s="7">
        <f t="shared" si="7"/>
        <v>241.427734375</v>
      </c>
      <c r="K87" s="7">
        <f t="shared" si="8"/>
        <v>390.54651489257901</v>
      </c>
      <c r="L87" s="8">
        <f t="shared" si="9"/>
        <v>1.6176538950821566</v>
      </c>
      <c r="M87" s="8">
        <f t="shared" si="5"/>
        <v>1.8639212518655364</v>
      </c>
      <c r="P87" s="6">
        <f t="shared" si="10"/>
        <v>8.1215354106018829</v>
      </c>
      <c r="U87" s="18">
        <v>66.5</v>
      </c>
      <c r="V87" s="20">
        <f t="shared" si="11"/>
        <v>1.3912371807960222</v>
      </c>
    </row>
    <row r="88" spans="1:22" x14ac:dyDescent="0.15">
      <c r="A88" s="6">
        <v>43.5</v>
      </c>
      <c r="B88" s="6">
        <v>86</v>
      </c>
      <c r="D88">
        <v>1019.96112060547</v>
      </c>
      <c r="E88">
        <v>698.77770996093795</v>
      </c>
      <c r="F88">
        <v>458.70217895507801</v>
      </c>
      <c r="G88">
        <v>456.05581665039102</v>
      </c>
      <c r="I88" s="7">
        <f t="shared" si="7"/>
        <v>561.25894165039199</v>
      </c>
      <c r="J88" s="7">
        <f t="shared" si="7"/>
        <v>242.72189331054693</v>
      </c>
      <c r="K88" s="7">
        <f t="shared" si="8"/>
        <v>391.35361633300914</v>
      </c>
      <c r="L88" s="8">
        <f t="shared" si="9"/>
        <v>1.6123540031565984</v>
      </c>
      <c r="M88" s="8">
        <f t="shared" ref="M88:M149" si="12">L88+ABS($N$2)*A88</f>
        <v>1.8614849338560637</v>
      </c>
      <c r="P88" s="6">
        <f t="shared" si="10"/>
        <v>7.9802105323812835</v>
      </c>
      <c r="U88" s="18">
        <v>67</v>
      </c>
      <c r="V88" s="20">
        <f t="shared" si="11"/>
        <v>1.3800515330069922</v>
      </c>
    </row>
    <row r="89" spans="1:22" x14ac:dyDescent="0.15">
      <c r="A89" s="6">
        <v>44</v>
      </c>
      <c r="B89" s="6">
        <v>87</v>
      </c>
      <c r="D89">
        <v>1012.70831298828</v>
      </c>
      <c r="E89">
        <v>697.00689697265602</v>
      </c>
      <c r="F89">
        <v>458.83389282226602</v>
      </c>
      <c r="G89">
        <v>455.77841186523398</v>
      </c>
      <c r="I89" s="7">
        <f t="shared" si="7"/>
        <v>553.87442016601403</v>
      </c>
      <c r="J89" s="7">
        <f t="shared" si="7"/>
        <v>241.22848510742205</v>
      </c>
      <c r="K89" s="7">
        <f t="shared" si="8"/>
        <v>385.01448059081861</v>
      </c>
      <c r="L89" s="8">
        <f t="shared" si="9"/>
        <v>1.5960572832821418</v>
      </c>
      <c r="M89" s="8">
        <f t="shared" si="12"/>
        <v>1.848051787897693</v>
      </c>
      <c r="P89" s="6">
        <f t="shared" si="10"/>
        <v>7.2009864289165604</v>
      </c>
      <c r="U89" s="18">
        <v>67.5</v>
      </c>
      <c r="V89" s="20">
        <f t="shared" si="11"/>
        <v>1.3649417631810388</v>
      </c>
    </row>
    <row r="90" spans="1:22" x14ac:dyDescent="0.15">
      <c r="A90" s="6">
        <v>44.5</v>
      </c>
      <c r="B90" s="6">
        <v>88</v>
      </c>
      <c r="D90">
        <v>1014.46472167969</v>
      </c>
      <c r="E90">
        <v>698.75958251953102</v>
      </c>
      <c r="F90">
        <v>458.45370483398398</v>
      </c>
      <c r="G90">
        <v>455.77841186523398</v>
      </c>
      <c r="I90" s="7">
        <f t="shared" si="7"/>
        <v>556.01101684570608</v>
      </c>
      <c r="J90" s="7">
        <f t="shared" si="7"/>
        <v>242.98117065429705</v>
      </c>
      <c r="K90" s="7">
        <f t="shared" si="8"/>
        <v>385.9241973876982</v>
      </c>
      <c r="L90" s="8">
        <f t="shared" si="9"/>
        <v>1.5882884930897556</v>
      </c>
      <c r="M90" s="8">
        <f t="shared" si="12"/>
        <v>1.8431465716213926</v>
      </c>
      <c r="P90" s="6">
        <f t="shared" si="10"/>
        <v>6.9164467710399995</v>
      </c>
      <c r="U90" s="18">
        <v>68</v>
      </c>
      <c r="V90" s="20">
        <f t="shared" si="11"/>
        <v>1.3535179124782246</v>
      </c>
    </row>
    <row r="91" spans="1:22" x14ac:dyDescent="0.15">
      <c r="A91" s="6">
        <v>45</v>
      </c>
      <c r="B91" s="6">
        <v>89</v>
      </c>
      <c r="D91">
        <v>1011.52490234375</v>
      </c>
      <c r="E91">
        <v>698.47137451171898</v>
      </c>
      <c r="F91">
        <v>458.95950317382801</v>
      </c>
      <c r="G91">
        <v>456.22702026367199</v>
      </c>
      <c r="I91" s="7">
        <f t="shared" si="7"/>
        <v>552.56539916992199</v>
      </c>
      <c r="J91" s="7">
        <f t="shared" si="7"/>
        <v>242.24435424804699</v>
      </c>
      <c r="K91" s="7">
        <f t="shared" si="8"/>
        <v>382.99435119628913</v>
      </c>
      <c r="L91" s="8">
        <f t="shared" si="9"/>
        <v>1.5810248803739742</v>
      </c>
      <c r="M91" s="8">
        <f t="shared" si="12"/>
        <v>1.838746532821697</v>
      </c>
      <c r="P91" s="6">
        <f t="shared" si="10"/>
        <v>6.6612112290807231</v>
      </c>
      <c r="U91" s="18">
        <v>68.5</v>
      </c>
      <c r="V91" s="20">
        <f t="shared" si="11"/>
        <v>1.3487175238802995</v>
      </c>
    </row>
    <row r="92" spans="1:22" x14ac:dyDescent="0.15">
      <c r="A92" s="6">
        <v>45.5</v>
      </c>
      <c r="B92" s="6">
        <v>90</v>
      </c>
      <c r="D92">
        <v>1006.6708984375</v>
      </c>
      <c r="E92">
        <v>697.42297363281295</v>
      </c>
      <c r="F92">
        <v>459.23995971679699</v>
      </c>
      <c r="G92">
        <v>456.05853271484398</v>
      </c>
      <c r="I92" s="7">
        <f t="shared" si="7"/>
        <v>547.43093872070301</v>
      </c>
      <c r="J92" s="7">
        <f t="shared" si="7"/>
        <v>241.36444091796898</v>
      </c>
      <c r="K92" s="7">
        <f t="shared" si="8"/>
        <v>378.47583007812477</v>
      </c>
      <c r="L92" s="8">
        <f t="shared" si="9"/>
        <v>1.568067892017097</v>
      </c>
      <c r="M92" s="8">
        <f t="shared" si="12"/>
        <v>1.8286531183809056</v>
      </c>
      <c r="P92" s="6">
        <f t="shared" si="10"/>
        <v>6.0757168227147655</v>
      </c>
      <c r="U92" s="18">
        <v>69</v>
      </c>
      <c r="V92" s="20">
        <f t="shared" si="11"/>
        <v>1.3436122065986393</v>
      </c>
    </row>
    <row r="93" spans="1:22" x14ac:dyDescent="0.15">
      <c r="A93" s="6">
        <v>46</v>
      </c>
      <c r="B93" s="6">
        <v>91</v>
      </c>
      <c r="D93">
        <v>1009.87963867188</v>
      </c>
      <c r="E93">
        <v>699.94354248046898</v>
      </c>
      <c r="F93">
        <v>458.48672485351602</v>
      </c>
      <c r="G93">
        <v>455.77059936523398</v>
      </c>
      <c r="I93" s="7">
        <f t="shared" si="7"/>
        <v>551.39291381836392</v>
      </c>
      <c r="J93" s="7">
        <f t="shared" si="7"/>
        <v>244.172943115235</v>
      </c>
      <c r="K93" s="7">
        <f t="shared" si="8"/>
        <v>380.47185363769944</v>
      </c>
      <c r="L93" s="8">
        <f t="shared" si="9"/>
        <v>1.5582064449218664</v>
      </c>
      <c r="M93" s="8">
        <f t="shared" si="12"/>
        <v>1.8216552452017609</v>
      </c>
      <c r="P93" s="6">
        <f t="shared" si="10"/>
        <v>5.669787231010976</v>
      </c>
      <c r="U93" s="18">
        <v>69.5</v>
      </c>
      <c r="V93" s="20">
        <f t="shared" si="11"/>
        <v>1.3324870184492525</v>
      </c>
    </row>
    <row r="94" spans="1:22" x14ac:dyDescent="0.15">
      <c r="A94" s="6">
        <v>46.5</v>
      </c>
      <c r="B94" s="6">
        <v>92</v>
      </c>
      <c r="D94">
        <v>1002.30926513672</v>
      </c>
      <c r="E94">
        <v>697.857177734375</v>
      </c>
      <c r="F94">
        <v>459.28625488281301</v>
      </c>
      <c r="G94">
        <v>456.70013427734398</v>
      </c>
      <c r="I94" s="7">
        <f t="shared" si="7"/>
        <v>543.02301025390693</v>
      </c>
      <c r="J94" s="7">
        <f t="shared" si="7"/>
        <v>241.15704345703102</v>
      </c>
      <c r="K94" s="7">
        <f t="shared" si="8"/>
        <v>374.21307983398526</v>
      </c>
      <c r="L94" s="8">
        <f t="shared" si="9"/>
        <v>1.551740204099251</v>
      </c>
      <c r="M94" s="8">
        <f t="shared" si="12"/>
        <v>1.8180525782952313</v>
      </c>
      <c r="P94" s="6">
        <f t="shared" si="10"/>
        <v>5.4608052919311536</v>
      </c>
      <c r="U94" s="18">
        <v>70</v>
      </c>
      <c r="V94" s="20">
        <f t="shared" si="11"/>
        <v>1.3232955882437347</v>
      </c>
    </row>
    <row r="95" spans="1:22" x14ac:dyDescent="0.15">
      <c r="A95" s="6">
        <v>47</v>
      </c>
      <c r="B95" s="6">
        <v>93</v>
      </c>
      <c r="D95">
        <v>1001.40313720703</v>
      </c>
      <c r="E95">
        <v>698.84393310546898</v>
      </c>
      <c r="F95">
        <v>458.60482788085898</v>
      </c>
      <c r="G95">
        <v>455.68856811523398</v>
      </c>
      <c r="I95" s="7">
        <f t="shared" si="7"/>
        <v>542.79830932617097</v>
      </c>
      <c r="J95" s="7">
        <f t="shared" si="7"/>
        <v>243.155364990235</v>
      </c>
      <c r="K95" s="7">
        <f t="shared" si="8"/>
        <v>372.58955383300645</v>
      </c>
      <c r="L95" s="8">
        <f t="shared" si="9"/>
        <v>1.532310643641235</v>
      </c>
      <c r="M95" s="8">
        <f t="shared" si="12"/>
        <v>1.8014865917533012</v>
      </c>
      <c r="P95" s="6">
        <f t="shared" si="10"/>
        <v>4.4998527309191703</v>
      </c>
      <c r="U95" s="18">
        <v>70.5</v>
      </c>
      <c r="V95" s="20">
        <f t="shared" si="11"/>
        <v>1.3186018362115353</v>
      </c>
    </row>
    <row r="96" spans="1:22" x14ac:dyDescent="0.15">
      <c r="A96" s="6">
        <v>47.5</v>
      </c>
      <c r="B96" s="6">
        <v>94</v>
      </c>
      <c r="D96">
        <v>1002.25799560547</v>
      </c>
      <c r="E96">
        <v>700.515380859375</v>
      </c>
      <c r="F96">
        <v>459.18072509765602</v>
      </c>
      <c r="G96">
        <v>456.42477416992199</v>
      </c>
      <c r="I96" s="7">
        <f t="shared" si="7"/>
        <v>543.07727050781398</v>
      </c>
      <c r="J96" s="7">
        <f t="shared" si="7"/>
        <v>244.09060668945301</v>
      </c>
      <c r="K96" s="7">
        <f t="shared" si="8"/>
        <v>372.21384582519687</v>
      </c>
      <c r="L96" s="8">
        <f t="shared" si="9"/>
        <v>1.5249003264543894</v>
      </c>
      <c r="M96" s="8">
        <f t="shared" si="12"/>
        <v>1.7969398484825414</v>
      </c>
      <c r="P96" s="6">
        <f t="shared" si="10"/>
        <v>4.236107219642693</v>
      </c>
      <c r="U96" s="18">
        <v>71</v>
      </c>
      <c r="V96" s="20">
        <f t="shared" si="11"/>
        <v>1.3027036501781475</v>
      </c>
    </row>
    <row r="97" spans="1:22" x14ac:dyDescent="0.15">
      <c r="A97" s="6">
        <v>48</v>
      </c>
      <c r="B97" s="6">
        <v>95</v>
      </c>
      <c r="D97">
        <v>1003.80102539063</v>
      </c>
      <c r="E97">
        <v>702.39276123046898</v>
      </c>
      <c r="F97">
        <v>458.59768676757801</v>
      </c>
      <c r="G97">
        <v>455.83831787109398</v>
      </c>
      <c r="I97" s="7">
        <f t="shared" si="7"/>
        <v>545.20333862305199</v>
      </c>
      <c r="J97" s="7">
        <f t="shared" si="7"/>
        <v>246.554443359375</v>
      </c>
      <c r="K97" s="7">
        <f t="shared" si="8"/>
        <v>372.61522827148951</v>
      </c>
      <c r="L97" s="8">
        <f t="shared" si="9"/>
        <v>1.511289852231013</v>
      </c>
      <c r="M97" s="8">
        <f t="shared" si="12"/>
        <v>1.7861929481752508</v>
      </c>
      <c r="P97" s="6">
        <f t="shared" si="10"/>
        <v>3.6127056886145148</v>
      </c>
      <c r="U97" s="18">
        <v>71.5</v>
      </c>
      <c r="V97" s="20">
        <f t="shared" si="11"/>
        <v>1.2969735111884386</v>
      </c>
    </row>
    <row r="98" spans="1:22" x14ac:dyDescent="0.15">
      <c r="A98" s="6">
        <v>48.5</v>
      </c>
      <c r="B98" s="6">
        <v>96</v>
      </c>
      <c r="D98">
        <v>1001.32769775391</v>
      </c>
      <c r="E98">
        <v>702.14111328125</v>
      </c>
      <c r="F98">
        <v>459.13546752929699</v>
      </c>
      <c r="G98">
        <v>456.36624145507801</v>
      </c>
      <c r="I98" s="7">
        <f t="shared" si="7"/>
        <v>542.19223022461301</v>
      </c>
      <c r="J98" s="7">
        <f t="shared" si="7"/>
        <v>245.77487182617199</v>
      </c>
      <c r="K98" s="7">
        <f t="shared" si="8"/>
        <v>370.14981994629261</v>
      </c>
      <c r="L98" s="8">
        <f t="shared" si="9"/>
        <v>1.5060523364165832</v>
      </c>
      <c r="M98" s="8">
        <f t="shared" si="12"/>
        <v>1.7838190062769068</v>
      </c>
      <c r="P98" s="6">
        <f t="shared" si="10"/>
        <v>3.4749990967895599</v>
      </c>
      <c r="U98" s="18">
        <v>72</v>
      </c>
      <c r="V98" s="20">
        <f t="shared" si="11"/>
        <v>1.2978111864017663</v>
      </c>
    </row>
    <row r="99" spans="1:22" x14ac:dyDescent="0.15">
      <c r="A99" s="6">
        <v>49</v>
      </c>
      <c r="B99" s="6">
        <v>97</v>
      </c>
      <c r="D99">
        <v>1000.46734619141</v>
      </c>
      <c r="E99">
        <v>703.30548095703102</v>
      </c>
      <c r="F99">
        <v>458.47482299804699</v>
      </c>
      <c r="G99">
        <v>455.46527099609398</v>
      </c>
      <c r="I99" s="7">
        <f t="shared" si="7"/>
        <v>541.99252319336301</v>
      </c>
      <c r="J99" s="7">
        <f t="shared" si="7"/>
        <v>247.84020996093705</v>
      </c>
      <c r="K99" s="7">
        <f t="shared" si="8"/>
        <v>368.50437622070706</v>
      </c>
      <c r="L99" s="8">
        <f t="shared" si="9"/>
        <v>1.4868627503131486</v>
      </c>
      <c r="M99" s="8">
        <f t="shared" si="12"/>
        <v>1.7674929940895581</v>
      </c>
      <c r="P99" s="6">
        <f t="shared" si="10"/>
        <v>2.52796686403744</v>
      </c>
      <c r="U99" s="18">
        <v>72.5</v>
      </c>
      <c r="V99" s="20">
        <f t="shared" si="11"/>
        <v>1.2957065407316286</v>
      </c>
    </row>
    <row r="100" spans="1:22" x14ac:dyDescent="0.15">
      <c r="A100" s="6">
        <v>49.5</v>
      </c>
      <c r="B100" s="6">
        <v>98</v>
      </c>
      <c r="D100">
        <v>997.77770996093795</v>
      </c>
      <c r="E100">
        <v>702.77941894531295</v>
      </c>
      <c r="F100">
        <v>458.97549438476602</v>
      </c>
      <c r="G100">
        <v>456.19638061523398</v>
      </c>
      <c r="I100" s="7">
        <f t="shared" si="7"/>
        <v>538.80221557617188</v>
      </c>
      <c r="J100" s="7">
        <f t="shared" si="7"/>
        <v>246.58303833007898</v>
      </c>
      <c r="K100" s="7">
        <f t="shared" si="8"/>
        <v>366.19408874511657</v>
      </c>
      <c r="L100" s="8">
        <f t="shared" si="9"/>
        <v>1.4850741203655899</v>
      </c>
      <c r="M100" s="8">
        <f t="shared" si="12"/>
        <v>1.768567938058085</v>
      </c>
      <c r="P100" s="6">
        <f t="shared" si="10"/>
        <v>2.5903217474538778</v>
      </c>
      <c r="U100" s="18">
        <v>73</v>
      </c>
      <c r="V100" s="20">
        <f t="shared" si="11"/>
        <v>1.2864854869858937</v>
      </c>
    </row>
    <row r="101" spans="1:22" x14ac:dyDescent="0.15">
      <c r="A101" s="6">
        <v>50</v>
      </c>
      <c r="B101" s="6">
        <v>99</v>
      </c>
      <c r="D101">
        <v>998.77801513671898</v>
      </c>
      <c r="E101">
        <v>705.61444091796898</v>
      </c>
      <c r="F101">
        <v>457.70150756835898</v>
      </c>
      <c r="G101">
        <v>455.26922607421898</v>
      </c>
      <c r="I101" s="7">
        <f t="shared" si="7"/>
        <v>541.07650756836006</v>
      </c>
      <c r="J101" s="7">
        <f t="shared" si="7"/>
        <v>250.34521484375</v>
      </c>
      <c r="K101" s="7">
        <f t="shared" si="8"/>
        <v>365.8348571777351</v>
      </c>
      <c r="L101" s="8">
        <f t="shared" si="9"/>
        <v>1.4613215491499072</v>
      </c>
      <c r="M101" s="8">
        <f t="shared" si="12"/>
        <v>1.7476789407584881</v>
      </c>
      <c r="P101" s="6">
        <f t="shared" si="10"/>
        <v>1.3786018537299189</v>
      </c>
      <c r="U101" s="18">
        <v>73.5</v>
      </c>
      <c r="V101" s="20">
        <f t="shared" si="11"/>
        <v>1.2848637674350551</v>
      </c>
    </row>
    <row r="102" spans="1:22" x14ac:dyDescent="0.15">
      <c r="A102" s="6">
        <v>50.5</v>
      </c>
      <c r="B102" s="6">
        <v>100</v>
      </c>
      <c r="D102">
        <v>997.50390625</v>
      </c>
      <c r="E102">
        <v>704.32452392578102</v>
      </c>
      <c r="F102">
        <v>458.26751708984398</v>
      </c>
      <c r="G102">
        <v>455.69876098632801</v>
      </c>
      <c r="I102" s="7">
        <f t="shared" si="7"/>
        <v>539.23638916015602</v>
      </c>
      <c r="J102" s="7">
        <f t="shared" si="7"/>
        <v>248.62576293945301</v>
      </c>
      <c r="K102" s="7">
        <f t="shared" si="8"/>
        <v>365.19835510253893</v>
      </c>
      <c r="L102" s="8">
        <f t="shared" si="9"/>
        <v>1.4688677101876786</v>
      </c>
      <c r="M102" s="8">
        <f t="shared" si="12"/>
        <v>1.7580886757123453</v>
      </c>
      <c r="P102" s="6">
        <f t="shared" si="10"/>
        <v>1.9824452431982036</v>
      </c>
      <c r="U102" s="18">
        <v>74</v>
      </c>
      <c r="V102" s="20">
        <f t="shared" si="11"/>
        <v>1.2903242270832502</v>
      </c>
    </row>
    <row r="103" spans="1:22" x14ac:dyDescent="0.15">
      <c r="A103" s="6">
        <v>51</v>
      </c>
      <c r="B103" s="6">
        <v>101</v>
      </c>
      <c r="D103">
        <v>990.43249511718795</v>
      </c>
      <c r="E103">
        <v>703.32366943359398</v>
      </c>
      <c r="F103">
        <v>457.85635375976602</v>
      </c>
      <c r="G103">
        <v>455.27297973632801</v>
      </c>
      <c r="I103" s="7">
        <f t="shared" si="7"/>
        <v>532.57614135742188</v>
      </c>
      <c r="J103" s="7">
        <f t="shared" si="7"/>
        <v>248.05068969726597</v>
      </c>
      <c r="K103" s="7">
        <f t="shared" si="8"/>
        <v>358.94065856933571</v>
      </c>
      <c r="L103" s="8">
        <f t="shared" si="9"/>
        <v>1.4470455978469789</v>
      </c>
      <c r="M103" s="8">
        <f t="shared" si="12"/>
        <v>1.7391301372877315</v>
      </c>
      <c r="P103" s="6">
        <f t="shared" si="10"/>
        <v>0.88270657046268086</v>
      </c>
      <c r="U103" s="18">
        <v>74.5</v>
      </c>
      <c r="V103" s="20">
        <f t="shared" si="11"/>
        <v>1.2886806200703187</v>
      </c>
    </row>
    <row r="104" spans="1:22" x14ac:dyDescent="0.15">
      <c r="A104" s="6">
        <v>51.5</v>
      </c>
      <c r="B104" s="6">
        <v>102</v>
      </c>
      <c r="D104">
        <v>993.97784423828102</v>
      </c>
      <c r="E104">
        <v>706.00231933593795</v>
      </c>
      <c r="F104">
        <v>457.66473388671898</v>
      </c>
      <c r="G104">
        <v>454.86044311523398</v>
      </c>
      <c r="I104" s="7">
        <f t="shared" si="7"/>
        <v>536.31311035156205</v>
      </c>
      <c r="J104" s="7">
        <f t="shared" si="7"/>
        <v>251.14187622070398</v>
      </c>
      <c r="K104" s="7">
        <f t="shared" si="8"/>
        <v>360.51379699706928</v>
      </c>
      <c r="L104" s="8">
        <f t="shared" si="9"/>
        <v>1.4354985413911976</v>
      </c>
      <c r="M104" s="8">
        <f t="shared" si="12"/>
        <v>1.7304466547480359</v>
      </c>
      <c r="P104" s="6">
        <f t="shared" si="10"/>
        <v>0.37899888218810995</v>
      </c>
      <c r="U104" s="18">
        <v>75</v>
      </c>
      <c r="V104" s="20">
        <f t="shared" si="11"/>
        <v>1.2988029435405468</v>
      </c>
    </row>
    <row r="105" spans="1:22" x14ac:dyDescent="0.15">
      <c r="A105" s="6">
        <v>52</v>
      </c>
      <c r="B105" s="6">
        <v>103</v>
      </c>
      <c r="D105">
        <v>991.64984130859398</v>
      </c>
      <c r="E105">
        <v>705.28564453125</v>
      </c>
      <c r="F105">
        <v>458.49353027343801</v>
      </c>
      <c r="G105">
        <v>456.03607177734398</v>
      </c>
      <c r="I105" s="7">
        <f t="shared" si="7"/>
        <v>533.15631103515602</v>
      </c>
      <c r="J105" s="7">
        <f t="shared" si="7"/>
        <v>249.24957275390602</v>
      </c>
      <c r="K105" s="7">
        <f t="shared" si="8"/>
        <v>358.68161010742182</v>
      </c>
      <c r="L105" s="8">
        <f t="shared" si="9"/>
        <v>1.4390460378504335</v>
      </c>
      <c r="M105" s="8">
        <f t="shared" si="12"/>
        <v>1.7368577251233577</v>
      </c>
      <c r="P105" s="6">
        <f t="shared" si="10"/>
        <v>0.75088947140234552</v>
      </c>
      <c r="U105" s="18"/>
      <c r="V105" s="20"/>
    </row>
    <row r="106" spans="1:22" x14ac:dyDescent="0.15">
      <c r="A106" s="6">
        <v>52.5</v>
      </c>
      <c r="B106" s="6">
        <v>104</v>
      </c>
      <c r="D106">
        <v>1007.66857910156</v>
      </c>
      <c r="E106">
        <v>712.19836425781295</v>
      </c>
      <c r="F106">
        <v>457.45712280273398</v>
      </c>
      <c r="G106">
        <v>454.90878295898398</v>
      </c>
      <c r="I106" s="7">
        <f t="shared" si="7"/>
        <v>550.21145629882608</v>
      </c>
      <c r="J106" s="7">
        <f t="shared" si="7"/>
        <v>257.28958129882898</v>
      </c>
      <c r="K106" s="7">
        <f t="shared" si="8"/>
        <v>370.10874938964582</v>
      </c>
      <c r="L106" s="8">
        <f t="shared" si="9"/>
        <v>1.4384910089296739</v>
      </c>
      <c r="M106" s="8">
        <f t="shared" si="12"/>
        <v>1.7391662701186839</v>
      </c>
      <c r="P106" s="6">
        <f t="shared" si="10"/>
        <v>0.88480254804617231</v>
      </c>
    </row>
    <row r="107" spans="1:22" x14ac:dyDescent="0.15">
      <c r="A107" s="6">
        <v>53</v>
      </c>
      <c r="B107" s="6">
        <v>105</v>
      </c>
      <c r="D107">
        <v>994.417236328125</v>
      </c>
      <c r="E107">
        <v>706.549072265625</v>
      </c>
      <c r="F107">
        <v>458.66201782226602</v>
      </c>
      <c r="G107">
        <v>455.88323974609398</v>
      </c>
      <c r="I107" s="7">
        <f t="shared" si="7"/>
        <v>535.75521850585892</v>
      </c>
      <c r="J107" s="7">
        <f t="shared" si="7"/>
        <v>250.66583251953102</v>
      </c>
      <c r="K107" s="7">
        <f t="shared" si="8"/>
        <v>360.28913574218723</v>
      </c>
      <c r="L107" s="8">
        <f t="shared" si="9"/>
        <v>1.4373284628415193</v>
      </c>
      <c r="M107" s="8">
        <f t="shared" si="12"/>
        <v>1.7408672979466151</v>
      </c>
      <c r="P107" s="6">
        <f t="shared" si="10"/>
        <v>0.98347503238423661</v>
      </c>
    </row>
    <row r="108" spans="1:22" x14ac:dyDescent="0.15">
      <c r="A108" s="6">
        <v>53.5</v>
      </c>
      <c r="B108" s="6">
        <v>106</v>
      </c>
      <c r="D108">
        <v>994.63659667968795</v>
      </c>
      <c r="E108">
        <v>705.90093994140602</v>
      </c>
      <c r="F108">
        <v>459.14498901367199</v>
      </c>
      <c r="G108">
        <v>456.66339111328102</v>
      </c>
      <c r="I108" s="7">
        <f t="shared" si="7"/>
        <v>535.49160766601597</v>
      </c>
      <c r="J108" s="7">
        <f t="shared" si="7"/>
        <v>249.237548828125</v>
      </c>
      <c r="K108" s="7">
        <f t="shared" si="8"/>
        <v>361.02532348632849</v>
      </c>
      <c r="L108" s="8">
        <f t="shared" si="9"/>
        <v>1.4485189939630352</v>
      </c>
      <c r="M108" s="8">
        <f t="shared" si="12"/>
        <v>1.7549214029842168</v>
      </c>
      <c r="P108" s="6">
        <f t="shared" si="10"/>
        <v>1.7987194607454169</v>
      </c>
    </row>
    <row r="109" spans="1:22" x14ac:dyDescent="0.15">
      <c r="A109" s="6">
        <v>54</v>
      </c>
      <c r="B109" s="6">
        <v>107</v>
      </c>
      <c r="D109">
        <v>1009.66888427734</v>
      </c>
      <c r="E109">
        <v>713.69073486328102</v>
      </c>
      <c r="F109">
        <v>458.13171386718801</v>
      </c>
      <c r="G109">
        <v>455.34786987304699</v>
      </c>
      <c r="I109" s="7">
        <f t="shared" si="7"/>
        <v>551.53717041015193</v>
      </c>
      <c r="J109" s="7">
        <f t="shared" si="7"/>
        <v>258.34286499023403</v>
      </c>
      <c r="K109" s="7">
        <f t="shared" si="8"/>
        <v>370.69716491698813</v>
      </c>
      <c r="L109" s="8">
        <f t="shared" si="9"/>
        <v>1.4349038241524548</v>
      </c>
      <c r="M109" s="8">
        <f t="shared" si="12"/>
        <v>1.7441698070897222</v>
      </c>
      <c r="P109" s="6">
        <f t="shared" si="10"/>
        <v>1.1750455501316543</v>
      </c>
    </row>
    <row r="110" spans="1:22" x14ac:dyDescent="0.15">
      <c r="A110" s="6">
        <v>54.5</v>
      </c>
      <c r="B110" s="6">
        <v>108</v>
      </c>
      <c r="D110">
        <v>1024.81567382813</v>
      </c>
      <c r="E110">
        <v>721.31903076171898</v>
      </c>
      <c r="F110">
        <v>458.83151245117199</v>
      </c>
      <c r="G110">
        <v>456.12728881835898</v>
      </c>
      <c r="I110" s="7">
        <f t="shared" si="7"/>
        <v>565.98416137695801</v>
      </c>
      <c r="J110" s="7">
        <f t="shared" si="7"/>
        <v>265.19174194336</v>
      </c>
      <c r="K110" s="7">
        <f t="shared" si="8"/>
        <v>380.34994201660606</v>
      </c>
      <c r="L110" s="8">
        <f t="shared" si="9"/>
        <v>1.4342450456011624</v>
      </c>
      <c r="M110" s="8">
        <f t="shared" si="12"/>
        <v>1.7463746024545157</v>
      </c>
      <c r="P110" s="6">
        <f t="shared" si="10"/>
        <v>1.3029403632140493</v>
      </c>
    </row>
    <row r="111" spans="1:22" x14ac:dyDescent="0.15">
      <c r="A111" s="6">
        <v>55</v>
      </c>
      <c r="B111" s="6">
        <v>109</v>
      </c>
      <c r="D111">
        <v>1015.51916503906</v>
      </c>
      <c r="E111">
        <v>717.59429931640602</v>
      </c>
      <c r="F111">
        <v>458.74743652343801</v>
      </c>
      <c r="G111">
        <v>455.71136474609398</v>
      </c>
      <c r="I111" s="7">
        <f t="shared" si="7"/>
        <v>556.77172851562204</v>
      </c>
      <c r="J111" s="7">
        <f t="shared" si="7"/>
        <v>261.88293457031205</v>
      </c>
      <c r="K111" s="7">
        <f t="shared" si="8"/>
        <v>373.45367431640364</v>
      </c>
      <c r="L111" s="8">
        <f t="shared" si="9"/>
        <v>1.4260328758311525</v>
      </c>
      <c r="M111" s="8">
        <f t="shared" si="12"/>
        <v>1.7410260066005914</v>
      </c>
      <c r="P111" s="6">
        <f t="shared" si="10"/>
        <v>0.99268133513639933</v>
      </c>
    </row>
    <row r="112" spans="1:22" x14ac:dyDescent="0.15">
      <c r="A112" s="6">
        <v>55.5</v>
      </c>
      <c r="B112" s="6">
        <v>110</v>
      </c>
      <c r="D112">
        <v>1013.38958740234</v>
      </c>
      <c r="E112">
        <v>713.68298339843795</v>
      </c>
      <c r="F112">
        <v>458.84173583984398</v>
      </c>
      <c r="G112">
        <v>456.19161987304699</v>
      </c>
      <c r="I112" s="7">
        <f t="shared" si="7"/>
        <v>554.54785156249602</v>
      </c>
      <c r="J112" s="7">
        <f t="shared" si="7"/>
        <v>257.49136352539097</v>
      </c>
      <c r="K112" s="7">
        <f t="shared" si="8"/>
        <v>374.30389709472234</v>
      </c>
      <c r="L112" s="8">
        <f t="shared" si="9"/>
        <v>1.4536561225588935</v>
      </c>
      <c r="M112" s="8">
        <f t="shared" si="12"/>
        <v>1.7715128272444183</v>
      </c>
      <c r="P112" s="6">
        <f t="shared" si="10"/>
        <v>2.7611476018840215</v>
      </c>
    </row>
    <row r="113" spans="1:16" x14ac:dyDescent="0.15">
      <c r="A113" s="6">
        <v>56</v>
      </c>
      <c r="B113" s="6">
        <v>111</v>
      </c>
      <c r="D113">
        <v>1018.32366943359</v>
      </c>
      <c r="E113">
        <v>716.72039794921898</v>
      </c>
      <c r="F113">
        <v>458.55752563476602</v>
      </c>
      <c r="G113">
        <v>455.95983886718801</v>
      </c>
      <c r="I113" s="7">
        <f t="shared" si="7"/>
        <v>559.76614379882403</v>
      </c>
      <c r="J113" s="7">
        <f t="shared" si="7"/>
        <v>260.76055908203097</v>
      </c>
      <c r="K113" s="7">
        <f t="shared" si="8"/>
        <v>377.23375244140237</v>
      </c>
      <c r="L113" s="8">
        <f t="shared" si="9"/>
        <v>1.4466672175017499</v>
      </c>
      <c r="M113" s="8">
        <f t="shared" si="12"/>
        <v>1.7673874961033604</v>
      </c>
      <c r="P113" s="6">
        <f t="shared" si="10"/>
        <v>2.5218471826190334</v>
      </c>
    </row>
    <row r="114" spans="1:16" x14ac:dyDescent="0.15">
      <c r="A114" s="6">
        <v>56.5</v>
      </c>
      <c r="B114" s="6">
        <v>112</v>
      </c>
      <c r="D114">
        <v>1018.36138916016</v>
      </c>
      <c r="E114">
        <v>716.27673339843795</v>
      </c>
      <c r="F114">
        <v>458.106201171875</v>
      </c>
      <c r="G114">
        <v>455.2236328125</v>
      </c>
      <c r="I114" s="7">
        <f t="shared" si="7"/>
        <v>560.255187988285</v>
      </c>
      <c r="J114" s="7">
        <f t="shared" si="7"/>
        <v>261.05310058593795</v>
      </c>
      <c r="K114" s="7">
        <f t="shared" si="8"/>
        <v>377.51801757812848</v>
      </c>
      <c r="L114" s="8">
        <f t="shared" si="9"/>
        <v>1.446134969210414</v>
      </c>
      <c r="M114" s="8">
        <f t="shared" si="12"/>
        <v>1.7697188217281106</v>
      </c>
      <c r="P114" s="6">
        <f t="shared" si="10"/>
        <v>2.6570817081322655</v>
      </c>
    </row>
    <row r="115" spans="1:16" x14ac:dyDescent="0.15">
      <c r="A115" s="6">
        <v>57</v>
      </c>
      <c r="B115" s="6">
        <v>113</v>
      </c>
      <c r="D115">
        <v>1018.88739013672</v>
      </c>
      <c r="E115">
        <v>716.58453369140602</v>
      </c>
      <c r="F115">
        <v>457.94418334960898</v>
      </c>
      <c r="G115">
        <v>455.18072509765602</v>
      </c>
      <c r="I115" s="7">
        <f t="shared" si="7"/>
        <v>560.94320678711097</v>
      </c>
      <c r="J115" s="7">
        <f t="shared" si="7"/>
        <v>261.40380859375</v>
      </c>
      <c r="K115" s="7">
        <f t="shared" si="8"/>
        <v>377.96054077148597</v>
      </c>
      <c r="L115" s="8">
        <f t="shared" si="9"/>
        <v>1.4458876586564116</v>
      </c>
      <c r="M115" s="8">
        <f t="shared" si="12"/>
        <v>1.7723350850901938</v>
      </c>
      <c r="P115" s="6">
        <f t="shared" si="10"/>
        <v>2.8088447783069412</v>
      </c>
    </row>
    <row r="116" spans="1:16" x14ac:dyDescent="0.15">
      <c r="A116" s="6">
        <v>57.5</v>
      </c>
      <c r="B116" s="6">
        <v>114</v>
      </c>
      <c r="D116">
        <v>1018.47540283203</v>
      </c>
      <c r="E116">
        <v>715.38293457031295</v>
      </c>
      <c r="F116">
        <v>457.72872924804699</v>
      </c>
      <c r="G116">
        <v>455.16372680664102</v>
      </c>
      <c r="I116" s="7">
        <f t="shared" si="7"/>
        <v>560.74667358398301</v>
      </c>
      <c r="J116" s="7">
        <f t="shared" si="7"/>
        <v>260.21920776367193</v>
      </c>
      <c r="K116" s="7">
        <f t="shared" si="8"/>
        <v>378.59322814941265</v>
      </c>
      <c r="L116" s="8">
        <f t="shared" si="9"/>
        <v>1.454901163534579</v>
      </c>
      <c r="M116" s="8">
        <f t="shared" si="12"/>
        <v>1.784212163884447</v>
      </c>
      <c r="P116" s="6">
        <f t="shared" si="10"/>
        <v>3.4978052127362833</v>
      </c>
    </row>
    <row r="117" spans="1:16" x14ac:dyDescent="0.15">
      <c r="A117" s="6">
        <v>58</v>
      </c>
      <c r="B117" s="6">
        <v>115</v>
      </c>
      <c r="D117">
        <v>1013.88336181641</v>
      </c>
      <c r="E117">
        <v>713.39910888671898</v>
      </c>
      <c r="F117">
        <v>458.16339111328102</v>
      </c>
      <c r="G117">
        <v>455.48367309570301</v>
      </c>
      <c r="I117" s="7">
        <f t="shared" si="7"/>
        <v>555.71997070312898</v>
      </c>
      <c r="J117" s="7">
        <f t="shared" si="7"/>
        <v>257.91543579101597</v>
      </c>
      <c r="K117" s="7">
        <f t="shared" si="8"/>
        <v>375.17916564941783</v>
      </c>
      <c r="L117" s="8">
        <f t="shared" si="9"/>
        <v>1.454659603830065</v>
      </c>
      <c r="M117" s="8">
        <f t="shared" si="12"/>
        <v>1.7868341780960189</v>
      </c>
      <c r="P117" s="6">
        <f t="shared" si="10"/>
        <v>3.6499018756933808</v>
      </c>
    </row>
    <row r="118" spans="1:16" x14ac:dyDescent="0.15">
      <c r="A118" s="6">
        <v>58.5</v>
      </c>
      <c r="B118" s="6">
        <v>116</v>
      </c>
      <c r="D118">
        <v>1011.17449951172</v>
      </c>
      <c r="E118">
        <v>713.10479736328102</v>
      </c>
      <c r="F118">
        <v>458.24981689453102</v>
      </c>
      <c r="G118">
        <v>455.51669311523398</v>
      </c>
      <c r="I118" s="7">
        <f t="shared" si="7"/>
        <v>552.92468261718898</v>
      </c>
      <c r="J118" s="7">
        <f t="shared" si="7"/>
        <v>257.58810424804705</v>
      </c>
      <c r="K118" s="7">
        <f t="shared" si="8"/>
        <v>372.6130096435561</v>
      </c>
      <c r="L118" s="8">
        <f t="shared" si="9"/>
        <v>1.4465458749785458</v>
      </c>
      <c r="M118" s="8">
        <f t="shared" si="12"/>
        <v>1.7815840231605855</v>
      </c>
      <c r="P118" s="6">
        <f t="shared" si="10"/>
        <v>3.3453531657119608</v>
      </c>
    </row>
    <row r="119" spans="1:16" x14ac:dyDescent="0.15">
      <c r="A119" s="6">
        <v>59</v>
      </c>
      <c r="B119" s="6">
        <v>117</v>
      </c>
      <c r="D119">
        <v>1004.11602783203</v>
      </c>
      <c r="E119">
        <v>709.11920166015602</v>
      </c>
      <c r="F119">
        <v>457.83050537109398</v>
      </c>
      <c r="G119">
        <v>454.81414794921898</v>
      </c>
      <c r="I119" s="7">
        <f t="shared" si="7"/>
        <v>546.28552246093602</v>
      </c>
      <c r="J119" s="7">
        <f t="shared" si="7"/>
        <v>254.30505371093705</v>
      </c>
      <c r="K119" s="7">
        <f t="shared" si="8"/>
        <v>368.27198486328007</v>
      </c>
      <c r="L119" s="8">
        <f t="shared" si="9"/>
        <v>1.4481504771111893</v>
      </c>
      <c r="M119" s="8">
        <f t="shared" si="12"/>
        <v>1.7860521992093148</v>
      </c>
      <c r="P119" s="6">
        <f t="shared" si="10"/>
        <v>3.6045411836552952</v>
      </c>
    </row>
    <row r="120" spans="1:16" x14ac:dyDescent="0.15">
      <c r="A120" s="6">
        <v>59.5</v>
      </c>
      <c r="B120" s="6">
        <v>118</v>
      </c>
      <c r="D120">
        <v>997.035400390625</v>
      </c>
      <c r="E120">
        <v>707.44256591796898</v>
      </c>
      <c r="F120">
        <v>457.65011596679699</v>
      </c>
      <c r="G120">
        <v>454.86248779296898</v>
      </c>
      <c r="I120" s="7">
        <f t="shared" si="7"/>
        <v>539.38528442382801</v>
      </c>
      <c r="J120" s="7">
        <f t="shared" si="7"/>
        <v>252.580078125</v>
      </c>
      <c r="K120" s="7">
        <f t="shared" si="8"/>
        <v>362.57922973632799</v>
      </c>
      <c r="L120" s="8">
        <f t="shared" si="9"/>
        <v>1.4355020887945495</v>
      </c>
      <c r="M120" s="8">
        <f t="shared" si="12"/>
        <v>1.7762673848087609</v>
      </c>
      <c r="P120" s="6">
        <f t="shared" si="10"/>
        <v>3.0369479145529716</v>
      </c>
    </row>
    <row r="121" spans="1:16" x14ac:dyDescent="0.15">
      <c r="A121" s="6">
        <v>60</v>
      </c>
      <c r="B121" s="6">
        <v>119</v>
      </c>
      <c r="D121">
        <v>1001.47796630859</v>
      </c>
      <c r="E121">
        <v>709.37316894531295</v>
      </c>
      <c r="F121">
        <v>457.955078125</v>
      </c>
      <c r="G121">
        <v>455.12762451171898</v>
      </c>
      <c r="I121" s="7">
        <f t="shared" si="7"/>
        <v>543.52288818359</v>
      </c>
      <c r="J121" s="7">
        <f t="shared" si="7"/>
        <v>254.24554443359398</v>
      </c>
      <c r="K121" s="7">
        <f t="shared" si="8"/>
        <v>365.55100708007421</v>
      </c>
      <c r="L121" s="8">
        <f t="shared" si="9"/>
        <v>1.4377872693676721</v>
      </c>
      <c r="M121" s="8">
        <f t="shared" si="12"/>
        <v>1.7814161392979693</v>
      </c>
      <c r="P121" s="6">
        <f t="shared" si="10"/>
        <v>3.3356146314372093</v>
      </c>
    </row>
    <row r="122" spans="1:16" x14ac:dyDescent="0.15">
      <c r="A122" s="6">
        <v>60.5</v>
      </c>
      <c r="B122" s="6">
        <v>120</v>
      </c>
      <c r="D122">
        <v>995.27178955078102</v>
      </c>
      <c r="E122">
        <v>704.566650390625</v>
      </c>
      <c r="F122">
        <v>458.37747192382801</v>
      </c>
      <c r="G122">
        <v>455.92614746093801</v>
      </c>
      <c r="I122" s="7">
        <f t="shared" si="7"/>
        <v>536.89431762695301</v>
      </c>
      <c r="J122" s="7">
        <f t="shared" si="7"/>
        <v>248.64050292968699</v>
      </c>
      <c r="K122" s="7">
        <f t="shared" si="8"/>
        <v>362.84596557617215</v>
      </c>
      <c r="L122" s="8">
        <f t="shared" si="9"/>
        <v>1.4593196253258114</v>
      </c>
      <c r="M122" s="8">
        <f t="shared" si="12"/>
        <v>1.8058120691721944</v>
      </c>
      <c r="P122" s="6">
        <f t="shared" si="10"/>
        <v>4.7507631486455306</v>
      </c>
    </row>
    <row r="123" spans="1:16" x14ac:dyDescent="0.15">
      <c r="A123" s="6">
        <v>61</v>
      </c>
      <c r="B123" s="6">
        <v>121</v>
      </c>
      <c r="D123">
        <v>990.598876953125</v>
      </c>
      <c r="E123">
        <v>700.88537597656295</v>
      </c>
      <c r="F123">
        <v>458.89926147460898</v>
      </c>
      <c r="G123">
        <v>456.24029541015602</v>
      </c>
      <c r="I123" s="7">
        <f t="shared" si="7"/>
        <v>531.69961547851608</v>
      </c>
      <c r="J123" s="7">
        <f t="shared" si="7"/>
        <v>244.64508056640693</v>
      </c>
      <c r="K123" s="7">
        <f t="shared" si="8"/>
        <v>360.44805908203125</v>
      </c>
      <c r="L123" s="8">
        <f t="shared" si="9"/>
        <v>1.4733509386230659</v>
      </c>
      <c r="M123" s="8">
        <f t="shared" si="12"/>
        <v>1.8227069563855347</v>
      </c>
      <c r="P123" s="6">
        <f t="shared" si="10"/>
        <v>5.7307944371278179</v>
      </c>
    </row>
    <row r="124" spans="1:16" x14ac:dyDescent="0.15">
      <c r="A124" s="6">
        <v>61.5</v>
      </c>
      <c r="B124" s="6">
        <v>122</v>
      </c>
      <c r="D124">
        <v>995.31097412109398</v>
      </c>
      <c r="E124">
        <v>703.52551269531295</v>
      </c>
      <c r="F124">
        <v>457.60482788085898</v>
      </c>
      <c r="G124">
        <v>455.15283203125</v>
      </c>
      <c r="I124" s="7">
        <f t="shared" si="7"/>
        <v>537.70614624023506</v>
      </c>
      <c r="J124" s="7">
        <f t="shared" si="7"/>
        <v>248.37268066406295</v>
      </c>
      <c r="K124" s="7">
        <f t="shared" si="8"/>
        <v>363.84526977539099</v>
      </c>
      <c r="L124" s="8">
        <f t="shared" si="9"/>
        <v>1.4649166277168413</v>
      </c>
      <c r="M124" s="8">
        <f t="shared" si="12"/>
        <v>1.8171362193953959</v>
      </c>
      <c r="P124" s="6">
        <f t="shared" si="10"/>
        <v>5.4076495423852959</v>
      </c>
    </row>
    <row r="125" spans="1:16" x14ac:dyDescent="0.15">
      <c r="A125" s="6">
        <v>62</v>
      </c>
      <c r="B125" s="6">
        <v>123</v>
      </c>
      <c r="D125">
        <v>996.012939453125</v>
      </c>
      <c r="E125">
        <v>702.31268310546898</v>
      </c>
      <c r="F125">
        <v>457.93634033203102</v>
      </c>
      <c r="G125">
        <v>455.42886352539102</v>
      </c>
      <c r="I125" s="7">
        <f t="shared" si="7"/>
        <v>538.07659912109398</v>
      </c>
      <c r="J125" s="7">
        <f t="shared" si="7"/>
        <v>246.88381958007795</v>
      </c>
      <c r="K125" s="7">
        <f t="shared" si="8"/>
        <v>365.25792541503938</v>
      </c>
      <c r="L125" s="8">
        <f t="shared" si="9"/>
        <v>1.479472919838581</v>
      </c>
      <c r="M125" s="8">
        <f t="shared" si="12"/>
        <v>1.8345560854332215</v>
      </c>
      <c r="P125" s="6">
        <f t="shared" si="10"/>
        <v>6.4181335747829085</v>
      </c>
    </row>
    <row r="126" spans="1:16" x14ac:dyDescent="0.15">
      <c r="A126" s="6">
        <v>62.5</v>
      </c>
      <c r="B126" s="6">
        <v>124</v>
      </c>
      <c r="D126">
        <v>996.11029052734398</v>
      </c>
      <c r="E126">
        <v>701.08782958984398</v>
      </c>
      <c r="F126">
        <v>458.62661743164102</v>
      </c>
      <c r="G126">
        <v>456.17086791992199</v>
      </c>
      <c r="I126" s="7">
        <f t="shared" si="7"/>
        <v>537.4836730957029</v>
      </c>
      <c r="J126" s="7">
        <f t="shared" si="7"/>
        <v>244.91696166992199</v>
      </c>
      <c r="K126" s="7">
        <f t="shared" si="8"/>
        <v>366.04179992675751</v>
      </c>
      <c r="L126" s="8">
        <f t="shared" si="9"/>
        <v>1.4945547153246053</v>
      </c>
      <c r="M126" s="8">
        <f t="shared" si="12"/>
        <v>1.8525014548353314</v>
      </c>
      <c r="P126" s="6">
        <f t="shared" si="10"/>
        <v>7.4591007783729708</v>
      </c>
    </row>
    <row r="127" spans="1:16" x14ac:dyDescent="0.15">
      <c r="A127" s="6">
        <v>63</v>
      </c>
      <c r="B127" s="6">
        <v>125</v>
      </c>
      <c r="D127">
        <v>993.61071777343795</v>
      </c>
      <c r="E127">
        <v>701.38006591796898</v>
      </c>
      <c r="F127">
        <v>458.42544555664102</v>
      </c>
      <c r="G127">
        <v>455.60958862304699</v>
      </c>
      <c r="I127" s="7">
        <f t="shared" si="7"/>
        <v>535.18527221679688</v>
      </c>
      <c r="J127" s="7">
        <f t="shared" si="7"/>
        <v>245.77047729492199</v>
      </c>
      <c r="K127" s="7">
        <f t="shared" si="8"/>
        <v>363.14593811035149</v>
      </c>
      <c r="L127" s="8">
        <f t="shared" si="9"/>
        <v>1.4775816123536278</v>
      </c>
      <c r="M127" s="8">
        <f t="shared" si="12"/>
        <v>1.83839192578044</v>
      </c>
      <c r="P127" s="6">
        <f t="shared" si="10"/>
        <v>6.6406413376597504</v>
      </c>
    </row>
    <row r="128" spans="1:16" x14ac:dyDescent="0.15">
      <c r="A128" s="6">
        <v>63.5</v>
      </c>
      <c r="B128" s="6">
        <v>126</v>
      </c>
      <c r="D128">
        <v>989.63171386718795</v>
      </c>
      <c r="E128">
        <v>700.15234375</v>
      </c>
      <c r="F128">
        <v>458.42477416992199</v>
      </c>
      <c r="G128">
        <v>455.43124389648398</v>
      </c>
      <c r="I128" s="7">
        <f t="shared" si="7"/>
        <v>531.20693969726597</v>
      </c>
      <c r="J128" s="7">
        <f t="shared" si="7"/>
        <v>244.72109985351602</v>
      </c>
      <c r="K128" s="7">
        <f t="shared" si="8"/>
        <v>359.90216979980477</v>
      </c>
      <c r="L128" s="8">
        <f t="shared" si="9"/>
        <v>1.4706626033277608</v>
      </c>
      <c r="M128" s="8">
        <f t="shared" si="12"/>
        <v>1.8343364906706585</v>
      </c>
      <c r="P128" s="6">
        <f t="shared" si="10"/>
        <v>6.405395417056198</v>
      </c>
    </row>
    <row r="129" spans="1:16" x14ac:dyDescent="0.15">
      <c r="A129" s="6">
        <v>64</v>
      </c>
      <c r="B129" s="6">
        <v>127</v>
      </c>
      <c r="D129">
        <v>985.17736816406295</v>
      </c>
      <c r="E129">
        <v>700.03601074218795</v>
      </c>
      <c r="F129">
        <v>458.05990600585898</v>
      </c>
      <c r="G129">
        <v>455.84854125976602</v>
      </c>
      <c r="I129" s="7">
        <f t="shared" si="7"/>
        <v>527.11746215820403</v>
      </c>
      <c r="J129" s="7">
        <f t="shared" si="7"/>
        <v>244.18746948242193</v>
      </c>
      <c r="K129" s="7">
        <f t="shared" si="8"/>
        <v>356.18623352050872</v>
      </c>
      <c r="L129" s="8">
        <f t="shared" si="9"/>
        <v>1.4586589323173651</v>
      </c>
      <c r="M129" s="8">
        <f t="shared" si="12"/>
        <v>1.8251963935763487</v>
      </c>
      <c r="P129" s="6">
        <f t="shared" si="10"/>
        <v>5.8752006297766037</v>
      </c>
    </row>
    <row r="130" spans="1:16" x14ac:dyDescent="0.15">
      <c r="A130" s="6">
        <v>64.5</v>
      </c>
      <c r="B130" s="6">
        <v>128</v>
      </c>
      <c r="D130">
        <v>985.14422607421898</v>
      </c>
      <c r="E130">
        <v>701.40252685546898</v>
      </c>
      <c r="F130">
        <v>457.85739135742199</v>
      </c>
      <c r="G130">
        <v>455.45880126953102</v>
      </c>
      <c r="I130" s="7">
        <f t="shared" ref="I130:J149" si="13">D130-F130</f>
        <v>527.28683471679699</v>
      </c>
      <c r="J130" s="7">
        <f t="shared" si="13"/>
        <v>245.94372558593795</v>
      </c>
      <c r="K130" s="7">
        <f t="shared" ref="K130:K149" si="14">I130-0.7*J130</f>
        <v>355.12622680664043</v>
      </c>
      <c r="L130" s="8">
        <f t="shared" ref="L130:L149" si="15">K130/J130</f>
        <v>1.4439328588708062</v>
      </c>
      <c r="M130" s="8">
        <f t="shared" si="12"/>
        <v>1.8133338940458756</v>
      </c>
      <c r="P130" s="6">
        <f t="shared" si="10"/>
        <v>5.1870859029561522</v>
      </c>
    </row>
    <row r="131" spans="1:16" x14ac:dyDescent="0.15">
      <c r="A131" s="6">
        <v>65</v>
      </c>
      <c r="B131" s="6">
        <v>129</v>
      </c>
      <c r="D131">
        <v>982.79040527343795</v>
      </c>
      <c r="E131">
        <v>701.48834228515602</v>
      </c>
      <c r="F131">
        <v>458.25424194335898</v>
      </c>
      <c r="G131">
        <v>455.79238891601602</v>
      </c>
      <c r="I131" s="7">
        <f t="shared" si="13"/>
        <v>524.53616333007903</v>
      </c>
      <c r="J131" s="7">
        <f t="shared" si="13"/>
        <v>245.69595336914</v>
      </c>
      <c r="K131" s="7">
        <f t="shared" si="14"/>
        <v>352.54899597168105</v>
      </c>
      <c r="L131" s="8">
        <f t="shared" si="15"/>
        <v>1.4348994809939024</v>
      </c>
      <c r="M131" s="8">
        <f t="shared" si="12"/>
        <v>1.8071640900850576</v>
      </c>
      <c r="P131" s="6">
        <f t="shared" si="10"/>
        <v>4.8291905912532629</v>
      </c>
    </row>
    <row r="132" spans="1:16" x14ac:dyDescent="0.15">
      <c r="A132" s="6">
        <v>65.5</v>
      </c>
      <c r="B132" s="6">
        <v>130</v>
      </c>
      <c r="D132">
        <v>980.171875</v>
      </c>
      <c r="E132">
        <v>701.65765380859398</v>
      </c>
      <c r="F132">
        <v>457.90298461914102</v>
      </c>
      <c r="G132">
        <v>455.37847900390602</v>
      </c>
      <c r="I132" s="7">
        <f t="shared" si="13"/>
        <v>522.26889038085892</v>
      </c>
      <c r="J132" s="7">
        <f t="shared" si="13"/>
        <v>246.27917480468795</v>
      </c>
      <c r="K132" s="7">
        <f t="shared" si="14"/>
        <v>349.87346801757735</v>
      </c>
      <c r="L132" s="8">
        <f t="shared" si="15"/>
        <v>1.4206376495091191</v>
      </c>
      <c r="M132" s="8">
        <f t="shared" si="12"/>
        <v>1.7957658325163601</v>
      </c>
      <c r="P132" s="6">
        <f t="shared" si="10"/>
        <v>4.1680054107636781</v>
      </c>
    </row>
    <row r="133" spans="1:16" x14ac:dyDescent="0.15">
      <c r="A133" s="6">
        <v>66</v>
      </c>
      <c r="B133" s="6">
        <v>131</v>
      </c>
      <c r="D133">
        <v>980.97497558593795</v>
      </c>
      <c r="E133">
        <v>703.75695800781295</v>
      </c>
      <c r="F133">
        <v>458.02993774414102</v>
      </c>
      <c r="G133">
        <v>455.66677856445301</v>
      </c>
      <c r="I133" s="7">
        <f t="shared" si="13"/>
        <v>522.94503784179688</v>
      </c>
      <c r="J133" s="7">
        <f t="shared" si="13"/>
        <v>248.09017944335994</v>
      </c>
      <c r="K133" s="7">
        <f t="shared" si="14"/>
        <v>349.28191223144495</v>
      </c>
      <c r="L133" s="8">
        <f t="shared" si="15"/>
        <v>1.4078828634617016</v>
      </c>
      <c r="M133" s="8">
        <f t="shared" si="12"/>
        <v>1.7858746203850284</v>
      </c>
      <c r="P133" s="6">
        <f t="shared" si="10"/>
        <v>3.5942402682496497</v>
      </c>
    </row>
    <row r="134" spans="1:16" x14ac:dyDescent="0.15">
      <c r="A134" s="6">
        <v>66.5</v>
      </c>
      <c r="B134" s="6">
        <v>132</v>
      </c>
      <c r="D134">
        <v>972.3291015625</v>
      </c>
      <c r="E134">
        <v>701.31268310546898</v>
      </c>
      <c r="F134">
        <v>457.84582519531301</v>
      </c>
      <c r="G134">
        <v>455.29406738281301</v>
      </c>
      <c r="I134" s="7">
        <f t="shared" si="13"/>
        <v>514.48327636718705</v>
      </c>
      <c r="J134" s="7">
        <f t="shared" si="13"/>
        <v>246.01861572265597</v>
      </c>
      <c r="K134" s="7">
        <f t="shared" si="14"/>
        <v>342.27024536132785</v>
      </c>
      <c r="L134" s="8">
        <f t="shared" si="15"/>
        <v>1.3912371807960222</v>
      </c>
      <c r="M134" s="8">
        <f t="shared" si="12"/>
        <v>1.7720925116354349</v>
      </c>
      <c r="P134" s="6">
        <f t="shared" ref="P134:P149" si="16">(M134-$O$2)/$O$2*100</f>
        <v>2.7947736825714684</v>
      </c>
    </row>
    <row r="135" spans="1:16" x14ac:dyDescent="0.15">
      <c r="A135" s="6">
        <v>67</v>
      </c>
      <c r="B135" s="6">
        <v>133</v>
      </c>
      <c r="D135">
        <v>972.07800292968795</v>
      </c>
      <c r="E135">
        <v>702.730224609375</v>
      </c>
      <c r="F135">
        <v>457.72940063476602</v>
      </c>
      <c r="G135">
        <v>455.453369140625</v>
      </c>
      <c r="I135" s="7">
        <f t="shared" si="13"/>
        <v>514.34860229492188</v>
      </c>
      <c r="J135" s="7">
        <f t="shared" si="13"/>
        <v>247.27685546875</v>
      </c>
      <c r="K135" s="7">
        <f t="shared" si="14"/>
        <v>341.25480346679689</v>
      </c>
      <c r="L135" s="8">
        <f t="shared" si="15"/>
        <v>1.3800515330069922</v>
      </c>
      <c r="M135" s="8">
        <f t="shared" si="12"/>
        <v>1.7637704377624908</v>
      </c>
      <c r="P135" s="6">
        <f t="shared" si="16"/>
        <v>2.3120304314590086</v>
      </c>
    </row>
    <row r="136" spans="1:16" x14ac:dyDescent="0.15">
      <c r="A136" s="6">
        <v>67.5</v>
      </c>
      <c r="B136" s="6">
        <v>134</v>
      </c>
      <c r="D136">
        <v>970.81689453125</v>
      </c>
      <c r="E136">
        <v>703.84655761718795</v>
      </c>
      <c r="F136">
        <v>458.14260864257801</v>
      </c>
      <c r="G136">
        <v>455.57113647460898</v>
      </c>
      <c r="I136" s="7">
        <f t="shared" si="13"/>
        <v>512.67428588867199</v>
      </c>
      <c r="J136" s="7">
        <f t="shared" si="13"/>
        <v>248.27542114257898</v>
      </c>
      <c r="K136" s="7">
        <f t="shared" si="14"/>
        <v>338.88149108886671</v>
      </c>
      <c r="L136" s="8">
        <f t="shared" si="15"/>
        <v>1.3649417631810388</v>
      </c>
      <c r="M136" s="8">
        <f t="shared" si="12"/>
        <v>1.7515242418526231</v>
      </c>
      <c r="P136" s="6">
        <f t="shared" si="16"/>
        <v>1.6016584115098302</v>
      </c>
    </row>
    <row r="137" spans="1:16" x14ac:dyDescent="0.15">
      <c r="A137" s="6">
        <v>68</v>
      </c>
      <c r="B137" s="6">
        <v>135</v>
      </c>
      <c r="D137">
        <v>965.130126953125</v>
      </c>
      <c r="E137">
        <v>702.36968994140602</v>
      </c>
      <c r="F137">
        <v>458.266845703125</v>
      </c>
      <c r="G137">
        <v>455.54287719726602</v>
      </c>
      <c r="I137" s="7">
        <f t="shared" si="13"/>
        <v>506.86328125</v>
      </c>
      <c r="J137" s="7">
        <f t="shared" si="13"/>
        <v>246.82681274414</v>
      </c>
      <c r="K137" s="7">
        <f t="shared" si="14"/>
        <v>334.08451232910204</v>
      </c>
      <c r="L137" s="8">
        <f t="shared" si="15"/>
        <v>1.3535179124782246</v>
      </c>
      <c r="M137" s="8">
        <f t="shared" si="12"/>
        <v>1.7429639650658948</v>
      </c>
      <c r="P137" s="6">
        <f t="shared" si="16"/>
        <v>1.1050975891068195</v>
      </c>
    </row>
    <row r="138" spans="1:16" x14ac:dyDescent="0.15">
      <c r="A138" s="6">
        <v>68.5</v>
      </c>
      <c r="B138" s="6">
        <v>136</v>
      </c>
      <c r="D138">
        <v>979.63690185546898</v>
      </c>
      <c r="E138">
        <v>710.15087890625</v>
      </c>
      <c r="F138">
        <v>458.51632690429699</v>
      </c>
      <c r="G138">
        <v>455.78659057617199</v>
      </c>
      <c r="I138" s="7">
        <f t="shared" si="13"/>
        <v>521.12057495117199</v>
      </c>
      <c r="J138" s="7">
        <f t="shared" si="13"/>
        <v>254.36428833007801</v>
      </c>
      <c r="K138" s="7">
        <f t="shared" si="14"/>
        <v>343.06557312011739</v>
      </c>
      <c r="L138" s="8">
        <f t="shared" si="15"/>
        <v>1.3487175238802995</v>
      </c>
      <c r="M138" s="8">
        <f t="shared" si="12"/>
        <v>1.7410271503840553</v>
      </c>
      <c r="P138" s="6">
        <f t="shared" si="16"/>
        <v>0.99274768323140317</v>
      </c>
    </row>
    <row r="139" spans="1:16" x14ac:dyDescent="0.15">
      <c r="A139" s="6">
        <v>69</v>
      </c>
      <c r="B139" s="6">
        <v>137</v>
      </c>
      <c r="D139">
        <v>979.152587890625</v>
      </c>
      <c r="E139">
        <v>710.78057861328102</v>
      </c>
      <c r="F139">
        <v>458.40130615234398</v>
      </c>
      <c r="G139">
        <v>455.96154785156301</v>
      </c>
      <c r="I139" s="7">
        <f t="shared" si="13"/>
        <v>520.75128173828102</v>
      </c>
      <c r="J139" s="7">
        <f t="shared" si="13"/>
        <v>254.81903076171801</v>
      </c>
      <c r="K139" s="7">
        <f t="shared" si="14"/>
        <v>342.37796020507847</v>
      </c>
      <c r="L139" s="8">
        <f t="shared" si="15"/>
        <v>1.3436122065986393</v>
      </c>
      <c r="M139" s="8">
        <f t="shared" si="12"/>
        <v>1.7387854070184812</v>
      </c>
      <c r="P139" s="6">
        <f t="shared" si="16"/>
        <v>0.86270960654773643</v>
      </c>
    </row>
    <row r="140" spans="1:16" x14ac:dyDescent="0.15">
      <c r="A140" s="6">
        <v>69.5</v>
      </c>
      <c r="B140" s="6">
        <v>138</v>
      </c>
      <c r="D140">
        <v>976.088134765625</v>
      </c>
      <c r="E140">
        <v>710.53411865234398</v>
      </c>
      <c r="F140">
        <v>458.60073852539102</v>
      </c>
      <c r="G140">
        <v>455.92614746093801</v>
      </c>
      <c r="I140" s="7">
        <f t="shared" si="13"/>
        <v>517.48739624023392</v>
      </c>
      <c r="J140" s="7">
        <f t="shared" si="13"/>
        <v>254.60797119140597</v>
      </c>
      <c r="K140" s="7">
        <f t="shared" si="14"/>
        <v>339.26181640624975</v>
      </c>
      <c r="L140" s="8">
        <f t="shared" si="15"/>
        <v>1.3324870184492525</v>
      </c>
      <c r="M140" s="8">
        <f t="shared" si="12"/>
        <v>1.73052379278518</v>
      </c>
      <c r="P140" s="6">
        <f t="shared" si="16"/>
        <v>0.38347347198434001</v>
      </c>
    </row>
    <row r="141" spans="1:16" x14ac:dyDescent="0.15">
      <c r="A141" s="6">
        <v>70</v>
      </c>
      <c r="B141" s="6">
        <v>139</v>
      </c>
      <c r="D141">
        <v>974.28704833984398</v>
      </c>
      <c r="E141">
        <v>710.61071777343795</v>
      </c>
      <c r="F141">
        <v>457.87542724609398</v>
      </c>
      <c r="G141">
        <v>455.37780761718801</v>
      </c>
      <c r="I141" s="7">
        <f t="shared" si="13"/>
        <v>516.41162109375</v>
      </c>
      <c r="J141" s="7">
        <f t="shared" si="13"/>
        <v>255.23291015624994</v>
      </c>
      <c r="K141" s="7">
        <f t="shared" si="14"/>
        <v>337.74858398437505</v>
      </c>
      <c r="L141" s="8">
        <f t="shared" si="15"/>
        <v>1.3232955882437347</v>
      </c>
      <c r="M141" s="8">
        <f t="shared" si="12"/>
        <v>1.724195936495748</v>
      </c>
      <c r="P141" s="6">
        <f t="shared" si="16"/>
        <v>1.640992936618953E-2</v>
      </c>
    </row>
    <row r="142" spans="1:16" x14ac:dyDescent="0.15">
      <c r="A142" s="6">
        <v>70.5</v>
      </c>
      <c r="B142" s="6">
        <v>140</v>
      </c>
      <c r="D142">
        <v>973.26348876953102</v>
      </c>
      <c r="E142">
        <v>710.42010498046898</v>
      </c>
      <c r="F142">
        <v>457.50985717773398</v>
      </c>
      <c r="G142">
        <v>454.919677734375</v>
      </c>
      <c r="I142" s="7">
        <f t="shared" si="13"/>
        <v>515.7536315917971</v>
      </c>
      <c r="J142" s="7">
        <f t="shared" si="13"/>
        <v>255.50042724609398</v>
      </c>
      <c r="K142" s="7">
        <f t="shared" si="14"/>
        <v>336.90333251953132</v>
      </c>
      <c r="L142" s="8">
        <f t="shared" si="15"/>
        <v>1.3186018362115353</v>
      </c>
      <c r="M142" s="8">
        <f t="shared" si="12"/>
        <v>1.7223657583796343</v>
      </c>
      <c r="P142" s="6">
        <f t="shared" si="16"/>
        <v>-8.9754248863462519E-2</v>
      </c>
    </row>
    <row r="143" spans="1:16" x14ac:dyDescent="0.15">
      <c r="A143" s="6">
        <v>71</v>
      </c>
      <c r="B143" s="6">
        <v>141</v>
      </c>
      <c r="D143">
        <v>969.85778808593795</v>
      </c>
      <c r="E143">
        <v>710.3837890625</v>
      </c>
      <c r="F143">
        <v>457.29815673828102</v>
      </c>
      <c r="G143">
        <v>454.449951171875</v>
      </c>
      <c r="I143" s="7">
        <f t="shared" si="13"/>
        <v>512.55963134765693</v>
      </c>
      <c r="J143" s="7">
        <f t="shared" si="13"/>
        <v>255.933837890625</v>
      </c>
      <c r="K143" s="7">
        <f t="shared" si="14"/>
        <v>333.40594482421943</v>
      </c>
      <c r="L143" s="8">
        <f t="shared" si="15"/>
        <v>1.3027036501781475</v>
      </c>
      <c r="M143" s="8">
        <f t="shared" si="12"/>
        <v>1.7093311462623324</v>
      </c>
      <c r="P143" s="6">
        <f t="shared" si="16"/>
        <v>-0.84586037415914184</v>
      </c>
    </row>
    <row r="144" spans="1:16" x14ac:dyDescent="0.15">
      <c r="A144" s="6">
        <v>71.5</v>
      </c>
      <c r="B144" s="6">
        <v>142</v>
      </c>
      <c r="D144">
        <v>968.823486328125</v>
      </c>
      <c r="E144">
        <v>710.79327392578102</v>
      </c>
      <c r="F144">
        <v>457.67938232421898</v>
      </c>
      <c r="G144">
        <v>454.83389282226602</v>
      </c>
      <c r="I144" s="7">
        <f t="shared" si="13"/>
        <v>511.14410400390602</v>
      </c>
      <c r="J144" s="7">
        <f t="shared" si="13"/>
        <v>255.959381103515</v>
      </c>
      <c r="K144" s="7">
        <f t="shared" si="14"/>
        <v>331.97253723144553</v>
      </c>
      <c r="L144" s="8">
        <f t="shared" si="15"/>
        <v>1.2969735111884386</v>
      </c>
      <c r="M144" s="8">
        <f t="shared" si="12"/>
        <v>1.7064645811887094</v>
      </c>
      <c r="P144" s="6">
        <f t="shared" si="16"/>
        <v>-1.0121428374361296</v>
      </c>
    </row>
    <row r="145" spans="1:16" x14ac:dyDescent="0.15">
      <c r="A145" s="6">
        <v>72</v>
      </c>
      <c r="B145" s="6">
        <v>143</v>
      </c>
      <c r="D145">
        <v>970.58624267578102</v>
      </c>
      <c r="E145">
        <v>711.60583496093795</v>
      </c>
      <c r="F145">
        <v>456.89312744140602</v>
      </c>
      <c r="G145">
        <v>454.47787475585898</v>
      </c>
      <c r="I145" s="7">
        <f t="shared" si="13"/>
        <v>513.693115234375</v>
      </c>
      <c r="J145" s="7">
        <f t="shared" si="13"/>
        <v>257.12796020507898</v>
      </c>
      <c r="K145" s="7">
        <f t="shared" si="14"/>
        <v>333.70354309081972</v>
      </c>
      <c r="L145" s="8">
        <f t="shared" si="15"/>
        <v>1.2978111864017663</v>
      </c>
      <c r="M145" s="8">
        <f t="shared" si="12"/>
        <v>1.7101658303181229</v>
      </c>
      <c r="P145" s="6">
        <f t="shared" si="16"/>
        <v>-0.79744238353615438</v>
      </c>
    </row>
    <row r="146" spans="1:16" x14ac:dyDescent="0.15">
      <c r="A146" s="6">
        <v>72.5</v>
      </c>
      <c r="B146" s="6">
        <v>144</v>
      </c>
      <c r="D146">
        <v>961.72216796875</v>
      </c>
      <c r="E146">
        <v>707.16265869140602</v>
      </c>
      <c r="F146">
        <v>457.00817871093801</v>
      </c>
      <c r="G146">
        <v>454.26275634765602</v>
      </c>
      <c r="I146" s="7">
        <f t="shared" si="13"/>
        <v>504.71398925781199</v>
      </c>
      <c r="J146" s="7">
        <f t="shared" si="13"/>
        <v>252.89990234375</v>
      </c>
      <c r="K146" s="7">
        <f t="shared" si="14"/>
        <v>327.68405761718702</v>
      </c>
      <c r="L146" s="8">
        <f t="shared" si="15"/>
        <v>1.2957065407316286</v>
      </c>
      <c r="M146" s="8">
        <f t="shared" si="12"/>
        <v>1.710924758564071</v>
      </c>
      <c r="P146" s="6">
        <f t="shared" si="16"/>
        <v>-0.75341880306768738</v>
      </c>
    </row>
    <row r="147" spans="1:16" x14ac:dyDescent="0.15">
      <c r="A147" s="6">
        <v>73</v>
      </c>
      <c r="B147" s="6">
        <v>145</v>
      </c>
      <c r="D147">
        <v>966.49322509765602</v>
      </c>
      <c r="E147">
        <v>711.19549560546898</v>
      </c>
      <c r="F147">
        <v>457.49966430664102</v>
      </c>
      <c r="G147">
        <v>454.96731567382801</v>
      </c>
      <c r="I147" s="7">
        <f t="shared" si="13"/>
        <v>508.993560791015</v>
      </c>
      <c r="J147" s="7">
        <f t="shared" si="13"/>
        <v>256.22817993164097</v>
      </c>
      <c r="K147" s="7">
        <f t="shared" si="14"/>
        <v>329.63383483886633</v>
      </c>
      <c r="L147" s="8">
        <f t="shared" si="15"/>
        <v>1.2864854869858937</v>
      </c>
      <c r="M147" s="8">
        <f t="shared" si="12"/>
        <v>1.7045672787344219</v>
      </c>
      <c r="P147" s="6">
        <f t="shared" si="16"/>
        <v>-1.1222007351560808</v>
      </c>
    </row>
    <row r="148" spans="1:16" x14ac:dyDescent="0.15">
      <c r="A148" s="6">
        <v>73.5</v>
      </c>
      <c r="B148" s="6">
        <v>146</v>
      </c>
      <c r="D148">
        <v>962.84478759765602</v>
      </c>
      <c r="E148">
        <v>709.49670410156295</v>
      </c>
      <c r="F148">
        <v>457.4326171875</v>
      </c>
      <c r="G148">
        <v>454.863525390625</v>
      </c>
      <c r="I148" s="7">
        <f t="shared" si="13"/>
        <v>505.41217041015602</v>
      </c>
      <c r="J148" s="7">
        <f t="shared" si="13"/>
        <v>254.63317871093795</v>
      </c>
      <c r="K148" s="7">
        <f t="shared" si="14"/>
        <v>327.16894531249943</v>
      </c>
      <c r="L148" s="8">
        <f t="shared" si="15"/>
        <v>1.2848637674350551</v>
      </c>
      <c r="M148" s="8">
        <f t="shared" si="12"/>
        <v>1.7058091330996692</v>
      </c>
      <c r="P148" s="6">
        <f t="shared" si="16"/>
        <v>-1.0501637858522916</v>
      </c>
    </row>
    <row r="149" spans="1:16" x14ac:dyDescent="0.15">
      <c r="A149" s="6">
        <v>74</v>
      </c>
      <c r="B149" s="6">
        <v>147</v>
      </c>
      <c r="D149">
        <v>957.34924316406295</v>
      </c>
      <c r="E149">
        <v>706.19464111328102</v>
      </c>
      <c r="F149">
        <v>457.40740966796898</v>
      </c>
      <c r="G149">
        <v>455.00851440429699</v>
      </c>
      <c r="I149" s="7">
        <f t="shared" si="13"/>
        <v>499.94183349609398</v>
      </c>
      <c r="J149" s="7">
        <f t="shared" si="13"/>
        <v>251.18612670898403</v>
      </c>
      <c r="K149" s="7">
        <f t="shared" si="14"/>
        <v>324.11154479980519</v>
      </c>
      <c r="L149" s="8">
        <f t="shared" si="15"/>
        <v>1.2903242270832502</v>
      </c>
      <c r="M149" s="8">
        <f t="shared" si="12"/>
        <v>1.7141331666639501</v>
      </c>
      <c r="P149" s="6">
        <f t="shared" si="16"/>
        <v>-0.56730685781488155</v>
      </c>
    </row>
    <row r="150" spans="1:16" x14ac:dyDescent="0.15">
      <c r="A150" s="18">
        <v>74.5</v>
      </c>
      <c r="B150" s="18">
        <v>148</v>
      </c>
      <c r="D150">
        <v>957.450927734375</v>
      </c>
      <c r="E150">
        <v>706.49322509765602</v>
      </c>
      <c r="F150">
        <v>457.69842529296898</v>
      </c>
      <c r="G150">
        <v>455.19470214843801</v>
      </c>
      <c r="I150" s="19">
        <f t="shared" ref="I150:I193" si="17">D150-F150</f>
        <v>499.75250244140602</v>
      </c>
      <c r="J150" s="19">
        <f t="shared" ref="J150:J193" si="18">E150-G150</f>
        <v>251.29852294921801</v>
      </c>
      <c r="K150" s="19">
        <f t="shared" ref="K150:K193" si="19">I150-0.7*J150</f>
        <v>323.84353637695347</v>
      </c>
      <c r="L150" s="20">
        <f t="shared" ref="L150:L193" si="20">K150/J150</f>
        <v>1.2886806200703187</v>
      </c>
      <c r="M150" s="20">
        <f t="shared" ref="M150:M193" si="21">L150+ABS($N$2)*A150</f>
        <v>1.7153531335671044</v>
      </c>
      <c r="N150" s="18"/>
      <c r="O150" s="18"/>
      <c r="P150" s="18">
        <f t="shared" ref="P150:P193" si="22">(M150-$O$2)/$O$2*100</f>
        <v>-0.49653954691741742</v>
      </c>
    </row>
    <row r="151" spans="1:16" x14ac:dyDescent="0.15">
      <c r="A151" s="18">
        <v>75</v>
      </c>
      <c r="B151" s="18">
        <v>149</v>
      </c>
      <c r="D151">
        <v>956.224853515625</v>
      </c>
      <c r="E151">
        <v>704.78948974609398</v>
      </c>
      <c r="F151">
        <v>457.557861328125</v>
      </c>
      <c r="G151">
        <v>455.30667114257801</v>
      </c>
      <c r="I151" s="19">
        <f t="shared" si="17"/>
        <v>498.6669921875</v>
      </c>
      <c r="J151" s="19">
        <f t="shared" si="18"/>
        <v>249.48281860351597</v>
      </c>
      <c r="K151" s="19">
        <f t="shared" si="19"/>
        <v>324.02901916503885</v>
      </c>
      <c r="L151" s="20">
        <f t="shared" si="20"/>
        <v>1.2988029435405468</v>
      </c>
      <c r="M151" s="20">
        <f t="shared" si="21"/>
        <v>1.7283390309534181</v>
      </c>
      <c r="N151" s="18"/>
      <c r="O151" s="18"/>
      <c r="P151" s="18">
        <f t="shared" si="22"/>
        <v>0.25674075539551044</v>
      </c>
    </row>
    <row r="152" spans="1:16" x14ac:dyDescent="0.15">
      <c r="A152" s="18">
        <v>75.5</v>
      </c>
      <c r="B152" s="18">
        <v>150</v>
      </c>
      <c r="D152">
        <v>955.958251953125</v>
      </c>
      <c r="E152">
        <v>705.20904541015602</v>
      </c>
      <c r="F152">
        <v>458.50305175781301</v>
      </c>
      <c r="G152">
        <v>456.04763793945301</v>
      </c>
      <c r="I152" s="19">
        <f t="shared" si="17"/>
        <v>497.45520019531199</v>
      </c>
      <c r="J152" s="19">
        <f t="shared" si="18"/>
        <v>249.16140747070301</v>
      </c>
      <c r="K152" s="19">
        <f t="shared" si="19"/>
        <v>323.04221496581988</v>
      </c>
      <c r="L152" s="20">
        <f t="shared" si="20"/>
        <v>1.2965178606313819</v>
      </c>
      <c r="M152" s="20">
        <f t="shared" si="21"/>
        <v>1.728917521960339</v>
      </c>
      <c r="N152" s="18"/>
      <c r="O152" s="18"/>
      <c r="P152" s="18">
        <f t="shared" si="22"/>
        <v>0.29029761077601951</v>
      </c>
    </row>
    <row r="153" spans="1:16" x14ac:dyDescent="0.15">
      <c r="A153" s="18">
        <v>76</v>
      </c>
      <c r="B153" s="18">
        <v>151</v>
      </c>
      <c r="D153">
        <v>958.70343017578102</v>
      </c>
      <c r="E153">
        <v>706.69622802734398</v>
      </c>
      <c r="F153">
        <v>457.30972290039102</v>
      </c>
      <c r="G153">
        <v>454.92681884765602</v>
      </c>
      <c r="I153" s="19">
        <f t="shared" si="17"/>
        <v>501.39370727539</v>
      </c>
      <c r="J153" s="19">
        <f t="shared" si="18"/>
        <v>251.76940917968795</v>
      </c>
      <c r="K153" s="19">
        <f t="shared" si="19"/>
        <v>325.15512084960847</v>
      </c>
      <c r="L153" s="20">
        <f t="shared" si="20"/>
        <v>1.2914798581329834</v>
      </c>
      <c r="M153" s="20">
        <f t="shared" si="21"/>
        <v>1.7267430933780266</v>
      </c>
      <c r="N153" s="18"/>
      <c r="O153" s="18"/>
      <c r="P153" s="18">
        <f t="shared" si="22"/>
        <v>0.16416430083869699</v>
      </c>
    </row>
    <row r="154" spans="1:16" x14ac:dyDescent="0.15">
      <c r="A154" s="18">
        <v>76.5</v>
      </c>
      <c r="B154" s="18">
        <v>152</v>
      </c>
      <c r="D154">
        <v>954.75469970703102</v>
      </c>
      <c r="E154">
        <v>705.35388183593795</v>
      </c>
      <c r="F154">
        <v>457.62319946289102</v>
      </c>
      <c r="G154">
        <v>455.114013671875</v>
      </c>
      <c r="I154" s="19">
        <f t="shared" si="17"/>
        <v>497.13150024414</v>
      </c>
      <c r="J154" s="19">
        <f t="shared" si="18"/>
        <v>250.23986816406295</v>
      </c>
      <c r="K154" s="19">
        <f t="shared" si="19"/>
        <v>321.96359252929597</v>
      </c>
      <c r="L154" s="20">
        <f t="shared" si="20"/>
        <v>1.286619893510371</v>
      </c>
      <c r="M154" s="20">
        <f t="shared" si="21"/>
        <v>1.7247467026714998</v>
      </c>
      <c r="N154" s="18"/>
      <c r="O154" s="18"/>
      <c r="P154" s="18">
        <f t="shared" si="22"/>
        <v>4.8358534767252923E-2</v>
      </c>
    </row>
    <row r="155" spans="1:16" x14ac:dyDescent="0.15">
      <c r="A155" s="18">
        <v>77</v>
      </c>
      <c r="B155" s="18">
        <v>153</v>
      </c>
      <c r="D155">
        <v>956.34582519531295</v>
      </c>
      <c r="E155">
        <v>706.56292724609398</v>
      </c>
      <c r="F155">
        <v>458.32470703125</v>
      </c>
      <c r="G155">
        <v>455.87100219726602</v>
      </c>
      <c r="I155" s="19">
        <f t="shared" si="17"/>
        <v>498.02111816406295</v>
      </c>
      <c r="J155" s="19">
        <f t="shared" si="18"/>
        <v>250.69192504882795</v>
      </c>
      <c r="K155" s="19">
        <f t="shared" si="19"/>
        <v>322.53677062988339</v>
      </c>
      <c r="L155" s="20">
        <f t="shared" si="20"/>
        <v>1.2865861976490149</v>
      </c>
      <c r="M155" s="20">
        <f t="shared" si="21"/>
        <v>1.7275765807262295</v>
      </c>
      <c r="N155" s="18"/>
      <c r="O155" s="18"/>
      <c r="P155" s="18">
        <f t="shared" si="22"/>
        <v>0.21251287336708147</v>
      </c>
    </row>
    <row r="156" spans="1:16" x14ac:dyDescent="0.15">
      <c r="A156" s="18">
        <v>77.5</v>
      </c>
      <c r="B156" s="18">
        <v>154</v>
      </c>
      <c r="D156">
        <v>953.78088378906295</v>
      </c>
      <c r="E156">
        <v>706.63372802734398</v>
      </c>
      <c r="F156">
        <v>457.69161987304699</v>
      </c>
      <c r="G156">
        <v>454.88732910156301</v>
      </c>
      <c r="I156" s="19">
        <f t="shared" si="17"/>
        <v>496.08926391601597</v>
      </c>
      <c r="J156" s="19">
        <f t="shared" si="18"/>
        <v>251.74639892578097</v>
      </c>
      <c r="K156" s="19">
        <f t="shared" si="19"/>
        <v>319.86678466796934</v>
      </c>
      <c r="L156" s="20">
        <f t="shared" si="20"/>
        <v>1.2705913015354449</v>
      </c>
      <c r="M156" s="20">
        <f t="shared" si="21"/>
        <v>1.7144452585287453</v>
      </c>
      <c r="N156" s="18"/>
      <c r="O156" s="18"/>
      <c r="P156" s="18">
        <f t="shared" si="22"/>
        <v>-0.54920316830705429</v>
      </c>
    </row>
    <row r="157" spans="1:16" x14ac:dyDescent="0.15">
      <c r="A157" s="18">
        <v>78</v>
      </c>
      <c r="B157" s="18">
        <v>155</v>
      </c>
      <c r="D157">
        <v>951.57214355468795</v>
      </c>
      <c r="E157">
        <v>704.80133056640602</v>
      </c>
      <c r="F157">
        <v>458.06091308593801</v>
      </c>
      <c r="G157">
        <v>455.89007568359398</v>
      </c>
      <c r="I157" s="19">
        <f t="shared" si="17"/>
        <v>493.51123046874994</v>
      </c>
      <c r="J157" s="19">
        <f t="shared" si="18"/>
        <v>248.91125488281205</v>
      </c>
      <c r="K157" s="19">
        <f t="shared" si="19"/>
        <v>319.27335205078151</v>
      </c>
      <c r="L157" s="20">
        <f t="shared" si="20"/>
        <v>1.2826794521649738</v>
      </c>
      <c r="M157" s="20">
        <f t="shared" si="21"/>
        <v>1.7293969830743601</v>
      </c>
      <c r="N157" s="18"/>
      <c r="O157" s="18"/>
      <c r="P157" s="18">
        <f t="shared" si="22"/>
        <v>0.31810998308828986</v>
      </c>
    </row>
    <row r="158" spans="1:16" x14ac:dyDescent="0.15">
      <c r="A158" s="18">
        <v>78.5</v>
      </c>
      <c r="B158" s="18">
        <v>156</v>
      </c>
      <c r="D158">
        <v>953.690185546875</v>
      </c>
      <c r="E158">
        <v>705.99627685546898</v>
      </c>
      <c r="F158">
        <v>457.98773193359398</v>
      </c>
      <c r="G158">
        <v>455.48092651367199</v>
      </c>
      <c r="I158" s="19">
        <f t="shared" si="17"/>
        <v>495.70245361328102</v>
      </c>
      <c r="J158" s="19">
        <f t="shared" si="18"/>
        <v>250.51535034179699</v>
      </c>
      <c r="K158" s="19">
        <f t="shared" si="19"/>
        <v>320.34170837402314</v>
      </c>
      <c r="L158" s="20">
        <f t="shared" si="20"/>
        <v>1.2787308559613484</v>
      </c>
      <c r="M158" s="20">
        <f t="shared" si="21"/>
        <v>1.7283119607868205</v>
      </c>
      <c r="N158" s="18"/>
      <c r="O158" s="18"/>
      <c r="P158" s="18">
        <f t="shared" si="22"/>
        <v>0.25517048091453193</v>
      </c>
    </row>
    <row r="159" spans="1:16" x14ac:dyDescent="0.15">
      <c r="A159" s="18">
        <v>79</v>
      </c>
      <c r="B159" s="18">
        <v>157</v>
      </c>
      <c r="D159">
        <v>957.52777099609398</v>
      </c>
      <c r="E159">
        <v>708.41662597656295</v>
      </c>
      <c r="F159">
        <v>458.38223266601602</v>
      </c>
      <c r="G159">
        <v>455.92239379882801</v>
      </c>
      <c r="I159" s="19">
        <f t="shared" si="17"/>
        <v>499.14553833007795</v>
      </c>
      <c r="J159" s="19">
        <f t="shared" si="18"/>
        <v>252.49423217773494</v>
      </c>
      <c r="K159" s="19">
        <f t="shared" si="19"/>
        <v>322.39957580566352</v>
      </c>
      <c r="L159" s="20">
        <f t="shared" si="20"/>
        <v>1.2768591703065955</v>
      </c>
      <c r="M159" s="20">
        <f t="shared" si="21"/>
        <v>1.7293038490481534</v>
      </c>
      <c r="N159" s="18"/>
      <c r="O159" s="18"/>
      <c r="P159" s="18">
        <f t="shared" si="22"/>
        <v>0.31270750489756111</v>
      </c>
    </row>
    <row r="160" spans="1:16" x14ac:dyDescent="0.15">
      <c r="A160" s="18">
        <v>79.5</v>
      </c>
      <c r="B160" s="18">
        <v>158</v>
      </c>
      <c r="D160">
        <v>959.176513671875</v>
      </c>
      <c r="E160">
        <v>709.59283447265602</v>
      </c>
      <c r="F160">
        <v>457.89041137695301</v>
      </c>
      <c r="G160">
        <v>455.01907348632801</v>
      </c>
      <c r="I160" s="19">
        <f t="shared" si="17"/>
        <v>501.28610229492199</v>
      </c>
      <c r="J160" s="19">
        <f t="shared" si="18"/>
        <v>254.57376098632801</v>
      </c>
      <c r="K160" s="19">
        <f t="shared" si="19"/>
        <v>323.08446960449237</v>
      </c>
      <c r="L160" s="20">
        <f t="shared" si="20"/>
        <v>1.2691192853211755</v>
      </c>
      <c r="M160" s="20">
        <f t="shared" si="21"/>
        <v>1.7244275379788192</v>
      </c>
      <c r="N160" s="18"/>
      <c r="O160" s="18"/>
      <c r="P160" s="18">
        <f t="shared" si="22"/>
        <v>2.9844567727638546E-2</v>
      </c>
    </row>
    <row r="161" spans="1:16" x14ac:dyDescent="0.15">
      <c r="A161" s="18">
        <v>80</v>
      </c>
      <c r="B161" s="18">
        <v>159</v>
      </c>
      <c r="D161">
        <v>958.66424560546898</v>
      </c>
      <c r="E161">
        <v>708.92657470703102</v>
      </c>
      <c r="F161">
        <v>458.65896606445301</v>
      </c>
      <c r="G161">
        <v>456.348876953125</v>
      </c>
      <c r="I161" s="19">
        <f t="shared" si="17"/>
        <v>500.00527954101597</v>
      </c>
      <c r="J161" s="19">
        <f t="shared" si="18"/>
        <v>252.57769775390602</v>
      </c>
      <c r="K161" s="19">
        <f t="shared" si="19"/>
        <v>323.20089111328173</v>
      </c>
      <c r="L161" s="20">
        <f t="shared" si="20"/>
        <v>1.2796097754766376</v>
      </c>
      <c r="M161" s="20">
        <f t="shared" si="21"/>
        <v>1.7377816020503671</v>
      </c>
      <c r="N161" s="18"/>
      <c r="O161" s="18"/>
      <c r="P161" s="18">
        <f t="shared" si="22"/>
        <v>0.80448132340720568</v>
      </c>
    </row>
    <row r="162" spans="1:16" x14ac:dyDescent="0.15">
      <c r="A162" s="18">
        <v>80.5</v>
      </c>
      <c r="B162" s="18">
        <v>160</v>
      </c>
      <c r="D162">
        <v>960.73138427734398</v>
      </c>
      <c r="E162">
        <v>709.64068603515602</v>
      </c>
      <c r="F162">
        <v>457.52008056640602</v>
      </c>
      <c r="G162">
        <v>455.26751708984398</v>
      </c>
      <c r="I162" s="19">
        <f t="shared" si="17"/>
        <v>503.21130371093795</v>
      </c>
      <c r="J162" s="19">
        <f t="shared" si="18"/>
        <v>254.37316894531205</v>
      </c>
      <c r="K162" s="19">
        <f t="shared" si="19"/>
        <v>325.15008544921955</v>
      </c>
      <c r="L162" s="20">
        <f t="shared" si="20"/>
        <v>1.2782404952431281</v>
      </c>
      <c r="M162" s="20">
        <f t="shared" si="21"/>
        <v>1.7392758957329435</v>
      </c>
      <c r="N162" s="18"/>
      <c r="O162" s="18"/>
      <c r="P162" s="18">
        <f t="shared" si="22"/>
        <v>0.89116166312263811</v>
      </c>
    </row>
    <row r="163" spans="1:16" x14ac:dyDescent="0.15">
      <c r="A163" s="18">
        <v>81</v>
      </c>
      <c r="B163" s="18">
        <v>161</v>
      </c>
      <c r="D163">
        <v>957.94958496093795</v>
      </c>
      <c r="E163">
        <v>710.06365966796898</v>
      </c>
      <c r="F163">
        <v>458.360107421875</v>
      </c>
      <c r="G163">
        <v>455.95474243164102</v>
      </c>
      <c r="I163" s="19">
        <f t="shared" si="17"/>
        <v>499.58947753906295</v>
      </c>
      <c r="J163" s="19">
        <f t="shared" si="18"/>
        <v>254.10891723632795</v>
      </c>
      <c r="K163" s="19">
        <f t="shared" si="19"/>
        <v>321.7132354736334</v>
      </c>
      <c r="L163" s="20">
        <f t="shared" si="20"/>
        <v>1.2660446511384393</v>
      </c>
      <c r="M163" s="20">
        <f t="shared" si="21"/>
        <v>1.7299436255443406</v>
      </c>
      <c r="N163" s="18"/>
      <c r="O163" s="18"/>
      <c r="P163" s="18">
        <f t="shared" si="22"/>
        <v>0.34981938235383225</v>
      </c>
    </row>
    <row r="164" spans="1:16" x14ac:dyDescent="0.15">
      <c r="A164" s="18">
        <v>81.5</v>
      </c>
      <c r="B164" s="18">
        <v>162</v>
      </c>
      <c r="D164">
        <v>956.80017089843795</v>
      </c>
      <c r="E164">
        <v>709.12811279296898</v>
      </c>
      <c r="F164">
        <v>457.81585693359398</v>
      </c>
      <c r="G164">
        <v>455.40130615234398</v>
      </c>
      <c r="I164" s="19">
        <f t="shared" si="17"/>
        <v>498.98431396484398</v>
      </c>
      <c r="J164" s="19">
        <f t="shared" si="18"/>
        <v>253.726806640625</v>
      </c>
      <c r="K164" s="19">
        <f t="shared" si="19"/>
        <v>321.37554931640648</v>
      </c>
      <c r="L164" s="20">
        <f t="shared" si="20"/>
        <v>1.2666203999942276</v>
      </c>
      <c r="M164" s="20">
        <f t="shared" si="21"/>
        <v>1.7333829483162146</v>
      </c>
      <c r="N164" s="18"/>
      <c r="O164" s="18"/>
      <c r="P164" s="18">
        <f t="shared" si="22"/>
        <v>0.5493261257291151</v>
      </c>
    </row>
    <row r="165" spans="1:16" x14ac:dyDescent="0.15">
      <c r="A165" s="18">
        <v>82</v>
      </c>
      <c r="B165" s="18">
        <v>163</v>
      </c>
      <c r="D165">
        <v>957.590576171875</v>
      </c>
      <c r="E165">
        <v>708.38757324218795</v>
      </c>
      <c r="F165">
        <v>457.54730224609398</v>
      </c>
      <c r="G165">
        <v>455.18585205078102</v>
      </c>
      <c r="I165" s="19">
        <f t="shared" si="17"/>
        <v>500.04327392578102</v>
      </c>
      <c r="J165" s="19">
        <f t="shared" si="18"/>
        <v>253.20172119140693</v>
      </c>
      <c r="K165" s="19">
        <f t="shared" si="19"/>
        <v>322.80206909179617</v>
      </c>
      <c r="L165" s="20">
        <f t="shared" si="20"/>
        <v>1.2748810220281841</v>
      </c>
      <c r="M165" s="20">
        <f t="shared" si="21"/>
        <v>1.7445071442662567</v>
      </c>
      <c r="N165" s="18"/>
      <c r="O165" s="18"/>
      <c r="P165" s="18">
        <f t="shared" si="22"/>
        <v>1.1946136587314584</v>
      </c>
    </row>
    <row r="166" spans="1:16" x14ac:dyDescent="0.15">
      <c r="A166" s="18">
        <v>82.5</v>
      </c>
      <c r="B166" s="18">
        <v>164</v>
      </c>
      <c r="D166">
        <v>956.842529296875</v>
      </c>
      <c r="E166">
        <v>708.28015136718795</v>
      </c>
      <c r="F166">
        <v>458.229736328125</v>
      </c>
      <c r="G166">
        <v>455.52450561523398</v>
      </c>
      <c r="I166" s="19">
        <f t="shared" si="17"/>
        <v>498.61279296875</v>
      </c>
      <c r="J166" s="19">
        <f t="shared" si="18"/>
        <v>252.75564575195398</v>
      </c>
      <c r="K166" s="19">
        <f t="shared" si="19"/>
        <v>321.68384094238223</v>
      </c>
      <c r="L166" s="20">
        <f t="shared" si="20"/>
        <v>1.2727068469049039</v>
      </c>
      <c r="M166" s="20">
        <f t="shared" si="21"/>
        <v>1.7451965430590626</v>
      </c>
      <c r="N166" s="18"/>
      <c r="O166" s="18"/>
      <c r="P166" s="18">
        <f t="shared" si="22"/>
        <v>1.2346040048438696</v>
      </c>
    </row>
    <row r="167" spans="1:16" x14ac:dyDescent="0.15">
      <c r="A167" s="18">
        <v>83</v>
      </c>
      <c r="B167" s="18">
        <v>165</v>
      </c>
      <c r="D167">
        <v>955.79412841796898</v>
      </c>
      <c r="E167">
        <v>707.91650390625</v>
      </c>
      <c r="F167">
        <v>457.23416137695301</v>
      </c>
      <c r="G167">
        <v>455.33865356445301</v>
      </c>
      <c r="I167" s="19">
        <f t="shared" si="17"/>
        <v>498.55996704101597</v>
      </c>
      <c r="J167" s="19">
        <f t="shared" si="18"/>
        <v>252.57785034179699</v>
      </c>
      <c r="K167" s="19">
        <f t="shared" si="19"/>
        <v>321.75547180175806</v>
      </c>
      <c r="L167" s="20">
        <f t="shared" si="20"/>
        <v>1.273886333921789</v>
      </c>
      <c r="M167" s="20">
        <f t="shared" si="21"/>
        <v>1.7492396039920333</v>
      </c>
      <c r="N167" s="18"/>
      <c r="O167" s="18"/>
      <c r="P167" s="18">
        <f t="shared" si="22"/>
        <v>1.4691321295668913</v>
      </c>
    </row>
    <row r="168" spans="1:16" x14ac:dyDescent="0.15">
      <c r="A168" s="18">
        <v>83.5</v>
      </c>
      <c r="B168" s="18">
        <v>166</v>
      </c>
      <c r="D168">
        <v>956.57647705078102</v>
      </c>
      <c r="E168">
        <v>708.46734619140602</v>
      </c>
      <c r="F168">
        <v>457.79339599609398</v>
      </c>
      <c r="G168">
        <v>455.36148071289102</v>
      </c>
      <c r="I168" s="19">
        <f t="shared" si="17"/>
        <v>498.78308105468705</v>
      </c>
      <c r="J168" s="19">
        <f t="shared" si="18"/>
        <v>253.105865478515</v>
      </c>
      <c r="K168" s="19">
        <f t="shared" si="19"/>
        <v>321.60897521972652</v>
      </c>
      <c r="L168" s="20">
        <f t="shared" si="20"/>
        <v>1.2706500286419733</v>
      </c>
      <c r="M168" s="20">
        <f t="shared" si="21"/>
        <v>1.7488668726283034</v>
      </c>
      <c r="N168" s="18"/>
      <c r="O168" s="18"/>
      <c r="P168" s="18">
        <f t="shared" si="22"/>
        <v>1.4475108903102316</v>
      </c>
    </row>
    <row r="169" spans="1:16" x14ac:dyDescent="0.15">
      <c r="A169" s="18">
        <v>84</v>
      </c>
      <c r="B169" s="18">
        <v>167</v>
      </c>
      <c r="D169">
        <v>954.6259765625</v>
      </c>
      <c r="E169">
        <v>707.271240234375</v>
      </c>
      <c r="F169">
        <v>458.114013671875</v>
      </c>
      <c r="G169">
        <v>455.68685913085898</v>
      </c>
      <c r="I169" s="19">
        <f t="shared" si="17"/>
        <v>496.511962890625</v>
      </c>
      <c r="J169" s="19">
        <f t="shared" si="18"/>
        <v>251.58438110351602</v>
      </c>
      <c r="K169" s="19">
        <f t="shared" si="19"/>
        <v>320.40289611816377</v>
      </c>
      <c r="L169" s="20">
        <f t="shared" si="20"/>
        <v>1.2735404905216747</v>
      </c>
      <c r="M169" s="20">
        <f t="shared" si="21"/>
        <v>1.7546209084240907</v>
      </c>
      <c r="N169" s="18"/>
      <c r="O169" s="18"/>
      <c r="P169" s="18">
        <f t="shared" si="22"/>
        <v>1.7812885026559293</v>
      </c>
    </row>
    <row r="170" spans="1:16" x14ac:dyDescent="0.15">
      <c r="A170" s="18">
        <v>84.5</v>
      </c>
      <c r="B170" s="18">
        <v>168</v>
      </c>
      <c r="D170">
        <v>957.15460205078102</v>
      </c>
      <c r="E170">
        <v>709.1396484375</v>
      </c>
      <c r="F170">
        <v>458.73211669921898</v>
      </c>
      <c r="G170">
        <v>456.23348999023398</v>
      </c>
      <c r="I170" s="19">
        <f t="shared" si="17"/>
        <v>498.42248535156205</v>
      </c>
      <c r="J170" s="19">
        <f t="shared" si="18"/>
        <v>252.90615844726602</v>
      </c>
      <c r="K170" s="19">
        <f t="shared" si="19"/>
        <v>321.38817443847586</v>
      </c>
      <c r="L170" s="20">
        <f t="shared" si="20"/>
        <v>1.2707803416558128</v>
      </c>
      <c r="M170" s="20">
        <f t="shared" si="21"/>
        <v>1.7547243334743146</v>
      </c>
      <c r="N170" s="18"/>
      <c r="O170" s="18"/>
      <c r="P170" s="18">
        <f t="shared" si="22"/>
        <v>1.787287938103608</v>
      </c>
    </row>
    <row r="171" spans="1:16" x14ac:dyDescent="0.15">
      <c r="A171" s="18">
        <v>85</v>
      </c>
      <c r="B171" s="18">
        <v>169</v>
      </c>
      <c r="D171">
        <v>951.15344238281295</v>
      </c>
      <c r="E171">
        <v>706.58477783203102</v>
      </c>
      <c r="F171">
        <v>457.59835815429699</v>
      </c>
      <c r="G171">
        <v>455.07418823242199</v>
      </c>
      <c r="I171" s="19">
        <f t="shared" si="17"/>
        <v>493.55508422851597</v>
      </c>
      <c r="J171" s="19">
        <f t="shared" si="18"/>
        <v>251.51058959960903</v>
      </c>
      <c r="K171" s="19">
        <f t="shared" si="19"/>
        <v>317.49767150878967</v>
      </c>
      <c r="L171" s="20">
        <f t="shared" si="20"/>
        <v>1.2623630361418516</v>
      </c>
      <c r="M171" s="20">
        <f t="shared" si="21"/>
        <v>1.7491706018764392</v>
      </c>
      <c r="N171" s="18"/>
      <c r="O171" s="18"/>
      <c r="P171" s="18">
        <f t="shared" si="22"/>
        <v>1.4651294847785785</v>
      </c>
    </row>
    <row r="172" spans="1:16" x14ac:dyDescent="0.15">
      <c r="A172" s="18">
        <v>85.5</v>
      </c>
      <c r="B172" s="18">
        <v>170</v>
      </c>
      <c r="D172">
        <v>948.78259277343795</v>
      </c>
      <c r="E172">
        <v>706.131591796875</v>
      </c>
      <c r="F172">
        <v>457.24472045898398</v>
      </c>
      <c r="G172">
        <v>455.31042480468801</v>
      </c>
      <c r="I172" s="19">
        <f t="shared" si="17"/>
        <v>491.53787231445398</v>
      </c>
      <c r="J172" s="19">
        <f t="shared" si="18"/>
        <v>250.82116699218699</v>
      </c>
      <c r="K172" s="19">
        <f t="shared" si="19"/>
        <v>315.96305541992308</v>
      </c>
      <c r="L172" s="20">
        <f t="shared" si="20"/>
        <v>1.2597144778844174</v>
      </c>
      <c r="M172" s="20">
        <f t="shared" si="21"/>
        <v>1.7493856175350908</v>
      </c>
      <c r="N172" s="18"/>
      <c r="O172" s="18"/>
      <c r="P172" s="18">
        <f t="shared" si="22"/>
        <v>1.4776020198320101</v>
      </c>
    </row>
    <row r="173" spans="1:16" x14ac:dyDescent="0.15">
      <c r="A173" s="18">
        <v>86</v>
      </c>
      <c r="B173" s="18">
        <v>171</v>
      </c>
      <c r="D173">
        <v>952.8056640625</v>
      </c>
      <c r="E173">
        <v>706.51220703125</v>
      </c>
      <c r="F173">
        <v>458.39822387695301</v>
      </c>
      <c r="G173">
        <v>456.12490844726602</v>
      </c>
      <c r="I173" s="19">
        <f t="shared" si="17"/>
        <v>494.40744018554699</v>
      </c>
      <c r="J173" s="19">
        <f t="shared" si="18"/>
        <v>250.38729858398398</v>
      </c>
      <c r="K173" s="19">
        <f t="shared" si="19"/>
        <v>319.13633117675818</v>
      </c>
      <c r="L173" s="20">
        <f t="shared" si="20"/>
        <v>1.2745707668942108</v>
      </c>
      <c r="M173" s="20">
        <f t="shared" si="21"/>
        <v>1.76710548046097</v>
      </c>
      <c r="N173" s="18"/>
      <c r="O173" s="18"/>
      <c r="P173" s="18">
        <f t="shared" si="22"/>
        <v>2.505488141573422</v>
      </c>
    </row>
    <row r="174" spans="1:16" x14ac:dyDescent="0.15">
      <c r="A174" s="18">
        <v>86.5</v>
      </c>
      <c r="B174" s="18">
        <v>172</v>
      </c>
      <c r="D174">
        <v>948.58679199218795</v>
      </c>
      <c r="E174">
        <v>705.31701660156295</v>
      </c>
      <c r="F174">
        <v>458.32095336914102</v>
      </c>
      <c r="G174">
        <v>456.23348999023398</v>
      </c>
      <c r="I174" s="19">
        <f t="shared" si="17"/>
        <v>490.26583862304693</v>
      </c>
      <c r="J174" s="19">
        <f t="shared" si="18"/>
        <v>249.08352661132898</v>
      </c>
      <c r="K174" s="19">
        <f t="shared" si="19"/>
        <v>315.90736999511665</v>
      </c>
      <c r="L174" s="20">
        <f t="shared" si="20"/>
        <v>1.2682788552615119</v>
      </c>
      <c r="M174" s="20">
        <f t="shared" si="21"/>
        <v>1.7636771427443569</v>
      </c>
      <c r="N174" s="18"/>
      <c r="O174" s="18"/>
      <c r="P174" s="18">
        <f t="shared" si="22"/>
        <v>2.3066186145184093</v>
      </c>
    </row>
    <row r="175" spans="1:16" x14ac:dyDescent="0.15">
      <c r="A175" s="18">
        <v>87</v>
      </c>
      <c r="B175" s="18">
        <v>173</v>
      </c>
      <c r="D175">
        <v>948.32073974609398</v>
      </c>
      <c r="E175">
        <v>705.78692626953102</v>
      </c>
      <c r="F175">
        <v>457.75085449218801</v>
      </c>
      <c r="G175">
        <v>455.46697998046898</v>
      </c>
      <c r="I175" s="19">
        <f t="shared" si="17"/>
        <v>490.56988525390597</v>
      </c>
      <c r="J175" s="19">
        <f t="shared" si="18"/>
        <v>250.31994628906205</v>
      </c>
      <c r="K175" s="19">
        <f t="shared" si="19"/>
        <v>315.34592285156253</v>
      </c>
      <c r="L175" s="20">
        <f t="shared" si="20"/>
        <v>1.25977145459839</v>
      </c>
      <c r="M175" s="20">
        <f t="shared" si="21"/>
        <v>1.7580333159973209</v>
      </c>
      <c r="N175" s="18"/>
      <c r="O175" s="18"/>
      <c r="P175" s="18">
        <f t="shared" si="22"/>
        <v>1.979233960864073</v>
      </c>
    </row>
    <row r="176" spans="1:16" x14ac:dyDescent="0.15">
      <c r="A176" s="18">
        <v>87.5</v>
      </c>
      <c r="B176" s="18">
        <v>174</v>
      </c>
      <c r="D176">
        <v>952.43072509765602</v>
      </c>
      <c r="E176">
        <v>706.544189453125</v>
      </c>
      <c r="F176">
        <v>456.89755249023398</v>
      </c>
      <c r="G176">
        <v>454.81280517578102</v>
      </c>
      <c r="I176" s="19">
        <f t="shared" si="17"/>
        <v>495.53317260742205</v>
      </c>
      <c r="J176" s="19">
        <f t="shared" si="18"/>
        <v>251.73138427734398</v>
      </c>
      <c r="K176" s="19">
        <f t="shared" si="19"/>
        <v>319.32120361328128</v>
      </c>
      <c r="L176" s="20">
        <f t="shared" si="20"/>
        <v>1.2684997722074673</v>
      </c>
      <c r="M176" s="20">
        <f t="shared" si="21"/>
        <v>1.7696252075224841</v>
      </c>
      <c r="N176" s="18"/>
      <c r="O176" s="18"/>
      <c r="P176" s="18">
        <f t="shared" si="22"/>
        <v>2.6516513759020555</v>
      </c>
    </row>
    <row r="177" spans="1:16" x14ac:dyDescent="0.15">
      <c r="A177" s="18">
        <v>88</v>
      </c>
      <c r="B177" s="18">
        <v>175</v>
      </c>
      <c r="D177">
        <v>943.57354736328102</v>
      </c>
      <c r="E177">
        <v>702.64959716796898</v>
      </c>
      <c r="F177">
        <v>458.15011596679699</v>
      </c>
      <c r="G177">
        <v>455.77297973632801</v>
      </c>
      <c r="I177" s="19">
        <f t="shared" si="17"/>
        <v>485.42343139648403</v>
      </c>
      <c r="J177" s="19">
        <f t="shared" si="18"/>
        <v>246.87661743164097</v>
      </c>
      <c r="K177" s="19">
        <f t="shared" si="19"/>
        <v>312.60979919433538</v>
      </c>
      <c r="L177" s="20">
        <f t="shared" si="20"/>
        <v>1.2662592449886252</v>
      </c>
      <c r="M177" s="20">
        <f t="shared" si="21"/>
        <v>1.7702482542197275</v>
      </c>
      <c r="N177" s="18"/>
      <c r="O177" s="18"/>
      <c r="P177" s="18">
        <f t="shared" si="22"/>
        <v>2.6877927984385721</v>
      </c>
    </row>
    <row r="178" spans="1:16" x14ac:dyDescent="0.15">
      <c r="A178" s="18">
        <v>88.5</v>
      </c>
      <c r="B178" s="18">
        <v>176</v>
      </c>
      <c r="D178">
        <v>947.92022705078102</v>
      </c>
      <c r="E178">
        <v>705.10681152343795</v>
      </c>
      <c r="F178">
        <v>458.12014770507801</v>
      </c>
      <c r="G178">
        <v>455.75256347656301</v>
      </c>
      <c r="I178" s="19">
        <f t="shared" si="17"/>
        <v>489.80007934570301</v>
      </c>
      <c r="J178" s="19">
        <f t="shared" si="18"/>
        <v>249.35424804687494</v>
      </c>
      <c r="K178" s="19">
        <f t="shared" si="19"/>
        <v>315.25210571289057</v>
      </c>
      <c r="L178" s="20">
        <f t="shared" si="20"/>
        <v>1.2642740526065863</v>
      </c>
      <c r="M178" s="20">
        <f t="shared" si="21"/>
        <v>1.7711266357537747</v>
      </c>
      <c r="N178" s="18"/>
      <c r="O178" s="18"/>
      <c r="P178" s="18">
        <f t="shared" si="22"/>
        <v>2.7387455734243433</v>
      </c>
    </row>
    <row r="179" spans="1:16" x14ac:dyDescent="0.15">
      <c r="A179" s="18">
        <v>89</v>
      </c>
      <c r="B179" s="18">
        <v>177</v>
      </c>
      <c r="D179">
        <v>946.84655761718795</v>
      </c>
      <c r="E179">
        <v>705.15545654296898</v>
      </c>
      <c r="F179">
        <v>457.30462646484398</v>
      </c>
      <c r="G179">
        <v>455.02178955078102</v>
      </c>
      <c r="I179" s="19">
        <f t="shared" si="17"/>
        <v>489.54193115234398</v>
      </c>
      <c r="J179" s="19">
        <f t="shared" si="18"/>
        <v>250.13366699218795</v>
      </c>
      <c r="K179" s="19">
        <f t="shared" si="19"/>
        <v>314.44836425781239</v>
      </c>
      <c r="L179" s="20">
        <f t="shared" si="20"/>
        <v>1.2571213145315343</v>
      </c>
      <c r="M179" s="20">
        <f t="shared" si="21"/>
        <v>1.7668374715948083</v>
      </c>
      <c r="N179" s="18"/>
      <c r="O179" s="18"/>
      <c r="P179" s="18">
        <f t="shared" si="22"/>
        <v>2.4899415995271528</v>
      </c>
    </row>
    <row r="180" spans="1:16" x14ac:dyDescent="0.15">
      <c r="A180" s="18">
        <v>89.5</v>
      </c>
      <c r="B180" s="18">
        <v>178</v>
      </c>
      <c r="D180">
        <v>942.54650878906295</v>
      </c>
      <c r="E180">
        <v>703.17565917968795</v>
      </c>
      <c r="F180">
        <v>458.35806274414102</v>
      </c>
      <c r="G180">
        <v>455.87271118164102</v>
      </c>
      <c r="I180" s="19">
        <f t="shared" si="17"/>
        <v>484.18844604492193</v>
      </c>
      <c r="J180" s="19">
        <f t="shared" si="18"/>
        <v>247.30294799804693</v>
      </c>
      <c r="K180" s="19">
        <f t="shared" si="19"/>
        <v>311.07638244628913</v>
      </c>
      <c r="L180" s="20">
        <f t="shared" si="20"/>
        <v>1.2578757550789319</v>
      </c>
      <c r="M180" s="20">
        <f t="shared" si="21"/>
        <v>1.7704554860582919</v>
      </c>
      <c r="N180" s="18"/>
      <c r="O180" s="18"/>
      <c r="P180" s="18">
        <f t="shared" si="22"/>
        <v>2.6998138130330038</v>
      </c>
    </row>
    <row r="181" spans="1:16" x14ac:dyDescent="0.15">
      <c r="A181" s="18">
        <v>90</v>
      </c>
      <c r="B181" s="18">
        <v>179</v>
      </c>
      <c r="D181">
        <v>944.01696777343795</v>
      </c>
      <c r="E181">
        <v>703.13995361328102</v>
      </c>
      <c r="F181">
        <v>457.73416137695301</v>
      </c>
      <c r="G181">
        <v>455.117431640625</v>
      </c>
      <c r="I181" s="19">
        <f t="shared" si="17"/>
        <v>486.28280639648494</v>
      </c>
      <c r="J181" s="19">
        <f t="shared" si="18"/>
        <v>248.02252197265602</v>
      </c>
      <c r="K181" s="19">
        <f t="shared" si="19"/>
        <v>312.66704101562573</v>
      </c>
      <c r="L181" s="20">
        <f t="shared" si="20"/>
        <v>1.2606397133970626</v>
      </c>
      <c r="M181" s="20">
        <f t="shared" si="21"/>
        <v>1.7760830182925083</v>
      </c>
      <c r="N181" s="18"/>
      <c r="O181" s="18"/>
      <c r="P181" s="18">
        <f t="shared" si="22"/>
        <v>3.0262532616562416</v>
      </c>
    </row>
    <row r="182" spans="1:16" x14ac:dyDescent="0.15">
      <c r="A182" s="18">
        <v>90.5</v>
      </c>
      <c r="B182" s="18">
        <v>180</v>
      </c>
      <c r="D182">
        <v>940.93811035156295</v>
      </c>
      <c r="E182">
        <v>702.77423095703102</v>
      </c>
      <c r="F182">
        <v>457.9853515625</v>
      </c>
      <c r="G182">
        <v>455.18276977539102</v>
      </c>
      <c r="I182" s="19">
        <f t="shared" si="17"/>
        <v>482.95275878906295</v>
      </c>
      <c r="J182" s="19">
        <f t="shared" si="18"/>
        <v>247.59146118164</v>
      </c>
      <c r="K182" s="19">
        <f t="shared" si="19"/>
        <v>309.63873596191496</v>
      </c>
      <c r="L182" s="20">
        <f t="shared" si="20"/>
        <v>1.2506034516867097</v>
      </c>
      <c r="M182" s="20">
        <f t="shared" si="21"/>
        <v>1.7689103304982412</v>
      </c>
      <c r="N182" s="18"/>
      <c r="O182" s="18"/>
      <c r="P182" s="18">
        <f t="shared" si="22"/>
        <v>2.6101830995928803</v>
      </c>
    </row>
    <row r="183" spans="1:16" x14ac:dyDescent="0.15">
      <c r="A183" s="18">
        <v>91</v>
      </c>
      <c r="B183" s="18">
        <v>181</v>
      </c>
      <c r="D183">
        <v>938.34552001953102</v>
      </c>
      <c r="E183">
        <v>700.89923095703102</v>
      </c>
      <c r="F183">
        <v>458.20593261718801</v>
      </c>
      <c r="G183">
        <v>455.7685546875</v>
      </c>
      <c r="I183" s="19">
        <f t="shared" si="17"/>
        <v>480.13958740234301</v>
      </c>
      <c r="J183" s="19">
        <f t="shared" si="18"/>
        <v>245.13067626953102</v>
      </c>
      <c r="K183" s="19">
        <f t="shared" si="19"/>
        <v>308.5481140136713</v>
      </c>
      <c r="L183" s="20">
        <f t="shared" si="20"/>
        <v>1.2587086965582808</v>
      </c>
      <c r="M183" s="20">
        <f t="shared" si="21"/>
        <v>1.7798791492858981</v>
      </c>
      <c r="N183" s="18"/>
      <c r="O183" s="18"/>
      <c r="P183" s="18">
        <f t="shared" si="22"/>
        <v>3.2464575815620762</v>
      </c>
    </row>
    <row r="184" spans="1:16" x14ac:dyDescent="0.15">
      <c r="A184" s="18">
        <v>91.5</v>
      </c>
      <c r="B184" s="18">
        <v>182</v>
      </c>
      <c r="D184">
        <v>939.01843261718795</v>
      </c>
      <c r="E184">
        <v>702.61590576171898</v>
      </c>
      <c r="F184">
        <v>457.462890625</v>
      </c>
      <c r="G184">
        <v>455.08474731445301</v>
      </c>
      <c r="I184" s="19">
        <f t="shared" si="17"/>
        <v>481.55554199218795</v>
      </c>
      <c r="J184" s="19">
        <f t="shared" si="18"/>
        <v>247.53115844726597</v>
      </c>
      <c r="K184" s="19">
        <f t="shared" si="19"/>
        <v>308.28373107910181</v>
      </c>
      <c r="L184" s="20">
        <f t="shared" si="20"/>
        <v>1.2454340415684622</v>
      </c>
      <c r="M184" s="20">
        <f t="shared" si="21"/>
        <v>1.7694680682121653</v>
      </c>
      <c r="N184" s="18"/>
      <c r="O184" s="18"/>
      <c r="P184" s="18">
        <f t="shared" si="22"/>
        <v>2.6425361069559954</v>
      </c>
    </row>
    <row r="185" spans="1:16" x14ac:dyDescent="0.15">
      <c r="A185" s="18">
        <v>92</v>
      </c>
      <c r="B185" s="18">
        <v>183</v>
      </c>
      <c r="D185">
        <v>941.08868408203102</v>
      </c>
      <c r="E185">
        <v>703.03314208984398</v>
      </c>
      <c r="F185">
        <v>457.35125732421898</v>
      </c>
      <c r="G185">
        <v>454.73791503906301</v>
      </c>
      <c r="I185" s="19">
        <f t="shared" si="17"/>
        <v>483.73742675781205</v>
      </c>
      <c r="J185" s="19">
        <f t="shared" si="18"/>
        <v>248.29522705078097</v>
      </c>
      <c r="K185" s="19">
        <f t="shared" si="19"/>
        <v>309.93076782226535</v>
      </c>
      <c r="L185" s="20">
        <f t="shared" si="20"/>
        <v>1.2482348996538657</v>
      </c>
      <c r="M185" s="20">
        <f t="shared" si="21"/>
        <v>1.7751325002136547</v>
      </c>
      <c r="N185" s="18"/>
      <c r="O185" s="18"/>
      <c r="P185" s="18">
        <f t="shared" si="22"/>
        <v>2.9711160212721182</v>
      </c>
    </row>
    <row r="186" spans="1:16" x14ac:dyDescent="0.15">
      <c r="A186" s="18">
        <v>92.5</v>
      </c>
      <c r="B186" s="18">
        <v>184</v>
      </c>
      <c r="D186">
        <v>941.34063720703102</v>
      </c>
      <c r="E186">
        <v>703.45263671875</v>
      </c>
      <c r="F186">
        <v>458.46221923828102</v>
      </c>
      <c r="G186">
        <v>456.06057739257801</v>
      </c>
      <c r="I186" s="19">
        <f t="shared" si="17"/>
        <v>482.87841796875</v>
      </c>
      <c r="J186" s="19">
        <f t="shared" si="18"/>
        <v>247.39205932617199</v>
      </c>
      <c r="K186" s="19">
        <f t="shared" si="19"/>
        <v>309.70397644042964</v>
      </c>
      <c r="L186" s="20">
        <f t="shared" si="20"/>
        <v>1.251875170464154</v>
      </c>
      <c r="M186" s="20">
        <f t="shared" si="21"/>
        <v>1.7816363449400288</v>
      </c>
      <c r="N186" s="18"/>
      <c r="O186" s="18"/>
      <c r="P186" s="18">
        <f t="shared" si="22"/>
        <v>3.3483882247967571</v>
      </c>
    </row>
    <row r="187" spans="1:16" x14ac:dyDescent="0.15">
      <c r="A187" s="18">
        <v>93</v>
      </c>
      <c r="B187" s="18">
        <v>185</v>
      </c>
      <c r="D187">
        <v>940.62884521484398</v>
      </c>
      <c r="E187">
        <v>702.81140136718795</v>
      </c>
      <c r="F187">
        <v>457.57589721679699</v>
      </c>
      <c r="G187">
        <v>455.29306030273398</v>
      </c>
      <c r="I187" s="19">
        <f t="shared" si="17"/>
        <v>483.05294799804699</v>
      </c>
      <c r="J187" s="19">
        <f t="shared" si="18"/>
        <v>247.51834106445398</v>
      </c>
      <c r="K187" s="19">
        <f t="shared" si="19"/>
        <v>309.79010925292926</v>
      </c>
      <c r="L187" s="20">
        <f t="shared" si="20"/>
        <v>1.2515844600471835</v>
      </c>
      <c r="M187" s="20">
        <f t="shared" si="21"/>
        <v>1.7842092084391441</v>
      </c>
      <c r="N187" s="18"/>
      <c r="O187" s="18"/>
      <c r="P187" s="18">
        <f t="shared" si="22"/>
        <v>3.4976337745472206</v>
      </c>
    </row>
    <row r="188" spans="1:16" x14ac:dyDescent="0.15">
      <c r="A188" s="18">
        <v>93.5</v>
      </c>
      <c r="B188" s="18">
        <v>186</v>
      </c>
      <c r="D188">
        <v>935.86291503906295</v>
      </c>
      <c r="E188">
        <v>700.361083984375</v>
      </c>
      <c r="F188">
        <v>457.63137817382801</v>
      </c>
      <c r="G188">
        <v>455.46697998046898</v>
      </c>
      <c r="I188" s="19">
        <f t="shared" si="17"/>
        <v>478.23153686523494</v>
      </c>
      <c r="J188" s="19">
        <f t="shared" si="18"/>
        <v>244.89410400390602</v>
      </c>
      <c r="K188" s="19">
        <f t="shared" si="19"/>
        <v>306.80566406250074</v>
      </c>
      <c r="L188" s="20">
        <f t="shared" si="20"/>
        <v>1.252809516629307</v>
      </c>
      <c r="M188" s="20">
        <f t="shared" si="21"/>
        <v>1.7882978389373534</v>
      </c>
      <c r="N188" s="18"/>
      <c r="O188" s="18"/>
      <c r="P188" s="18">
        <f t="shared" si="22"/>
        <v>3.7348052788425607</v>
      </c>
    </row>
    <row r="189" spans="1:16" x14ac:dyDescent="0.15">
      <c r="A189" s="18">
        <v>94</v>
      </c>
      <c r="B189" s="18">
        <v>187</v>
      </c>
      <c r="D189">
        <v>933.460693359375</v>
      </c>
      <c r="E189">
        <v>698.643798828125</v>
      </c>
      <c r="F189">
        <v>458.33831787109398</v>
      </c>
      <c r="G189">
        <v>455.84820556640602</v>
      </c>
      <c r="I189" s="19">
        <f t="shared" si="17"/>
        <v>475.12237548828102</v>
      </c>
      <c r="J189" s="19">
        <f t="shared" si="18"/>
        <v>242.79559326171898</v>
      </c>
      <c r="K189" s="19">
        <f t="shared" si="19"/>
        <v>305.16546020507775</v>
      </c>
      <c r="L189" s="20">
        <f t="shared" si="20"/>
        <v>1.2568822032784088</v>
      </c>
      <c r="M189" s="20">
        <f t="shared" si="21"/>
        <v>1.7952340995025411</v>
      </c>
      <c r="N189" s="18"/>
      <c r="O189" s="18"/>
      <c r="P189" s="18">
        <f t="shared" si="22"/>
        <v>4.1371608727634381</v>
      </c>
    </row>
    <row r="190" spans="1:16" x14ac:dyDescent="0.15">
      <c r="A190" s="18">
        <v>94.5</v>
      </c>
      <c r="B190" s="18">
        <v>188</v>
      </c>
      <c r="D190">
        <v>936.26287841796898</v>
      </c>
      <c r="E190">
        <v>701.09271240234398</v>
      </c>
      <c r="F190">
        <v>457.77673339843801</v>
      </c>
      <c r="G190">
        <v>455.17663574218801</v>
      </c>
      <c r="I190" s="19">
        <f t="shared" si="17"/>
        <v>478.48614501953097</v>
      </c>
      <c r="J190" s="19">
        <f t="shared" si="18"/>
        <v>245.91607666015597</v>
      </c>
      <c r="K190" s="19">
        <f t="shared" si="19"/>
        <v>306.34489135742183</v>
      </c>
      <c r="L190" s="20">
        <f t="shared" si="20"/>
        <v>1.2457294192309987</v>
      </c>
      <c r="M190" s="20">
        <f t="shared" si="21"/>
        <v>1.7869448893712168</v>
      </c>
      <c r="N190" s="18"/>
      <c r="O190" s="18"/>
      <c r="P190" s="18">
        <f t="shared" si="22"/>
        <v>3.656323967318595</v>
      </c>
    </row>
    <row r="191" spans="1:16" x14ac:dyDescent="0.15">
      <c r="A191" s="18">
        <v>95</v>
      </c>
      <c r="B191" s="18">
        <v>189</v>
      </c>
      <c r="D191">
        <v>931.86267089843795</v>
      </c>
      <c r="E191">
        <v>698.450927734375</v>
      </c>
      <c r="F191">
        <v>457.66506958007801</v>
      </c>
      <c r="G191">
        <v>455.628662109375</v>
      </c>
      <c r="I191" s="19">
        <f t="shared" si="17"/>
        <v>474.19760131835994</v>
      </c>
      <c r="J191" s="19">
        <f t="shared" si="18"/>
        <v>242.822265625</v>
      </c>
      <c r="K191" s="19">
        <f t="shared" si="19"/>
        <v>304.22201538085994</v>
      </c>
      <c r="L191" s="20">
        <f t="shared" si="20"/>
        <v>1.2528588125879774</v>
      </c>
      <c r="M191" s="20">
        <f t="shared" si="21"/>
        <v>1.7969378566442811</v>
      </c>
      <c r="N191" s="18"/>
      <c r="O191" s="18"/>
      <c r="P191" s="18">
        <f t="shared" si="22"/>
        <v>4.2359916779529456</v>
      </c>
    </row>
    <row r="192" spans="1:16" x14ac:dyDescent="0.15">
      <c r="A192" s="18">
        <v>95.5</v>
      </c>
      <c r="B192" s="18">
        <v>190</v>
      </c>
      <c r="D192">
        <v>924.19146728515602</v>
      </c>
      <c r="E192">
        <v>695.15319824218795</v>
      </c>
      <c r="F192">
        <v>457.28250122070301</v>
      </c>
      <c r="G192">
        <v>454.87271118164102</v>
      </c>
      <c r="I192" s="19">
        <f t="shared" si="17"/>
        <v>466.90896606445301</v>
      </c>
      <c r="J192" s="19">
        <f t="shared" si="18"/>
        <v>240.28048706054693</v>
      </c>
      <c r="K192" s="19">
        <f t="shared" si="19"/>
        <v>298.71262512207016</v>
      </c>
      <c r="L192" s="20">
        <f t="shared" si="20"/>
        <v>1.2431830348620829</v>
      </c>
      <c r="M192" s="20">
        <f t="shared" si="21"/>
        <v>1.7901256528344724</v>
      </c>
      <c r="N192" s="18"/>
      <c r="O192" s="18"/>
      <c r="P192" s="18">
        <f t="shared" si="22"/>
        <v>3.8408323144823715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V798"/>
  <sheetViews>
    <sheetView topLeftCell="E22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19</v>
      </c>
      <c r="F1" t="s">
        <v>40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951.64788818359398</v>
      </c>
      <c r="E2">
        <v>627.8837890625</v>
      </c>
      <c r="F2">
        <v>465.38815307617199</v>
      </c>
      <c r="G2">
        <v>459.13021850585898</v>
      </c>
      <c r="I2" s="7">
        <f t="shared" ref="I2:J65" si="0">D2-F2</f>
        <v>486.25973510742199</v>
      </c>
      <c r="J2" s="7">
        <f t="shared" si="0"/>
        <v>168.75357055664102</v>
      </c>
      <c r="K2" s="7">
        <f t="shared" ref="K2:K65" si="1">I2-0.7*J2</f>
        <v>368.13223571777326</v>
      </c>
      <c r="L2" s="8">
        <f t="shared" ref="L2:L65" si="2">K2/J2</f>
        <v>2.1814782022298727</v>
      </c>
      <c r="M2" s="8"/>
      <c r="N2" s="18">
        <f>LINEST(V64:V104,U64:U104)</f>
        <v>-8.7211615843208155E-3</v>
      </c>
      <c r="O2" s="9">
        <f>AVERAGE(M38:M45)</f>
        <v>2.1324343610146723</v>
      </c>
    </row>
    <row r="3" spans="1:16" x14ac:dyDescent="0.15">
      <c r="A3" s="6">
        <v>1</v>
      </c>
      <c r="B3" s="6">
        <v>1</v>
      </c>
      <c r="C3" s="6" t="s">
        <v>7</v>
      </c>
      <c r="D3">
        <v>962.63580322265602</v>
      </c>
      <c r="E3">
        <v>629.10455322265602</v>
      </c>
      <c r="F3">
        <v>465.38385009765602</v>
      </c>
      <c r="G3">
        <v>458.95022583007801</v>
      </c>
      <c r="I3" s="7">
        <f t="shared" si="0"/>
        <v>497.251953125</v>
      </c>
      <c r="J3" s="7">
        <f t="shared" si="0"/>
        <v>170.15432739257801</v>
      </c>
      <c r="K3" s="7">
        <f t="shared" si="1"/>
        <v>378.14392395019541</v>
      </c>
      <c r="L3" s="8">
        <f t="shared" si="2"/>
        <v>2.2223585479418713</v>
      </c>
      <c r="M3" s="8"/>
      <c r="N3" s="18"/>
    </row>
    <row r="4" spans="1:16" ht="15" x14ac:dyDescent="0.15">
      <c r="A4" s="6">
        <v>1.5</v>
      </c>
      <c r="B4" s="6">
        <v>2</v>
      </c>
      <c r="D4">
        <v>939.04583740234398</v>
      </c>
      <c r="E4">
        <v>624.6875</v>
      </c>
      <c r="F4">
        <v>465.80410766601602</v>
      </c>
      <c r="G4">
        <v>459.35894775390602</v>
      </c>
      <c r="I4" s="7">
        <f t="shared" si="0"/>
        <v>473.24172973632795</v>
      </c>
      <c r="J4" s="7">
        <f t="shared" si="0"/>
        <v>165.32855224609398</v>
      </c>
      <c r="K4" s="7">
        <f t="shared" si="1"/>
        <v>357.51174316406218</v>
      </c>
      <c r="L4" s="8">
        <f t="shared" si="2"/>
        <v>2.1624319472168407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922.68249511718795</v>
      </c>
      <c r="E5">
        <v>615.29730224609398</v>
      </c>
      <c r="F5">
        <v>463.58694458007801</v>
      </c>
      <c r="G5">
        <v>458.41018676757801</v>
      </c>
      <c r="I5" s="7">
        <f t="shared" si="0"/>
        <v>459.09555053710994</v>
      </c>
      <c r="J5" s="7">
        <f t="shared" si="0"/>
        <v>156.88711547851597</v>
      </c>
      <c r="K5" s="7">
        <f t="shared" si="1"/>
        <v>349.27456970214877</v>
      </c>
      <c r="L5" s="8">
        <f t="shared" si="2"/>
        <v>2.2262795044503081</v>
      </c>
      <c r="M5" s="8"/>
      <c r="N5" s="18">
        <f>RSQ(V64:V104,U64:U104)</f>
        <v>0.99080104814026404</v>
      </c>
    </row>
    <row r="6" spans="1:16" x14ac:dyDescent="0.15">
      <c r="A6" s="6">
        <v>2.5</v>
      </c>
      <c r="B6" s="6">
        <v>4</v>
      </c>
      <c r="C6" s="6" t="s">
        <v>5</v>
      </c>
      <c r="D6">
        <v>905.111572265625</v>
      </c>
      <c r="E6">
        <v>610.97863769531295</v>
      </c>
      <c r="F6">
        <v>463.00936889648398</v>
      </c>
      <c r="G6">
        <v>457.63131713867199</v>
      </c>
      <c r="I6" s="7">
        <f t="shared" si="0"/>
        <v>442.10220336914102</v>
      </c>
      <c r="J6" s="7">
        <f t="shared" si="0"/>
        <v>153.34732055664097</v>
      </c>
      <c r="K6" s="7">
        <f t="shared" si="1"/>
        <v>334.75907897949236</v>
      </c>
      <c r="L6" s="8">
        <f t="shared" si="2"/>
        <v>2.1830122480414937</v>
      </c>
      <c r="M6" s="8">
        <f t="shared" ref="M6:M22" si="3">L6+ABS($N$2)*A6</f>
        <v>2.2048151520022956</v>
      </c>
      <c r="P6" s="6">
        <f t="shared" ref="P6:P69" si="4">(M6-$O$2)/$O$2*100</f>
        <v>3.3942799042678371</v>
      </c>
    </row>
    <row r="7" spans="1:16" x14ac:dyDescent="0.15">
      <c r="A7" s="6">
        <v>3</v>
      </c>
      <c r="B7" s="6">
        <v>5</v>
      </c>
      <c r="C7" s="6" t="s">
        <v>8</v>
      </c>
      <c r="D7">
        <v>924.663818359375</v>
      </c>
      <c r="E7">
        <v>618.27166748046898</v>
      </c>
      <c r="F7">
        <v>462.91198730468801</v>
      </c>
      <c r="G7">
        <v>457.97726440429699</v>
      </c>
      <c r="I7" s="7">
        <f t="shared" si="0"/>
        <v>461.75183105468699</v>
      </c>
      <c r="J7" s="7">
        <f t="shared" si="0"/>
        <v>160.29440307617199</v>
      </c>
      <c r="K7" s="7">
        <f t="shared" si="1"/>
        <v>349.54574890136661</v>
      </c>
      <c r="L7" s="8">
        <f t="shared" si="2"/>
        <v>2.1806484954765533</v>
      </c>
      <c r="M7" s="8">
        <f t="shared" si="3"/>
        <v>2.2068119802295159</v>
      </c>
      <c r="P7" s="6">
        <f t="shared" si="4"/>
        <v>3.4879206870148427</v>
      </c>
    </row>
    <row r="8" spans="1:16" x14ac:dyDescent="0.15">
      <c r="A8" s="6">
        <v>3.5</v>
      </c>
      <c r="B8" s="6">
        <v>6</v>
      </c>
      <c r="D8">
        <v>912.29034423828102</v>
      </c>
      <c r="E8">
        <v>615.25921630859398</v>
      </c>
      <c r="F8">
        <v>462.21249389648398</v>
      </c>
      <c r="G8">
        <v>457.692626953125</v>
      </c>
      <c r="I8" s="7">
        <f t="shared" si="0"/>
        <v>450.07785034179705</v>
      </c>
      <c r="J8" s="7">
        <f t="shared" si="0"/>
        <v>157.56658935546898</v>
      </c>
      <c r="K8" s="7">
        <f t="shared" si="1"/>
        <v>339.7812377929688</v>
      </c>
      <c r="L8" s="8">
        <f t="shared" si="2"/>
        <v>2.156429476469945</v>
      </c>
      <c r="M8" s="8">
        <f t="shared" si="3"/>
        <v>2.1869535420150679</v>
      </c>
      <c r="P8" s="6">
        <f t="shared" si="4"/>
        <v>2.5566639703954959</v>
      </c>
    </row>
    <row r="9" spans="1:16" x14ac:dyDescent="0.15">
      <c r="A9" s="6">
        <v>4</v>
      </c>
      <c r="B9" s="6">
        <v>7</v>
      </c>
      <c r="D9">
        <v>906.09368896484398</v>
      </c>
      <c r="E9">
        <v>613.09637451171898</v>
      </c>
      <c r="F9">
        <v>461.87265014648398</v>
      </c>
      <c r="G9">
        <v>457.24783325195301</v>
      </c>
      <c r="I9" s="7">
        <f t="shared" si="0"/>
        <v>444.22103881836</v>
      </c>
      <c r="J9" s="7">
        <f t="shared" si="0"/>
        <v>155.84854125976597</v>
      </c>
      <c r="K9" s="7">
        <f t="shared" si="1"/>
        <v>335.12705993652384</v>
      </c>
      <c r="L9" s="8">
        <f t="shared" si="2"/>
        <v>2.1503381246150979</v>
      </c>
      <c r="M9" s="8">
        <f t="shared" si="3"/>
        <v>2.185222770952381</v>
      </c>
      <c r="P9" s="6">
        <f t="shared" si="4"/>
        <v>2.4754998748280586</v>
      </c>
    </row>
    <row r="10" spans="1:16" x14ac:dyDescent="0.15">
      <c r="A10" s="6">
        <v>4.5</v>
      </c>
      <c r="B10" s="6">
        <v>8</v>
      </c>
      <c r="D10">
        <v>952.72247314453102</v>
      </c>
      <c r="E10">
        <v>630.47845458984398</v>
      </c>
      <c r="F10">
        <v>462.25720214843801</v>
      </c>
      <c r="G10">
        <v>457.81060791015602</v>
      </c>
      <c r="I10" s="7">
        <f t="shared" si="0"/>
        <v>490.46527099609301</v>
      </c>
      <c r="J10" s="7">
        <f t="shared" si="0"/>
        <v>172.66784667968795</v>
      </c>
      <c r="K10" s="7">
        <f t="shared" si="1"/>
        <v>369.59777832031148</v>
      </c>
      <c r="L10" s="8">
        <f t="shared" si="2"/>
        <v>2.1405130452917711</v>
      </c>
      <c r="M10" s="8">
        <f t="shared" si="3"/>
        <v>2.179758272421215</v>
      </c>
      <c r="P10" s="6">
        <f t="shared" si="4"/>
        <v>2.2192435214758324</v>
      </c>
    </row>
    <row r="11" spans="1:16" x14ac:dyDescent="0.15">
      <c r="A11" s="6">
        <v>5</v>
      </c>
      <c r="B11" s="6">
        <v>9</v>
      </c>
      <c r="D11">
        <v>893.023681640625</v>
      </c>
      <c r="E11">
        <v>612.40612792968795</v>
      </c>
      <c r="F11">
        <v>461.99349975585898</v>
      </c>
      <c r="G11">
        <v>457.69119262695301</v>
      </c>
      <c r="I11" s="7">
        <f t="shared" si="0"/>
        <v>431.03018188476602</v>
      </c>
      <c r="J11" s="7">
        <f t="shared" si="0"/>
        <v>154.71493530273494</v>
      </c>
      <c r="K11" s="7">
        <f t="shared" si="1"/>
        <v>322.72972717285154</v>
      </c>
      <c r="L11" s="8">
        <f t="shared" si="2"/>
        <v>2.0859636242703878</v>
      </c>
      <c r="M11" s="8">
        <f t="shared" si="3"/>
        <v>2.129569432191992</v>
      </c>
      <c r="P11" s="6">
        <f t="shared" si="4"/>
        <v>-0.13435015281394583</v>
      </c>
    </row>
    <row r="12" spans="1:16" x14ac:dyDescent="0.15">
      <c r="A12" s="6">
        <v>5.5</v>
      </c>
      <c r="B12" s="6">
        <v>10</v>
      </c>
      <c r="D12">
        <v>882.27362060546898</v>
      </c>
      <c r="E12">
        <v>609.955322265625</v>
      </c>
      <c r="F12">
        <v>461.99169921875</v>
      </c>
      <c r="G12">
        <v>457.75036621093801</v>
      </c>
      <c r="I12" s="7">
        <f t="shared" si="0"/>
        <v>420.28192138671898</v>
      </c>
      <c r="J12" s="7">
        <f t="shared" si="0"/>
        <v>152.20495605468699</v>
      </c>
      <c r="K12" s="7">
        <f t="shared" si="1"/>
        <v>313.73845214843811</v>
      </c>
      <c r="L12" s="8">
        <f t="shared" si="2"/>
        <v>2.0612893317068623</v>
      </c>
      <c r="M12" s="8">
        <f t="shared" si="3"/>
        <v>2.1092557204206268</v>
      </c>
      <c r="P12" s="6">
        <f t="shared" si="4"/>
        <v>-1.0869568141368937</v>
      </c>
    </row>
    <row r="13" spans="1:16" x14ac:dyDescent="0.15">
      <c r="A13" s="6">
        <v>6</v>
      </c>
      <c r="B13" s="6">
        <v>11</v>
      </c>
      <c r="D13">
        <v>872.59503173828102</v>
      </c>
      <c r="E13">
        <v>607.85345458984398</v>
      </c>
      <c r="F13">
        <v>461.48556518554699</v>
      </c>
      <c r="G13">
        <v>457.22149658203102</v>
      </c>
      <c r="I13" s="7">
        <f t="shared" si="0"/>
        <v>411.10946655273403</v>
      </c>
      <c r="J13" s="7">
        <f t="shared" si="0"/>
        <v>150.63195800781295</v>
      </c>
      <c r="K13" s="7">
        <f t="shared" si="1"/>
        <v>305.66709594726495</v>
      </c>
      <c r="L13" s="8">
        <f t="shared" si="2"/>
        <v>2.0292313795151666</v>
      </c>
      <c r="M13" s="8">
        <f t="shared" si="3"/>
        <v>2.0815583490210914</v>
      </c>
      <c r="P13" s="6">
        <f t="shared" si="4"/>
        <v>-2.3858184300393988</v>
      </c>
    </row>
    <row r="14" spans="1:16" x14ac:dyDescent="0.15">
      <c r="A14" s="6">
        <v>6.5</v>
      </c>
      <c r="B14" s="6">
        <v>12</v>
      </c>
      <c r="D14">
        <v>917.84143066406295</v>
      </c>
      <c r="E14">
        <v>622.31793212890602</v>
      </c>
      <c r="F14">
        <v>461.71789550781301</v>
      </c>
      <c r="G14">
        <v>457.54977416992199</v>
      </c>
      <c r="I14" s="7">
        <f t="shared" si="0"/>
        <v>456.12353515624994</v>
      </c>
      <c r="J14" s="7">
        <f t="shared" si="0"/>
        <v>164.76815795898403</v>
      </c>
      <c r="K14" s="7">
        <f t="shared" si="1"/>
        <v>340.78582458496112</v>
      </c>
      <c r="L14" s="8">
        <f t="shared" si="2"/>
        <v>2.0682747735141485</v>
      </c>
      <c r="M14" s="8">
        <f t="shared" si="3"/>
        <v>2.1249623238122339</v>
      </c>
      <c r="P14" s="6">
        <f t="shared" si="4"/>
        <v>-0.3503993998147254</v>
      </c>
    </row>
    <row r="15" spans="1:16" x14ac:dyDescent="0.15">
      <c r="A15" s="6">
        <v>7</v>
      </c>
      <c r="B15" s="6">
        <v>13</v>
      </c>
      <c r="D15">
        <v>908.25225830078102</v>
      </c>
      <c r="E15">
        <v>621.67156982421898</v>
      </c>
      <c r="F15">
        <v>462.26263427734398</v>
      </c>
      <c r="G15">
        <v>458.09524536132801</v>
      </c>
      <c r="I15" s="7">
        <f t="shared" si="0"/>
        <v>445.98962402343705</v>
      </c>
      <c r="J15" s="7">
        <f t="shared" si="0"/>
        <v>163.57632446289097</v>
      </c>
      <c r="K15" s="7">
        <f t="shared" si="1"/>
        <v>331.48619689941336</v>
      </c>
      <c r="L15" s="8">
        <f t="shared" si="2"/>
        <v>2.0264925134359193</v>
      </c>
      <c r="M15" s="8">
        <f t="shared" si="3"/>
        <v>2.0875406445261651</v>
      </c>
      <c r="P15" s="6">
        <f t="shared" si="4"/>
        <v>-2.1052801112783404</v>
      </c>
    </row>
    <row r="16" spans="1:16" x14ac:dyDescent="0.15">
      <c r="A16" s="6">
        <v>7.5</v>
      </c>
      <c r="B16" s="6">
        <v>14</v>
      </c>
      <c r="D16">
        <v>934.717041015625</v>
      </c>
      <c r="E16">
        <v>629.91607666015602</v>
      </c>
      <c r="F16">
        <v>462.69479370117199</v>
      </c>
      <c r="G16">
        <v>458.51300048828102</v>
      </c>
      <c r="I16" s="7">
        <f t="shared" si="0"/>
        <v>472.02224731445301</v>
      </c>
      <c r="J16" s="7">
        <f t="shared" si="0"/>
        <v>171.403076171875</v>
      </c>
      <c r="K16" s="7">
        <f t="shared" si="1"/>
        <v>352.04009399414053</v>
      </c>
      <c r="L16" s="8">
        <f t="shared" si="2"/>
        <v>2.0538726716965754</v>
      </c>
      <c r="M16" s="8">
        <f t="shared" si="3"/>
        <v>2.1192813835789814</v>
      </c>
      <c r="P16" s="6">
        <f t="shared" si="4"/>
        <v>-0.61680573508636982</v>
      </c>
    </row>
    <row r="17" spans="1:16" x14ac:dyDescent="0.15">
      <c r="A17" s="6">
        <v>8</v>
      </c>
      <c r="B17" s="6">
        <v>15</v>
      </c>
      <c r="D17">
        <v>951.14923095703102</v>
      </c>
      <c r="E17">
        <v>635.58453369140602</v>
      </c>
      <c r="F17">
        <v>463.69769287109398</v>
      </c>
      <c r="G17">
        <v>458.89755249023398</v>
      </c>
      <c r="I17" s="7">
        <f t="shared" si="0"/>
        <v>487.45153808593705</v>
      </c>
      <c r="J17" s="7">
        <f t="shared" si="0"/>
        <v>176.68698120117205</v>
      </c>
      <c r="K17" s="7">
        <f t="shared" si="1"/>
        <v>363.7706512451166</v>
      </c>
      <c r="L17" s="8">
        <f t="shared" si="2"/>
        <v>2.0588424159612249</v>
      </c>
      <c r="M17" s="8">
        <f t="shared" si="3"/>
        <v>2.1286117086357912</v>
      </c>
      <c r="P17" s="6">
        <f t="shared" si="4"/>
        <v>-0.17926237021721059</v>
      </c>
    </row>
    <row r="18" spans="1:16" x14ac:dyDescent="0.15">
      <c r="A18" s="6">
        <v>8.5</v>
      </c>
      <c r="B18" s="6">
        <v>16</v>
      </c>
      <c r="D18">
        <v>912.44927978515602</v>
      </c>
      <c r="E18">
        <v>623.28527832031295</v>
      </c>
      <c r="F18">
        <v>463.52380371093801</v>
      </c>
      <c r="G18">
        <v>458.99856567382801</v>
      </c>
      <c r="I18" s="7">
        <f t="shared" si="0"/>
        <v>448.92547607421801</v>
      </c>
      <c r="J18" s="7">
        <f t="shared" si="0"/>
        <v>164.28671264648494</v>
      </c>
      <c r="K18" s="7">
        <f t="shared" si="1"/>
        <v>333.92477722167854</v>
      </c>
      <c r="L18" s="8">
        <f t="shared" si="2"/>
        <v>2.0325732485756398</v>
      </c>
      <c r="M18" s="8">
        <f t="shared" si="3"/>
        <v>2.1067031220423669</v>
      </c>
      <c r="P18" s="6">
        <f t="shared" si="4"/>
        <v>-1.2066603053639502</v>
      </c>
    </row>
    <row r="19" spans="1:16" x14ac:dyDescent="0.15">
      <c r="A19" s="6">
        <v>9</v>
      </c>
      <c r="B19" s="6">
        <v>17</v>
      </c>
      <c r="D19">
        <v>793.234375</v>
      </c>
      <c r="E19">
        <v>581.09094238281295</v>
      </c>
      <c r="F19">
        <v>462.71572875976602</v>
      </c>
      <c r="G19">
        <v>458.64935302734398</v>
      </c>
      <c r="I19" s="7">
        <f t="shared" si="0"/>
        <v>330.51864624023398</v>
      </c>
      <c r="J19" s="7">
        <f t="shared" si="0"/>
        <v>122.44158935546898</v>
      </c>
      <c r="K19" s="7">
        <f t="shared" si="1"/>
        <v>244.8095336914057</v>
      </c>
      <c r="L19" s="8">
        <f t="shared" si="2"/>
        <v>1.9993985293729042</v>
      </c>
      <c r="M19" s="8">
        <f t="shared" si="3"/>
        <v>2.0778889836317918</v>
      </c>
      <c r="P19" s="6">
        <f t="shared" si="4"/>
        <v>-2.557892443494783</v>
      </c>
    </row>
    <row r="20" spans="1:16" x14ac:dyDescent="0.15">
      <c r="A20" s="6">
        <v>9.5</v>
      </c>
      <c r="B20" s="6">
        <v>18</v>
      </c>
      <c r="D20">
        <v>917.53674316406295</v>
      </c>
      <c r="E20">
        <v>624.46325683593795</v>
      </c>
      <c r="F20">
        <v>462.35714721679699</v>
      </c>
      <c r="G20">
        <v>458.35498046875</v>
      </c>
      <c r="I20" s="7">
        <f t="shared" si="0"/>
        <v>455.17959594726597</v>
      </c>
      <c r="J20" s="7">
        <f t="shared" si="0"/>
        <v>166.10827636718795</v>
      </c>
      <c r="K20" s="7">
        <f t="shared" si="1"/>
        <v>338.9038024902344</v>
      </c>
      <c r="L20" s="8">
        <f t="shared" si="2"/>
        <v>2.0402583778611736</v>
      </c>
      <c r="M20" s="8">
        <f t="shared" si="3"/>
        <v>2.1231094129122212</v>
      </c>
      <c r="P20" s="6">
        <f t="shared" si="4"/>
        <v>-0.43729121387886605</v>
      </c>
    </row>
    <row r="21" spans="1:16" x14ac:dyDescent="0.15">
      <c r="A21" s="6">
        <v>10</v>
      </c>
      <c r="B21" s="6">
        <v>19</v>
      </c>
      <c r="D21">
        <v>922.69958496093795</v>
      </c>
      <c r="E21">
        <v>626.05010986328102</v>
      </c>
      <c r="F21">
        <v>462.51803588867199</v>
      </c>
      <c r="G21">
        <v>458.34704589843801</v>
      </c>
      <c r="I21" s="7">
        <f t="shared" si="0"/>
        <v>460.18154907226597</v>
      </c>
      <c r="J21" s="7">
        <f t="shared" si="0"/>
        <v>167.70306396484301</v>
      </c>
      <c r="K21" s="7">
        <f t="shared" si="1"/>
        <v>342.78940429687589</v>
      </c>
      <c r="L21" s="8">
        <f t="shared" si="2"/>
        <v>2.0440258883328313</v>
      </c>
      <c r="M21" s="8">
        <f t="shared" si="3"/>
        <v>2.1312375041760396</v>
      </c>
      <c r="P21" s="6">
        <f t="shared" si="4"/>
        <v>-5.6126315562800677E-2</v>
      </c>
    </row>
    <row r="22" spans="1:16" x14ac:dyDescent="0.15">
      <c r="A22" s="6">
        <v>10.5</v>
      </c>
      <c r="B22" s="6">
        <v>20</v>
      </c>
      <c r="D22">
        <v>904.36920166015602</v>
      </c>
      <c r="E22">
        <v>620.71044921875</v>
      </c>
      <c r="F22">
        <v>462.83261108398398</v>
      </c>
      <c r="G22">
        <v>458.49026489257801</v>
      </c>
      <c r="I22" s="7">
        <f t="shared" si="0"/>
        <v>441.53659057617205</v>
      </c>
      <c r="J22" s="7">
        <f t="shared" si="0"/>
        <v>162.22018432617199</v>
      </c>
      <c r="K22" s="7">
        <f t="shared" si="1"/>
        <v>327.98246154785164</v>
      </c>
      <c r="L22" s="8">
        <f t="shared" si="2"/>
        <v>2.0218350935194702</v>
      </c>
      <c r="M22" s="8">
        <f t="shared" si="3"/>
        <v>2.1134072901548389</v>
      </c>
      <c r="P22" s="6">
        <f t="shared" si="4"/>
        <v>-0.89226994310764363</v>
      </c>
    </row>
    <row r="23" spans="1:16" x14ac:dyDescent="0.15">
      <c r="A23" s="6">
        <v>11</v>
      </c>
      <c r="B23" s="6">
        <v>21</v>
      </c>
      <c r="D23">
        <v>901.80841064453102</v>
      </c>
      <c r="E23">
        <v>621.23162841796898</v>
      </c>
      <c r="F23">
        <v>462.83621215820301</v>
      </c>
      <c r="G23">
        <v>458.40151977539102</v>
      </c>
      <c r="I23" s="7">
        <f t="shared" si="0"/>
        <v>438.97219848632801</v>
      </c>
      <c r="J23" s="7">
        <f t="shared" si="0"/>
        <v>162.83010864257795</v>
      </c>
      <c r="K23" s="7">
        <f t="shared" si="1"/>
        <v>324.99112243652348</v>
      </c>
      <c r="L23" s="8">
        <f t="shared" si="2"/>
        <v>1.9958908407406328</v>
      </c>
      <c r="M23" s="8">
        <f>L23+ABS($N$2)*A23</f>
        <v>2.0918236181681618</v>
      </c>
      <c r="P23" s="6">
        <f t="shared" si="4"/>
        <v>-1.9044310853810678</v>
      </c>
    </row>
    <row r="24" spans="1:16" x14ac:dyDescent="0.15">
      <c r="A24" s="6">
        <v>11.5</v>
      </c>
      <c r="B24" s="6">
        <v>22</v>
      </c>
      <c r="D24">
        <v>897.00738525390602</v>
      </c>
      <c r="E24">
        <v>618.87677001953102</v>
      </c>
      <c r="F24">
        <v>462.6298828125</v>
      </c>
      <c r="G24">
        <v>458.52453613281301</v>
      </c>
      <c r="I24" s="7">
        <f t="shared" si="0"/>
        <v>434.37750244140602</v>
      </c>
      <c r="J24" s="7">
        <f t="shared" si="0"/>
        <v>160.35223388671801</v>
      </c>
      <c r="K24" s="7">
        <f t="shared" si="1"/>
        <v>322.1309387207034</v>
      </c>
      <c r="L24" s="8">
        <f t="shared" si="2"/>
        <v>2.0088958595255688</v>
      </c>
      <c r="M24" s="8">
        <f t="shared" ref="M24:M87" si="5">L24+ABS($N$2)*A24</f>
        <v>2.109189217745258</v>
      </c>
      <c r="P24" s="6">
        <f t="shared" si="4"/>
        <v>-1.0900754412132807</v>
      </c>
    </row>
    <row r="25" spans="1:16" x14ac:dyDescent="0.15">
      <c r="A25" s="6">
        <v>12</v>
      </c>
      <c r="B25" s="6">
        <v>23</v>
      </c>
      <c r="D25">
        <v>894.29345703125</v>
      </c>
      <c r="E25">
        <v>619.938232421875</v>
      </c>
      <c r="F25">
        <v>461.66665649414102</v>
      </c>
      <c r="G25">
        <v>457.51333618164102</v>
      </c>
      <c r="I25" s="7">
        <f t="shared" si="0"/>
        <v>432.62680053710898</v>
      </c>
      <c r="J25" s="7">
        <f t="shared" si="0"/>
        <v>162.42489624023398</v>
      </c>
      <c r="K25" s="7">
        <f t="shared" si="1"/>
        <v>318.92937316894518</v>
      </c>
      <c r="L25" s="8">
        <f t="shared" si="2"/>
        <v>1.963549803948982</v>
      </c>
      <c r="M25" s="8">
        <f t="shared" si="5"/>
        <v>2.068203742960832</v>
      </c>
      <c r="P25" s="6">
        <f t="shared" si="4"/>
        <v>-3.0120794913132802</v>
      </c>
    </row>
    <row r="26" spans="1:16" x14ac:dyDescent="0.15">
      <c r="A26" s="6">
        <v>12.5</v>
      </c>
      <c r="B26" s="6">
        <v>24</v>
      </c>
      <c r="D26">
        <v>922.78936767578102</v>
      </c>
      <c r="E26">
        <v>630.61096191406295</v>
      </c>
      <c r="F26">
        <v>461.87625122070301</v>
      </c>
      <c r="G26">
        <v>457.91198730468801</v>
      </c>
      <c r="I26" s="7">
        <f t="shared" si="0"/>
        <v>460.91311645507801</v>
      </c>
      <c r="J26" s="7">
        <f t="shared" si="0"/>
        <v>172.69897460937494</v>
      </c>
      <c r="K26" s="7">
        <f t="shared" si="1"/>
        <v>340.02383422851557</v>
      </c>
      <c r="L26" s="8">
        <f t="shared" si="2"/>
        <v>1.9688816045237678</v>
      </c>
      <c r="M26" s="8">
        <f t="shared" si="5"/>
        <v>2.0778961243277778</v>
      </c>
      <c r="P26" s="6">
        <f t="shared" si="4"/>
        <v>-2.5575575822621652</v>
      </c>
    </row>
    <row r="27" spans="1:16" x14ac:dyDescent="0.15">
      <c r="A27" s="6">
        <v>13</v>
      </c>
      <c r="B27" s="6">
        <v>25</v>
      </c>
      <c r="D27">
        <v>920.11932373046898</v>
      </c>
      <c r="E27">
        <v>629.76837158203102</v>
      </c>
      <c r="F27">
        <v>463.65512084960898</v>
      </c>
      <c r="G27">
        <v>458.74676513671898</v>
      </c>
      <c r="I27" s="7">
        <f t="shared" si="0"/>
        <v>456.46420288086</v>
      </c>
      <c r="J27" s="7">
        <f t="shared" si="0"/>
        <v>171.02160644531205</v>
      </c>
      <c r="K27" s="7">
        <f t="shared" si="1"/>
        <v>336.74907836914156</v>
      </c>
      <c r="L27" s="8">
        <f t="shared" si="2"/>
        <v>1.9690440603879169</v>
      </c>
      <c r="M27" s="8">
        <f t="shared" si="5"/>
        <v>2.0824191609840876</v>
      </c>
      <c r="P27" s="6">
        <f t="shared" si="4"/>
        <v>-2.3454508586508633</v>
      </c>
    </row>
    <row r="28" spans="1:16" x14ac:dyDescent="0.15">
      <c r="A28" s="6">
        <v>13.5</v>
      </c>
      <c r="B28" s="6">
        <v>26</v>
      </c>
      <c r="D28">
        <v>922.68170166015602</v>
      </c>
      <c r="E28">
        <v>629.59735107421898</v>
      </c>
      <c r="F28">
        <v>464.44299316406301</v>
      </c>
      <c r="G28">
        <v>459.305908203125</v>
      </c>
      <c r="I28" s="7">
        <f t="shared" si="0"/>
        <v>458.23870849609301</v>
      </c>
      <c r="J28" s="7">
        <f t="shared" si="0"/>
        <v>170.29144287109398</v>
      </c>
      <c r="K28" s="7">
        <f t="shared" si="1"/>
        <v>339.03469848632722</v>
      </c>
      <c r="L28" s="8">
        <f t="shared" si="2"/>
        <v>1.9909086021601645</v>
      </c>
      <c r="M28" s="8">
        <f t="shared" si="5"/>
        <v>2.1086442835484958</v>
      </c>
      <c r="P28" s="6">
        <f t="shared" si="4"/>
        <v>-1.1156300002058011</v>
      </c>
    </row>
    <row r="29" spans="1:16" x14ac:dyDescent="0.15">
      <c r="A29" s="6">
        <v>14</v>
      </c>
      <c r="B29" s="6">
        <v>27</v>
      </c>
      <c r="D29">
        <v>905.49865722656295</v>
      </c>
      <c r="E29">
        <v>623.95568847656295</v>
      </c>
      <c r="F29">
        <v>464.89105224609398</v>
      </c>
      <c r="G29">
        <v>459.33297729492199</v>
      </c>
      <c r="I29" s="7">
        <f t="shared" si="0"/>
        <v>440.60760498046898</v>
      </c>
      <c r="J29" s="7">
        <f t="shared" si="0"/>
        <v>164.62271118164097</v>
      </c>
      <c r="K29" s="7">
        <f t="shared" si="1"/>
        <v>325.3717071533203</v>
      </c>
      <c r="L29" s="8">
        <f t="shared" si="2"/>
        <v>1.9764691324656447</v>
      </c>
      <c r="M29" s="8">
        <f t="shared" si="5"/>
        <v>2.098565394646136</v>
      </c>
      <c r="P29" s="6">
        <f t="shared" si="4"/>
        <v>-1.5882770878077817</v>
      </c>
    </row>
    <row r="30" spans="1:16" x14ac:dyDescent="0.15">
      <c r="A30" s="6">
        <v>14.5</v>
      </c>
      <c r="B30" s="6">
        <v>28</v>
      </c>
      <c r="D30">
        <v>897.57012939453102</v>
      </c>
      <c r="E30">
        <v>621.23785400390602</v>
      </c>
      <c r="F30">
        <v>462.47836303710898</v>
      </c>
      <c r="G30">
        <v>458.080078125</v>
      </c>
      <c r="I30" s="7">
        <f t="shared" si="0"/>
        <v>435.09176635742205</v>
      </c>
      <c r="J30" s="7">
        <f t="shared" si="0"/>
        <v>163.15777587890602</v>
      </c>
      <c r="K30" s="7">
        <f t="shared" si="1"/>
        <v>320.88132324218782</v>
      </c>
      <c r="L30" s="8">
        <f t="shared" si="2"/>
        <v>1.9666934138667258</v>
      </c>
      <c r="M30" s="8">
        <f t="shared" si="5"/>
        <v>2.0931502568393778</v>
      </c>
      <c r="P30" s="6">
        <f t="shared" si="4"/>
        <v>-1.8422186817793542</v>
      </c>
    </row>
    <row r="31" spans="1:16" x14ac:dyDescent="0.15">
      <c r="A31" s="6">
        <v>15</v>
      </c>
      <c r="B31" s="6">
        <v>29</v>
      </c>
      <c r="D31">
        <v>890.73297119140602</v>
      </c>
      <c r="E31">
        <v>618.30780029296898</v>
      </c>
      <c r="F31">
        <v>462.56961059570301</v>
      </c>
      <c r="G31">
        <v>458.47726440429699</v>
      </c>
      <c r="I31" s="7">
        <f t="shared" si="0"/>
        <v>428.16336059570301</v>
      </c>
      <c r="J31" s="7">
        <f t="shared" si="0"/>
        <v>159.83053588867199</v>
      </c>
      <c r="K31" s="7">
        <f t="shared" si="1"/>
        <v>316.28198547363263</v>
      </c>
      <c r="L31" s="8">
        <f t="shared" si="2"/>
        <v>1.9788583183750006</v>
      </c>
      <c r="M31" s="8">
        <f t="shared" si="5"/>
        <v>2.1096757421398129</v>
      </c>
      <c r="P31" s="6">
        <f t="shared" si="4"/>
        <v>-1.0672599959433322</v>
      </c>
    </row>
    <row r="32" spans="1:16" x14ac:dyDescent="0.15">
      <c r="A32" s="6">
        <v>15.5</v>
      </c>
      <c r="B32" s="6">
        <v>30</v>
      </c>
      <c r="D32">
        <v>900.08746337890602</v>
      </c>
      <c r="E32">
        <v>623.4951171875</v>
      </c>
      <c r="F32">
        <v>462.56240844726602</v>
      </c>
      <c r="G32">
        <v>458.40655517578102</v>
      </c>
      <c r="I32" s="7">
        <f t="shared" si="0"/>
        <v>437.52505493164</v>
      </c>
      <c r="J32" s="7">
        <f t="shared" si="0"/>
        <v>165.08856201171898</v>
      </c>
      <c r="K32" s="7">
        <f t="shared" si="1"/>
        <v>321.96306152343675</v>
      </c>
      <c r="L32" s="8">
        <f t="shared" si="2"/>
        <v>1.9502445087660396</v>
      </c>
      <c r="M32" s="8">
        <f t="shared" si="5"/>
        <v>2.0854225133230124</v>
      </c>
      <c r="P32" s="6">
        <f t="shared" si="4"/>
        <v>-2.2046093681068961</v>
      </c>
    </row>
    <row r="33" spans="1:16" x14ac:dyDescent="0.15">
      <c r="A33" s="6">
        <v>16</v>
      </c>
      <c r="B33" s="6">
        <v>31</v>
      </c>
      <c r="D33">
        <v>924.20324707031295</v>
      </c>
      <c r="E33">
        <v>630.07696533203102</v>
      </c>
      <c r="F33">
        <v>462.41595458984398</v>
      </c>
      <c r="G33">
        <v>457.84197998046898</v>
      </c>
      <c r="I33" s="7">
        <f t="shared" si="0"/>
        <v>461.78729248046898</v>
      </c>
      <c r="J33" s="7">
        <f t="shared" si="0"/>
        <v>172.23498535156205</v>
      </c>
      <c r="K33" s="7">
        <f t="shared" si="1"/>
        <v>341.22280273437553</v>
      </c>
      <c r="L33" s="8">
        <f t="shared" si="2"/>
        <v>1.9811468734872852</v>
      </c>
      <c r="M33" s="8">
        <f t="shared" si="5"/>
        <v>2.1206854588364181</v>
      </c>
      <c r="P33" s="6">
        <f t="shared" si="4"/>
        <v>-0.55096196127057984</v>
      </c>
    </row>
    <row r="34" spans="1:16" x14ac:dyDescent="0.15">
      <c r="A34" s="6">
        <v>16.5</v>
      </c>
      <c r="B34" s="6">
        <v>32</v>
      </c>
      <c r="D34">
        <v>920.553466796875</v>
      </c>
      <c r="E34">
        <v>628.02178955078102</v>
      </c>
      <c r="F34">
        <v>463.694091796875</v>
      </c>
      <c r="G34">
        <v>459.07901000976602</v>
      </c>
      <c r="I34" s="7">
        <f t="shared" si="0"/>
        <v>456.859375</v>
      </c>
      <c r="J34" s="7">
        <f t="shared" si="0"/>
        <v>168.942779541015</v>
      </c>
      <c r="K34" s="7">
        <f t="shared" si="1"/>
        <v>338.59942932128951</v>
      </c>
      <c r="L34" s="8">
        <f t="shared" si="2"/>
        <v>2.0042255149417985</v>
      </c>
      <c r="M34" s="8">
        <f t="shared" si="5"/>
        <v>2.1481246810830918</v>
      </c>
      <c r="P34" s="6">
        <f t="shared" si="4"/>
        <v>0.7357938117707703</v>
      </c>
    </row>
    <row r="35" spans="1:16" x14ac:dyDescent="0.15">
      <c r="A35" s="6">
        <v>17</v>
      </c>
      <c r="B35" s="6">
        <v>33</v>
      </c>
      <c r="D35">
        <v>922.10028076171898</v>
      </c>
      <c r="E35">
        <v>629.59344482421898</v>
      </c>
      <c r="F35">
        <v>462.580078125</v>
      </c>
      <c r="G35">
        <v>457.87338256835898</v>
      </c>
      <c r="I35" s="7">
        <f t="shared" si="0"/>
        <v>459.52020263671898</v>
      </c>
      <c r="J35" s="7">
        <f t="shared" si="0"/>
        <v>171.72006225586</v>
      </c>
      <c r="K35" s="7">
        <f t="shared" si="1"/>
        <v>339.31615905761697</v>
      </c>
      <c r="L35" s="8">
        <f t="shared" si="2"/>
        <v>1.9759843701433186</v>
      </c>
      <c r="M35" s="8">
        <f t="shared" si="5"/>
        <v>2.1242441170767723</v>
      </c>
      <c r="P35" s="6">
        <f t="shared" si="4"/>
        <v>-0.38407953312114484</v>
      </c>
    </row>
    <row r="36" spans="1:16" x14ac:dyDescent="0.15">
      <c r="A36" s="6">
        <v>17.5</v>
      </c>
      <c r="B36" s="6">
        <v>34</v>
      </c>
      <c r="D36">
        <v>904.41857910156295</v>
      </c>
      <c r="E36">
        <v>622.54528808593795</v>
      </c>
      <c r="F36">
        <v>463.45706176757801</v>
      </c>
      <c r="G36">
        <v>458.82574462890602</v>
      </c>
      <c r="I36" s="7">
        <f t="shared" si="0"/>
        <v>440.96151733398494</v>
      </c>
      <c r="J36" s="7">
        <f t="shared" si="0"/>
        <v>163.71954345703193</v>
      </c>
      <c r="K36" s="7">
        <f t="shared" si="1"/>
        <v>326.3578369140626</v>
      </c>
      <c r="L36" s="8">
        <f t="shared" si="2"/>
        <v>1.9933957182070627</v>
      </c>
      <c r="M36" s="8">
        <f t="shared" si="5"/>
        <v>2.1460160459326771</v>
      </c>
      <c r="P36" s="6">
        <f t="shared" si="4"/>
        <v>0.63690987006710365</v>
      </c>
    </row>
    <row r="37" spans="1:16" x14ac:dyDescent="0.15">
      <c r="A37" s="6">
        <v>18</v>
      </c>
      <c r="B37" s="6">
        <v>35</v>
      </c>
      <c r="D37">
        <v>891.166748046875</v>
      </c>
      <c r="E37">
        <v>618.91058349609398</v>
      </c>
      <c r="F37">
        <v>463.144287109375</v>
      </c>
      <c r="G37">
        <v>458.17785644531301</v>
      </c>
      <c r="I37" s="7">
        <f t="shared" si="0"/>
        <v>428.0224609375</v>
      </c>
      <c r="J37" s="7">
        <f t="shared" si="0"/>
        <v>160.73272705078097</v>
      </c>
      <c r="K37" s="7">
        <f t="shared" si="1"/>
        <v>315.50955200195335</v>
      </c>
      <c r="L37" s="8">
        <f t="shared" si="2"/>
        <v>1.9629453054838863</v>
      </c>
      <c r="M37" s="8">
        <f t="shared" si="5"/>
        <v>2.1199262140016613</v>
      </c>
      <c r="P37" s="6">
        <f t="shared" si="4"/>
        <v>-0.58656656644096339</v>
      </c>
    </row>
    <row r="38" spans="1:16" x14ac:dyDescent="0.15">
      <c r="A38" s="6">
        <v>18.5</v>
      </c>
      <c r="B38" s="6">
        <v>36</v>
      </c>
      <c r="D38">
        <v>928.25109863281295</v>
      </c>
      <c r="E38">
        <v>633.78662109375</v>
      </c>
      <c r="F38">
        <v>462.73989868164102</v>
      </c>
      <c r="G38">
        <v>458.43759155273398</v>
      </c>
      <c r="I38" s="7">
        <f t="shared" si="0"/>
        <v>465.51119995117193</v>
      </c>
      <c r="J38" s="7">
        <f t="shared" si="0"/>
        <v>175.34902954101602</v>
      </c>
      <c r="K38" s="7">
        <f t="shared" si="1"/>
        <v>342.76687927246076</v>
      </c>
      <c r="L38" s="8">
        <f t="shared" si="2"/>
        <v>1.9547691833235032</v>
      </c>
      <c r="M38" s="8">
        <f t="shared" si="5"/>
        <v>2.1161106726334382</v>
      </c>
      <c r="P38" s="6">
        <f t="shared" si="4"/>
        <v>-0.76549546751192066</v>
      </c>
    </row>
    <row r="39" spans="1:16" x14ac:dyDescent="0.15">
      <c r="A39" s="6">
        <v>19</v>
      </c>
      <c r="B39" s="6">
        <v>37</v>
      </c>
      <c r="D39">
        <v>894.65100097656295</v>
      </c>
      <c r="E39">
        <v>621.707763671875</v>
      </c>
      <c r="F39">
        <v>463.68109130859398</v>
      </c>
      <c r="G39">
        <v>459.08297729492199</v>
      </c>
      <c r="I39" s="7">
        <f t="shared" si="0"/>
        <v>430.96990966796898</v>
      </c>
      <c r="J39" s="7">
        <f t="shared" si="0"/>
        <v>162.62478637695301</v>
      </c>
      <c r="K39" s="7">
        <f t="shared" si="1"/>
        <v>317.13255920410188</v>
      </c>
      <c r="L39" s="8">
        <f t="shared" si="2"/>
        <v>1.9500874760198641</v>
      </c>
      <c r="M39" s="8">
        <f t="shared" si="5"/>
        <v>2.1157895461219596</v>
      </c>
      <c r="P39" s="6">
        <f t="shared" si="4"/>
        <v>-0.78055461856245245</v>
      </c>
    </row>
    <row r="40" spans="1:16" x14ac:dyDescent="0.15">
      <c r="A40" s="6">
        <v>19.5</v>
      </c>
      <c r="B40" s="6">
        <v>38</v>
      </c>
      <c r="D40">
        <v>900.70733642578102</v>
      </c>
      <c r="E40">
        <v>623.47491455078102</v>
      </c>
      <c r="F40">
        <v>463.63348388671898</v>
      </c>
      <c r="G40">
        <v>459.09561157226602</v>
      </c>
      <c r="I40" s="7">
        <f t="shared" si="0"/>
        <v>437.07385253906205</v>
      </c>
      <c r="J40" s="7">
        <f t="shared" si="0"/>
        <v>164.379302978515</v>
      </c>
      <c r="K40" s="7">
        <f t="shared" si="1"/>
        <v>322.00834045410159</v>
      </c>
      <c r="L40" s="8">
        <f t="shared" si="2"/>
        <v>1.9589348209864919</v>
      </c>
      <c r="M40" s="8">
        <f t="shared" si="5"/>
        <v>2.1289974718807478</v>
      </c>
      <c r="P40" s="6">
        <f t="shared" si="4"/>
        <v>-0.16117209498955515</v>
      </c>
    </row>
    <row r="41" spans="1:16" x14ac:dyDescent="0.15">
      <c r="A41" s="6">
        <v>20</v>
      </c>
      <c r="B41" s="6">
        <v>39</v>
      </c>
      <c r="D41">
        <v>915.20324707031295</v>
      </c>
      <c r="E41">
        <v>630.15972900390602</v>
      </c>
      <c r="F41">
        <v>462.92712402343801</v>
      </c>
      <c r="G41">
        <v>458.12698364257801</v>
      </c>
      <c r="I41" s="7">
        <f t="shared" si="0"/>
        <v>452.27612304687494</v>
      </c>
      <c r="J41" s="7">
        <f t="shared" si="0"/>
        <v>172.03274536132801</v>
      </c>
      <c r="K41" s="7">
        <f t="shared" si="1"/>
        <v>331.85320129394535</v>
      </c>
      <c r="L41" s="8">
        <f t="shared" si="2"/>
        <v>1.9290118320029093</v>
      </c>
      <c r="M41" s="8">
        <f t="shared" si="5"/>
        <v>2.1034350636893255</v>
      </c>
      <c r="P41" s="6">
        <f t="shared" si="4"/>
        <v>-1.3599151212114262</v>
      </c>
    </row>
    <row r="42" spans="1:16" x14ac:dyDescent="0.15">
      <c r="A42" s="6">
        <v>20.5</v>
      </c>
      <c r="B42" s="6">
        <v>40</v>
      </c>
      <c r="D42">
        <v>927.16131591796898</v>
      </c>
      <c r="E42">
        <v>632.88226318359398</v>
      </c>
      <c r="F42">
        <v>462.41305541992199</v>
      </c>
      <c r="G42">
        <v>457.79220581054699</v>
      </c>
      <c r="I42" s="7">
        <f t="shared" si="0"/>
        <v>464.74826049804699</v>
      </c>
      <c r="J42" s="7">
        <f t="shared" si="0"/>
        <v>175.09005737304699</v>
      </c>
      <c r="K42" s="7">
        <f t="shared" si="1"/>
        <v>342.18522033691409</v>
      </c>
      <c r="L42" s="8">
        <f t="shared" si="2"/>
        <v>1.9543383871755438</v>
      </c>
      <c r="M42" s="8">
        <f t="shared" si="5"/>
        <v>2.1331221996541205</v>
      </c>
      <c r="P42" s="6">
        <f t="shared" si="4"/>
        <v>3.2256028697686137E-2</v>
      </c>
    </row>
    <row r="43" spans="1:16" x14ac:dyDescent="0.15">
      <c r="A43" s="6">
        <v>21</v>
      </c>
      <c r="B43" s="6">
        <v>41</v>
      </c>
      <c r="D43">
        <v>950.25225830078102</v>
      </c>
      <c r="E43">
        <v>639.87176513671898</v>
      </c>
      <c r="F43">
        <v>463.32287597656301</v>
      </c>
      <c r="G43">
        <v>459.16595458984398</v>
      </c>
      <c r="I43" s="7">
        <f t="shared" si="0"/>
        <v>486.92938232421801</v>
      </c>
      <c r="J43" s="7">
        <f t="shared" si="0"/>
        <v>180.705810546875</v>
      </c>
      <c r="K43" s="7">
        <f t="shared" si="1"/>
        <v>360.43531494140552</v>
      </c>
      <c r="L43" s="8">
        <f t="shared" si="2"/>
        <v>1.9945972619840511</v>
      </c>
      <c r="M43" s="8">
        <f t="shared" si="5"/>
        <v>2.1777416552547884</v>
      </c>
      <c r="P43" s="6">
        <f t="shared" si="4"/>
        <v>2.1246747411515896</v>
      </c>
    </row>
    <row r="44" spans="1:16" x14ac:dyDescent="0.15">
      <c r="A44" s="6">
        <v>21.5</v>
      </c>
      <c r="B44" s="6">
        <v>42</v>
      </c>
      <c r="D44">
        <v>897.008544921875</v>
      </c>
      <c r="E44">
        <v>621.54486083984398</v>
      </c>
      <c r="F44">
        <v>463.29257202148398</v>
      </c>
      <c r="G44">
        <v>458.56494140625</v>
      </c>
      <c r="I44" s="7">
        <f t="shared" si="0"/>
        <v>433.71597290039102</v>
      </c>
      <c r="J44" s="7">
        <f t="shared" si="0"/>
        <v>162.97991943359398</v>
      </c>
      <c r="K44" s="7">
        <f t="shared" si="1"/>
        <v>319.63002929687525</v>
      </c>
      <c r="L44" s="8">
        <f t="shared" si="2"/>
        <v>1.9611620278601758</v>
      </c>
      <c r="M44" s="8">
        <f t="shared" si="5"/>
        <v>2.1486670019230734</v>
      </c>
      <c r="P44" s="6">
        <f t="shared" si="4"/>
        <v>0.76122581802129163</v>
      </c>
    </row>
    <row r="45" spans="1:16" x14ac:dyDescent="0.15">
      <c r="A45" s="6">
        <v>22</v>
      </c>
      <c r="B45" s="6">
        <v>43</v>
      </c>
      <c r="D45">
        <v>884.01556396484398</v>
      </c>
      <c r="E45">
        <v>617.60748291015602</v>
      </c>
      <c r="F45">
        <v>463.67532348632801</v>
      </c>
      <c r="G45">
        <v>458.61328125</v>
      </c>
      <c r="I45" s="7">
        <f t="shared" si="0"/>
        <v>420.34024047851597</v>
      </c>
      <c r="J45" s="7">
        <f t="shared" si="0"/>
        <v>158.99420166015602</v>
      </c>
      <c r="K45" s="7">
        <f t="shared" si="1"/>
        <v>309.04429931640675</v>
      </c>
      <c r="L45" s="8">
        <f t="shared" si="2"/>
        <v>1.9437457221048666</v>
      </c>
      <c r="M45" s="8">
        <f t="shared" si="5"/>
        <v>2.1356112769599247</v>
      </c>
      <c r="P45" s="6">
        <f t="shared" si="4"/>
        <v>0.1489807144047666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888.18731689453102</v>
      </c>
      <c r="E46">
        <v>620.147705078125</v>
      </c>
      <c r="F46">
        <v>463.45599365234398</v>
      </c>
      <c r="G46">
        <v>458.69589233398398</v>
      </c>
      <c r="I46" s="7">
        <f t="shared" si="0"/>
        <v>424.73132324218705</v>
      </c>
      <c r="J46" s="7">
        <f t="shared" si="0"/>
        <v>161.45181274414102</v>
      </c>
      <c r="K46" s="7">
        <f t="shared" si="1"/>
        <v>311.71505432128833</v>
      </c>
      <c r="L46" s="8">
        <f t="shared" si="2"/>
        <v>1.9307002443836003</v>
      </c>
      <c r="M46" s="8">
        <f t="shared" si="5"/>
        <v>2.1269263800308185</v>
      </c>
      <c r="P46" s="6">
        <f t="shared" si="4"/>
        <v>-0.25829545258466963</v>
      </c>
    </row>
    <row r="47" spans="1:16" x14ac:dyDescent="0.15">
      <c r="A47" s="6">
        <v>23</v>
      </c>
      <c r="B47" s="6">
        <v>45</v>
      </c>
      <c r="D47">
        <v>900.69567871093795</v>
      </c>
      <c r="E47">
        <v>626.56628417968795</v>
      </c>
      <c r="F47">
        <v>464.67062377929699</v>
      </c>
      <c r="G47">
        <v>459.79690551757801</v>
      </c>
      <c r="I47" s="7">
        <f t="shared" si="0"/>
        <v>436.02505493164097</v>
      </c>
      <c r="J47" s="7">
        <f t="shared" si="0"/>
        <v>166.76937866210994</v>
      </c>
      <c r="K47" s="7">
        <f t="shared" si="1"/>
        <v>319.28648986816404</v>
      </c>
      <c r="L47" s="8">
        <f t="shared" si="2"/>
        <v>1.9145390624442378</v>
      </c>
      <c r="M47" s="8">
        <f t="shared" si="5"/>
        <v>2.1151257788836166</v>
      </c>
      <c r="P47" s="6">
        <f t="shared" si="4"/>
        <v>-0.81168182465507499</v>
      </c>
    </row>
    <row r="48" spans="1:16" x14ac:dyDescent="0.15">
      <c r="A48" s="6">
        <v>23.5</v>
      </c>
      <c r="B48" s="6">
        <v>46</v>
      </c>
      <c r="D48">
        <v>901.04937744140602</v>
      </c>
      <c r="E48">
        <v>625.388671875</v>
      </c>
      <c r="F48">
        <v>465.44949340820301</v>
      </c>
      <c r="G48">
        <v>460.16018676757801</v>
      </c>
      <c r="I48" s="7">
        <f t="shared" si="0"/>
        <v>435.59988403320301</v>
      </c>
      <c r="J48" s="7">
        <f t="shared" si="0"/>
        <v>165.22848510742199</v>
      </c>
      <c r="K48" s="7">
        <f t="shared" si="1"/>
        <v>319.93994445800763</v>
      </c>
      <c r="L48" s="8">
        <f t="shared" si="2"/>
        <v>1.9363485917697618</v>
      </c>
      <c r="M48" s="8">
        <f t="shared" si="5"/>
        <v>2.141295889001301</v>
      </c>
      <c r="P48" s="6">
        <f t="shared" si="4"/>
        <v>0.41555923824131608</v>
      </c>
    </row>
    <row r="49" spans="1:22" x14ac:dyDescent="0.15">
      <c r="A49" s="6">
        <v>24</v>
      </c>
      <c r="B49" s="6">
        <v>47</v>
      </c>
      <c r="D49">
        <v>898.45782470703102</v>
      </c>
      <c r="E49">
        <v>624.31793212890602</v>
      </c>
      <c r="F49">
        <v>465.39645385742199</v>
      </c>
      <c r="G49">
        <v>459.89971923828102</v>
      </c>
      <c r="I49" s="7">
        <f t="shared" si="0"/>
        <v>433.06137084960903</v>
      </c>
      <c r="J49" s="7">
        <f t="shared" si="0"/>
        <v>164.418212890625</v>
      </c>
      <c r="K49" s="7">
        <f t="shared" si="1"/>
        <v>317.96862182617156</v>
      </c>
      <c r="L49" s="8">
        <f t="shared" si="2"/>
        <v>1.9339014591874444</v>
      </c>
      <c r="M49" s="8">
        <f t="shared" si="5"/>
        <v>2.143209337211144</v>
      </c>
      <c r="P49" s="6">
        <f t="shared" si="4"/>
        <v>0.50528993498982466</v>
      </c>
    </row>
    <row r="50" spans="1:22" x14ac:dyDescent="0.15">
      <c r="A50" s="6">
        <v>24.5</v>
      </c>
      <c r="B50" s="6">
        <v>48</v>
      </c>
      <c r="D50">
        <v>891.16827392578102</v>
      </c>
      <c r="E50">
        <v>623.486572265625</v>
      </c>
      <c r="F50">
        <v>465.11544799804699</v>
      </c>
      <c r="G50">
        <v>459.13781738281301</v>
      </c>
      <c r="I50" s="7">
        <f t="shared" si="0"/>
        <v>426.05282592773403</v>
      </c>
      <c r="J50" s="7">
        <f t="shared" si="0"/>
        <v>164.34875488281199</v>
      </c>
      <c r="K50" s="7">
        <f t="shared" si="1"/>
        <v>311.00869750976562</v>
      </c>
      <c r="L50" s="8">
        <f t="shared" si="2"/>
        <v>1.8923702691360742</v>
      </c>
      <c r="M50" s="8">
        <f t="shared" si="5"/>
        <v>2.1060387279519341</v>
      </c>
      <c r="P50" s="6">
        <f t="shared" si="4"/>
        <v>-1.2378169075355918</v>
      </c>
    </row>
    <row r="51" spans="1:22" x14ac:dyDescent="0.15">
      <c r="A51" s="6">
        <v>25</v>
      </c>
      <c r="B51" s="6">
        <v>49</v>
      </c>
      <c r="D51">
        <v>874.44891357421898</v>
      </c>
      <c r="E51">
        <v>618.759033203125</v>
      </c>
      <c r="F51">
        <v>465.43795776367199</v>
      </c>
      <c r="G51">
        <v>460.13925170898398</v>
      </c>
      <c r="I51" s="7">
        <f t="shared" si="0"/>
        <v>409.01095581054699</v>
      </c>
      <c r="J51" s="7">
        <f t="shared" si="0"/>
        <v>158.61978149414102</v>
      </c>
      <c r="K51" s="7">
        <f t="shared" si="1"/>
        <v>297.97710876464828</v>
      </c>
      <c r="L51" s="8">
        <f t="shared" si="2"/>
        <v>1.8785620933140343</v>
      </c>
      <c r="M51" s="8">
        <f t="shared" si="5"/>
        <v>2.0965911329220548</v>
      </c>
      <c r="P51" s="6">
        <f t="shared" si="4"/>
        <v>-1.6808596197803862</v>
      </c>
    </row>
    <row r="52" spans="1:22" x14ac:dyDescent="0.15">
      <c r="A52" s="6">
        <v>25.5</v>
      </c>
      <c r="B52" s="6">
        <v>50</v>
      </c>
      <c r="D52">
        <v>874.98443603515602</v>
      </c>
      <c r="E52">
        <v>618.49591064453102</v>
      </c>
      <c r="F52">
        <v>465.69299316406301</v>
      </c>
      <c r="G52">
        <v>460.27706909179699</v>
      </c>
      <c r="I52" s="7">
        <f t="shared" si="0"/>
        <v>409.29144287109301</v>
      </c>
      <c r="J52" s="7">
        <f t="shared" si="0"/>
        <v>158.21884155273403</v>
      </c>
      <c r="K52" s="7">
        <f t="shared" si="1"/>
        <v>298.53825378417918</v>
      </c>
      <c r="L52" s="8">
        <f t="shared" si="2"/>
        <v>1.8868691671255662</v>
      </c>
      <c r="M52" s="8">
        <f t="shared" si="5"/>
        <v>2.1092587875257469</v>
      </c>
      <c r="P52" s="6">
        <f t="shared" si="4"/>
        <v>-1.0868129829749047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881.95257568359398</v>
      </c>
      <c r="E53">
        <v>621.93701171875</v>
      </c>
      <c r="F53">
        <v>463.60784912109398</v>
      </c>
      <c r="G53">
        <v>458.79437255859398</v>
      </c>
      <c r="I53" s="7">
        <f t="shared" si="0"/>
        <v>418.3447265625</v>
      </c>
      <c r="J53" s="7">
        <f t="shared" si="0"/>
        <v>163.14263916015602</v>
      </c>
      <c r="K53" s="7">
        <f t="shared" si="1"/>
        <v>304.14487915039081</v>
      </c>
      <c r="L53" s="8">
        <f t="shared" si="2"/>
        <v>1.8642880899567515</v>
      </c>
      <c r="M53" s="8">
        <f t="shared" si="5"/>
        <v>2.0910382911490926</v>
      </c>
      <c r="P53" s="6">
        <f t="shared" si="4"/>
        <v>-1.9412588083547078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855.90515136718795</v>
      </c>
      <c r="E54">
        <v>611.94598388671898</v>
      </c>
      <c r="F54">
        <v>463.66305541992199</v>
      </c>
      <c r="G54">
        <v>459.16595458984398</v>
      </c>
      <c r="I54" s="7">
        <f t="shared" si="0"/>
        <v>392.24209594726597</v>
      </c>
      <c r="J54" s="7">
        <f t="shared" si="0"/>
        <v>152.780029296875</v>
      </c>
      <c r="K54" s="7">
        <f t="shared" si="1"/>
        <v>285.29607543945349</v>
      </c>
      <c r="L54" s="8">
        <f t="shared" si="2"/>
        <v>1.8673649740247105</v>
      </c>
      <c r="M54" s="8">
        <f t="shared" si="5"/>
        <v>2.0984757560092122</v>
      </c>
      <c r="P54" s="6">
        <f t="shared" si="4"/>
        <v>-1.5924806702749643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855.4189453125</v>
      </c>
      <c r="E55">
        <v>611.84338378906295</v>
      </c>
      <c r="F55">
        <v>463.30770874023398</v>
      </c>
      <c r="G55">
        <v>458.435791015625</v>
      </c>
      <c r="I55" s="7">
        <f t="shared" si="0"/>
        <v>392.11123657226602</v>
      </c>
      <c r="J55" s="7">
        <f t="shared" si="0"/>
        <v>153.40759277343795</v>
      </c>
      <c r="K55" s="7">
        <f t="shared" si="1"/>
        <v>284.72592163085949</v>
      </c>
      <c r="L55" s="8">
        <f t="shared" si="2"/>
        <v>1.856009317944</v>
      </c>
      <c r="M55" s="8">
        <f t="shared" si="5"/>
        <v>2.0914806807206618</v>
      </c>
      <c r="P55" s="6">
        <f t="shared" si="4"/>
        <v>-1.9205130550664904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845.66888427734398</v>
      </c>
      <c r="E56">
        <v>608.66033935546898</v>
      </c>
      <c r="F56">
        <v>463.467529296875</v>
      </c>
      <c r="G56">
        <v>458.51913452148398</v>
      </c>
      <c r="I56" s="7">
        <f t="shared" si="0"/>
        <v>382.20135498046898</v>
      </c>
      <c r="J56" s="7">
        <f t="shared" si="0"/>
        <v>150.141204833985</v>
      </c>
      <c r="K56" s="7">
        <f t="shared" si="1"/>
        <v>277.10251159667951</v>
      </c>
      <c r="L56" s="8">
        <f t="shared" si="2"/>
        <v>1.8456126810962978</v>
      </c>
      <c r="M56" s="8">
        <f t="shared" si="5"/>
        <v>2.0854446246651204</v>
      </c>
      <c r="P56" s="6">
        <f t="shared" si="4"/>
        <v>-2.2035724620003267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853.181884765625</v>
      </c>
      <c r="E57">
        <v>611.42987060546898</v>
      </c>
      <c r="F57">
        <v>463.185791015625</v>
      </c>
      <c r="G57">
        <v>458.83261108398398</v>
      </c>
      <c r="I57" s="7">
        <f t="shared" si="0"/>
        <v>389.99609375</v>
      </c>
      <c r="J57" s="7">
        <f t="shared" si="0"/>
        <v>152.597259521485</v>
      </c>
      <c r="K57" s="7">
        <f t="shared" si="1"/>
        <v>283.17801208496053</v>
      </c>
      <c r="L57" s="8">
        <f t="shared" si="2"/>
        <v>1.8557214787011975</v>
      </c>
      <c r="M57" s="8">
        <f t="shared" si="5"/>
        <v>2.0999140030621803</v>
      </c>
      <c r="P57" s="6">
        <f t="shared" si="4"/>
        <v>-1.5250344182701068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855.83209228515602</v>
      </c>
      <c r="E58">
        <v>614.57989501953102</v>
      </c>
      <c r="F58">
        <v>463.40042114257801</v>
      </c>
      <c r="G58">
        <v>458.58694458007801</v>
      </c>
      <c r="I58" s="7">
        <f t="shared" si="0"/>
        <v>392.43167114257801</v>
      </c>
      <c r="J58" s="7">
        <f t="shared" si="0"/>
        <v>155.99295043945301</v>
      </c>
      <c r="K58" s="7">
        <f t="shared" si="1"/>
        <v>283.23660583496093</v>
      </c>
      <c r="L58" s="8">
        <f t="shared" si="2"/>
        <v>1.8157013187906601</v>
      </c>
      <c r="M58" s="8">
        <f t="shared" si="5"/>
        <v>2.0642544239438032</v>
      </c>
      <c r="P58" s="6">
        <f t="shared" si="4"/>
        <v>-3.1972818632704443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855.41973876953102</v>
      </c>
      <c r="E59">
        <v>612.94482421875</v>
      </c>
      <c r="F59">
        <v>463.01370239257801</v>
      </c>
      <c r="G59">
        <v>458.44082641601602</v>
      </c>
      <c r="I59" s="7">
        <f t="shared" si="0"/>
        <v>392.40603637695301</v>
      </c>
      <c r="J59" s="7">
        <f t="shared" si="0"/>
        <v>154.50399780273398</v>
      </c>
      <c r="K59" s="7">
        <f t="shared" si="1"/>
        <v>284.25323791503922</v>
      </c>
      <c r="L59" s="8">
        <f t="shared" si="2"/>
        <v>1.8397791769632081</v>
      </c>
      <c r="M59" s="8">
        <f t="shared" si="5"/>
        <v>2.0926928629085118</v>
      </c>
      <c r="P59" s="6">
        <f t="shared" si="4"/>
        <v>-1.8636680609128078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833.21142578125</v>
      </c>
      <c r="E60">
        <v>603.896240234375</v>
      </c>
      <c r="F60">
        <v>463.67642211914102</v>
      </c>
      <c r="G60">
        <v>459.24133300781301</v>
      </c>
      <c r="I60" s="7">
        <f t="shared" si="0"/>
        <v>369.53500366210898</v>
      </c>
      <c r="J60" s="7">
        <f t="shared" si="0"/>
        <v>144.65490722656199</v>
      </c>
      <c r="K60" s="7">
        <f t="shared" si="1"/>
        <v>268.27656860351556</v>
      </c>
      <c r="L60" s="8">
        <f t="shared" si="2"/>
        <v>1.8545970803695886</v>
      </c>
      <c r="M60" s="8">
        <f t="shared" si="5"/>
        <v>2.1118713471070527</v>
      </c>
      <c r="P60" s="6">
        <f t="shared" si="4"/>
        <v>-0.9642976254535286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879.51263427734398</v>
      </c>
      <c r="E61">
        <v>621.841796875</v>
      </c>
      <c r="F61">
        <v>464.00036621093801</v>
      </c>
      <c r="G61">
        <v>459.12445068359398</v>
      </c>
      <c r="I61" s="7">
        <f t="shared" si="0"/>
        <v>415.51226806640597</v>
      </c>
      <c r="J61" s="7">
        <f t="shared" si="0"/>
        <v>162.71734619140602</v>
      </c>
      <c r="K61" s="7">
        <f t="shared" si="1"/>
        <v>301.61012573242175</v>
      </c>
      <c r="L61" s="8">
        <f t="shared" si="2"/>
        <v>1.85358311693232</v>
      </c>
      <c r="M61" s="8">
        <f t="shared" si="5"/>
        <v>2.1152179644619444</v>
      </c>
      <c r="P61" s="6">
        <f t="shared" si="4"/>
        <v>-0.80735880397912185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865.11541748046898</v>
      </c>
      <c r="E62">
        <v>615.50799560546898</v>
      </c>
      <c r="F62">
        <v>463.46212768554699</v>
      </c>
      <c r="G62">
        <v>458.36398315429699</v>
      </c>
      <c r="I62" s="7">
        <f t="shared" si="0"/>
        <v>401.65328979492199</v>
      </c>
      <c r="J62" s="7">
        <f t="shared" si="0"/>
        <v>157.14401245117199</v>
      </c>
      <c r="K62" s="7">
        <f t="shared" si="1"/>
        <v>291.65248107910162</v>
      </c>
      <c r="L62" s="8">
        <f t="shared" si="2"/>
        <v>1.8559566892166781</v>
      </c>
      <c r="M62" s="8">
        <f t="shared" si="5"/>
        <v>2.1219521175384628</v>
      </c>
      <c r="P62" s="6">
        <f t="shared" si="4"/>
        <v>-0.49156230399616019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862.19976806640602</v>
      </c>
      <c r="E63">
        <v>613.12628173828102</v>
      </c>
      <c r="F63">
        <v>464.80410766601602</v>
      </c>
      <c r="G63">
        <v>459.48846435546898</v>
      </c>
      <c r="I63" s="7">
        <f t="shared" si="0"/>
        <v>397.39566040039</v>
      </c>
      <c r="J63" s="7">
        <f t="shared" si="0"/>
        <v>153.63781738281205</v>
      </c>
      <c r="K63" s="7">
        <f t="shared" si="1"/>
        <v>289.84918823242157</v>
      </c>
      <c r="L63" s="8">
        <f t="shared" si="2"/>
        <v>1.8865744981928383</v>
      </c>
      <c r="M63" s="8">
        <f t="shared" si="5"/>
        <v>2.1569305073067837</v>
      </c>
      <c r="P63" s="6">
        <f t="shared" si="4"/>
        <v>1.148740929144259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834.01129150390602</v>
      </c>
      <c r="E64">
        <v>603.92535400390602</v>
      </c>
      <c r="F64">
        <v>464.595947265625</v>
      </c>
      <c r="G64">
        <v>459.507568359375</v>
      </c>
      <c r="I64" s="7">
        <f t="shared" si="0"/>
        <v>369.41534423828102</v>
      </c>
      <c r="J64" s="7">
        <f t="shared" si="0"/>
        <v>144.41778564453102</v>
      </c>
      <c r="K64" s="7">
        <f t="shared" si="1"/>
        <v>268.32289428710931</v>
      </c>
      <c r="L64" s="8">
        <f t="shared" si="2"/>
        <v>1.8579629447273032</v>
      </c>
      <c r="M64" s="8">
        <f t="shared" si="5"/>
        <v>2.1326795346334091</v>
      </c>
      <c r="P64" s="6">
        <f t="shared" si="4"/>
        <v>1.1497358287741666E-2</v>
      </c>
      <c r="U64" s="18">
        <v>12.5</v>
      </c>
      <c r="V64" s="20">
        <f t="shared" ref="V64:V83" si="6">L26</f>
        <v>1.9688816045237678</v>
      </c>
    </row>
    <row r="65" spans="1:22" x14ac:dyDescent="0.15">
      <c r="A65" s="6">
        <v>32</v>
      </c>
      <c r="B65" s="6">
        <v>63</v>
      </c>
      <c r="D65">
        <v>877.627685546875</v>
      </c>
      <c r="E65">
        <v>620.12322998046898</v>
      </c>
      <c r="F65">
        <v>464.75106811523398</v>
      </c>
      <c r="G65">
        <v>459.51406860351602</v>
      </c>
      <c r="I65" s="7">
        <f t="shared" si="0"/>
        <v>412.87661743164102</v>
      </c>
      <c r="J65" s="7">
        <f t="shared" si="0"/>
        <v>160.60916137695295</v>
      </c>
      <c r="K65" s="7">
        <f t="shared" si="1"/>
        <v>300.45020446777397</v>
      </c>
      <c r="L65" s="8">
        <f t="shared" si="2"/>
        <v>1.8706915713395156</v>
      </c>
      <c r="M65" s="8">
        <f t="shared" si="5"/>
        <v>2.1497687420377818</v>
      </c>
      <c r="P65" s="6">
        <f t="shared" si="4"/>
        <v>0.81289165753553516</v>
      </c>
      <c r="U65" s="18">
        <v>13</v>
      </c>
      <c r="V65" s="20">
        <f t="shared" si="6"/>
        <v>1.9690440603879169</v>
      </c>
    </row>
    <row r="66" spans="1:22" x14ac:dyDescent="0.15">
      <c r="A66" s="6">
        <v>32.5</v>
      </c>
      <c r="B66" s="6">
        <v>64</v>
      </c>
      <c r="D66">
        <v>868.741943359375</v>
      </c>
      <c r="E66">
        <v>617.47296142578102</v>
      </c>
      <c r="F66">
        <v>465.10208129882801</v>
      </c>
      <c r="G66">
        <v>459.60317993164102</v>
      </c>
      <c r="I66" s="7">
        <f t="shared" ref="I66:J129" si="7">D66-F66</f>
        <v>403.63986206054699</v>
      </c>
      <c r="J66" s="7">
        <f t="shared" si="7"/>
        <v>157.86978149414</v>
      </c>
      <c r="K66" s="7">
        <f t="shared" ref="K66:K129" si="8">I66-0.7*J66</f>
        <v>293.13101501464899</v>
      </c>
      <c r="L66" s="8">
        <f t="shared" ref="L66:L129" si="9">K66/J66</f>
        <v>1.8567898950663322</v>
      </c>
      <c r="M66" s="8">
        <f t="shared" si="5"/>
        <v>2.1402276465567587</v>
      </c>
      <c r="P66" s="6">
        <f t="shared" si="4"/>
        <v>0.36546426396815768</v>
      </c>
      <c r="U66" s="18">
        <v>13.5</v>
      </c>
      <c r="V66" s="20">
        <f t="shared" si="6"/>
        <v>1.9909086021601645</v>
      </c>
    </row>
    <row r="67" spans="1:22" x14ac:dyDescent="0.15">
      <c r="A67" s="6">
        <v>33</v>
      </c>
      <c r="B67" s="6">
        <v>65</v>
      </c>
      <c r="D67">
        <v>869.90167236328102</v>
      </c>
      <c r="E67">
        <v>617.74621582031295</v>
      </c>
      <c r="F67">
        <v>463.72836303710898</v>
      </c>
      <c r="G67">
        <v>459.03607177734398</v>
      </c>
      <c r="I67" s="7">
        <f t="shared" si="7"/>
        <v>406.17330932617205</v>
      </c>
      <c r="J67" s="7">
        <f t="shared" si="7"/>
        <v>158.71014404296898</v>
      </c>
      <c r="K67" s="7">
        <f t="shared" si="8"/>
        <v>295.07620849609378</v>
      </c>
      <c r="L67" s="8">
        <f t="shared" si="9"/>
        <v>1.8592145465900733</v>
      </c>
      <c r="M67" s="8">
        <f t="shared" si="5"/>
        <v>2.1470128788726601</v>
      </c>
      <c r="P67" s="6">
        <f t="shared" si="4"/>
        <v>0.68365611268104565</v>
      </c>
      <c r="U67" s="18">
        <v>14</v>
      </c>
      <c r="V67" s="20">
        <f t="shared" si="6"/>
        <v>1.9764691324656447</v>
      </c>
    </row>
    <row r="68" spans="1:22" x14ac:dyDescent="0.15">
      <c r="A68" s="6">
        <v>33.5</v>
      </c>
      <c r="B68" s="6">
        <v>66</v>
      </c>
      <c r="D68">
        <v>846.88104248046898</v>
      </c>
      <c r="E68">
        <v>610.58416748046898</v>
      </c>
      <c r="F68">
        <v>465.22042846679699</v>
      </c>
      <c r="G68">
        <v>459.94445800781301</v>
      </c>
      <c r="I68" s="7">
        <f t="shared" si="7"/>
        <v>381.66061401367199</v>
      </c>
      <c r="J68" s="7">
        <f t="shared" si="7"/>
        <v>150.63970947265597</v>
      </c>
      <c r="K68" s="7">
        <f t="shared" si="8"/>
        <v>276.21281738281283</v>
      </c>
      <c r="L68" s="8">
        <f t="shared" si="9"/>
        <v>1.8335989783155471</v>
      </c>
      <c r="M68" s="8">
        <f t="shared" si="5"/>
        <v>2.1257578913902946</v>
      </c>
      <c r="P68" s="6">
        <f t="shared" si="4"/>
        <v>-0.31309144827327218</v>
      </c>
      <c r="U68" s="18">
        <v>14.5</v>
      </c>
      <c r="V68" s="20">
        <f t="shared" si="6"/>
        <v>1.9666934138667258</v>
      </c>
    </row>
    <row r="69" spans="1:22" x14ac:dyDescent="0.15">
      <c r="A69" s="6">
        <v>34</v>
      </c>
      <c r="B69" s="6">
        <v>67</v>
      </c>
      <c r="D69">
        <v>868.915283203125</v>
      </c>
      <c r="E69">
        <v>619.61212158203102</v>
      </c>
      <c r="F69">
        <v>465.07287597656301</v>
      </c>
      <c r="G69">
        <v>459.69229125976602</v>
      </c>
      <c r="I69" s="7">
        <f t="shared" si="7"/>
        <v>403.84240722656199</v>
      </c>
      <c r="J69" s="7">
        <f t="shared" si="7"/>
        <v>159.919830322265</v>
      </c>
      <c r="K69" s="7">
        <f t="shared" si="8"/>
        <v>291.89852600097652</v>
      </c>
      <c r="L69" s="8">
        <f t="shared" si="9"/>
        <v>1.8252803633717753</v>
      </c>
      <c r="M69" s="8">
        <f t="shared" si="5"/>
        <v>2.1217998572386829</v>
      </c>
      <c r="P69" s="6">
        <f t="shared" si="4"/>
        <v>-0.49870251438497759</v>
      </c>
      <c r="U69" s="18">
        <v>15</v>
      </c>
      <c r="V69" s="20">
        <f t="shared" si="6"/>
        <v>1.9788583183750006</v>
      </c>
    </row>
    <row r="70" spans="1:22" x14ac:dyDescent="0.15">
      <c r="A70" s="6">
        <v>34.5</v>
      </c>
      <c r="B70" s="6">
        <v>68</v>
      </c>
      <c r="D70">
        <v>855.46716308593795</v>
      </c>
      <c r="E70">
        <v>615.61639404296898</v>
      </c>
      <c r="F70">
        <v>466.83334350585898</v>
      </c>
      <c r="G70">
        <v>460.75106811523398</v>
      </c>
      <c r="I70" s="7">
        <f t="shared" si="7"/>
        <v>388.63381958007898</v>
      </c>
      <c r="J70" s="7">
        <f t="shared" si="7"/>
        <v>154.865325927735</v>
      </c>
      <c r="K70" s="7">
        <f t="shared" si="8"/>
        <v>280.22809143066445</v>
      </c>
      <c r="L70" s="8">
        <f t="shared" si="9"/>
        <v>1.8094953776898235</v>
      </c>
      <c r="M70" s="8">
        <f t="shared" si="5"/>
        <v>2.1103754523488916</v>
      </c>
      <c r="P70" s="6">
        <f t="shared" ref="P70:P133" si="10">(M70-$O$2)/$O$2*100</f>
        <v>-1.0344472528235056</v>
      </c>
      <c r="U70" s="18">
        <v>15.5</v>
      </c>
      <c r="V70" s="20">
        <f t="shared" si="6"/>
        <v>1.9502445087660396</v>
      </c>
    </row>
    <row r="71" spans="1:22" x14ac:dyDescent="0.15">
      <c r="A71" s="6">
        <v>35</v>
      </c>
      <c r="B71" s="6">
        <v>69</v>
      </c>
      <c r="D71">
        <v>856.39215087890602</v>
      </c>
      <c r="E71">
        <v>615.22698974609398</v>
      </c>
      <c r="F71">
        <v>465.8232421875</v>
      </c>
      <c r="G71">
        <v>460.01226806640602</v>
      </c>
      <c r="I71" s="7">
        <f t="shared" si="7"/>
        <v>390.56890869140602</v>
      </c>
      <c r="J71" s="7">
        <f t="shared" si="7"/>
        <v>155.21472167968795</v>
      </c>
      <c r="K71" s="7">
        <f t="shared" si="8"/>
        <v>281.91860351562445</v>
      </c>
      <c r="L71" s="8">
        <f t="shared" si="9"/>
        <v>1.8163135588221557</v>
      </c>
      <c r="M71" s="8">
        <f t="shared" si="5"/>
        <v>2.1215542142733841</v>
      </c>
      <c r="P71" s="6">
        <f t="shared" si="10"/>
        <v>-0.51022188256763745</v>
      </c>
      <c r="U71" s="18">
        <v>16</v>
      </c>
      <c r="V71" s="20">
        <f t="shared" si="6"/>
        <v>1.9811468734872852</v>
      </c>
    </row>
    <row r="72" spans="1:22" x14ac:dyDescent="0.15">
      <c r="A72" s="6">
        <v>35.5</v>
      </c>
      <c r="B72" s="6">
        <v>70</v>
      </c>
      <c r="D72">
        <v>857.875244140625</v>
      </c>
      <c r="E72">
        <v>615.51965332031295</v>
      </c>
      <c r="F72">
        <v>466.3466796875</v>
      </c>
      <c r="G72">
        <v>460.35821533203102</v>
      </c>
      <c r="I72" s="7">
        <f t="shared" si="7"/>
        <v>391.528564453125</v>
      </c>
      <c r="J72" s="7">
        <f t="shared" si="7"/>
        <v>155.16143798828193</v>
      </c>
      <c r="K72" s="7">
        <f t="shared" si="8"/>
        <v>282.91555786132767</v>
      </c>
      <c r="L72" s="8">
        <f t="shared" si="9"/>
        <v>1.8233625669458797</v>
      </c>
      <c r="M72" s="8">
        <f t="shared" si="5"/>
        <v>2.1329638031892686</v>
      </c>
      <c r="P72" s="6">
        <f t="shared" si="10"/>
        <v>2.4828064313517698E-2</v>
      </c>
      <c r="U72" s="18">
        <v>16.5</v>
      </c>
      <c r="V72" s="20">
        <f t="shared" si="6"/>
        <v>2.0042255149417985</v>
      </c>
    </row>
    <row r="73" spans="1:22" x14ac:dyDescent="0.15">
      <c r="A73" s="6">
        <v>36</v>
      </c>
      <c r="B73" s="6">
        <v>71</v>
      </c>
      <c r="D73">
        <v>873.11346435546898</v>
      </c>
      <c r="E73">
        <v>621.91180419921898</v>
      </c>
      <c r="F73">
        <v>465.24386596679699</v>
      </c>
      <c r="G73">
        <v>460.03717041015602</v>
      </c>
      <c r="I73" s="7">
        <f t="shared" si="7"/>
        <v>407.86959838867199</v>
      </c>
      <c r="J73" s="7">
        <f t="shared" si="7"/>
        <v>161.87463378906295</v>
      </c>
      <c r="K73" s="7">
        <f t="shared" si="8"/>
        <v>294.55735473632791</v>
      </c>
      <c r="L73" s="8">
        <f t="shared" si="9"/>
        <v>1.8196634509157397</v>
      </c>
      <c r="M73" s="8">
        <f t="shared" si="5"/>
        <v>2.133625267951289</v>
      </c>
      <c r="P73" s="6">
        <f t="shared" si="10"/>
        <v>5.5847296328973665E-2</v>
      </c>
      <c r="U73" s="18">
        <v>17</v>
      </c>
      <c r="V73" s="20">
        <f t="shared" si="6"/>
        <v>1.9759843701433186</v>
      </c>
    </row>
    <row r="74" spans="1:22" x14ac:dyDescent="0.15">
      <c r="A74" s="6">
        <v>36.5</v>
      </c>
      <c r="B74" s="6">
        <v>72</v>
      </c>
      <c r="D74">
        <v>861.98986816406295</v>
      </c>
      <c r="E74">
        <v>617.82897949218795</v>
      </c>
      <c r="F74">
        <v>465.58297729492199</v>
      </c>
      <c r="G74">
        <v>459.95526123046898</v>
      </c>
      <c r="I74" s="7">
        <f t="shared" si="7"/>
        <v>396.40689086914097</v>
      </c>
      <c r="J74" s="7">
        <f t="shared" si="7"/>
        <v>157.87371826171898</v>
      </c>
      <c r="K74" s="7">
        <f t="shared" si="8"/>
        <v>285.89528808593769</v>
      </c>
      <c r="L74" s="8">
        <f t="shared" si="9"/>
        <v>1.8109112221705443</v>
      </c>
      <c r="M74" s="8">
        <f t="shared" si="5"/>
        <v>2.1292336199982542</v>
      </c>
      <c r="P74" s="6">
        <f t="shared" si="10"/>
        <v>-0.15009798542615366</v>
      </c>
      <c r="U74" s="18">
        <v>17.5</v>
      </c>
      <c r="V74" s="20">
        <f t="shared" si="6"/>
        <v>1.9933957182070627</v>
      </c>
    </row>
    <row r="75" spans="1:22" x14ac:dyDescent="0.15">
      <c r="A75" s="6">
        <v>37</v>
      </c>
      <c r="B75" s="6">
        <v>73</v>
      </c>
      <c r="D75">
        <v>850.34588623046898</v>
      </c>
      <c r="E75">
        <v>612.78430175781295</v>
      </c>
      <c r="F75">
        <v>465.40008544921898</v>
      </c>
      <c r="G75">
        <v>460.42822265625</v>
      </c>
      <c r="I75" s="7">
        <f t="shared" si="7"/>
        <v>384.94580078125</v>
      </c>
      <c r="J75" s="7">
        <f t="shared" si="7"/>
        <v>152.35607910156295</v>
      </c>
      <c r="K75" s="7">
        <f t="shared" si="8"/>
        <v>278.29654541015594</v>
      </c>
      <c r="L75" s="8">
        <f t="shared" si="9"/>
        <v>1.8266192399493235</v>
      </c>
      <c r="M75" s="8">
        <f t="shared" si="5"/>
        <v>2.1493022185691935</v>
      </c>
      <c r="P75" s="6">
        <f t="shared" si="10"/>
        <v>0.79101415091130567</v>
      </c>
      <c r="U75" s="18">
        <v>18</v>
      </c>
      <c r="V75" s="20">
        <f t="shared" si="6"/>
        <v>1.9629453054838863</v>
      </c>
    </row>
    <row r="76" spans="1:22" x14ac:dyDescent="0.15">
      <c r="A76" s="6">
        <v>37.5</v>
      </c>
      <c r="B76" s="6">
        <v>74</v>
      </c>
      <c r="D76">
        <v>863.08941650390602</v>
      </c>
      <c r="E76">
        <v>619.88653564453102</v>
      </c>
      <c r="F76">
        <v>465.50289916992199</v>
      </c>
      <c r="G76">
        <v>459.55157470703102</v>
      </c>
      <c r="I76" s="7">
        <f t="shared" si="7"/>
        <v>397.58651733398403</v>
      </c>
      <c r="J76" s="7">
        <f t="shared" si="7"/>
        <v>160.3349609375</v>
      </c>
      <c r="K76" s="7">
        <f t="shared" si="8"/>
        <v>285.35204467773406</v>
      </c>
      <c r="L76" s="8">
        <f t="shared" si="9"/>
        <v>1.7797244157434062</v>
      </c>
      <c r="M76" s="8">
        <f t="shared" si="5"/>
        <v>2.1067679751554369</v>
      </c>
      <c r="P76" s="6">
        <f t="shared" si="10"/>
        <v>-1.2036190341175439</v>
      </c>
      <c r="U76" s="18">
        <v>18.5</v>
      </c>
      <c r="V76" s="20">
        <f t="shared" si="6"/>
        <v>1.9547691833235032</v>
      </c>
    </row>
    <row r="77" spans="1:22" x14ac:dyDescent="0.15">
      <c r="A77" s="6">
        <v>38</v>
      </c>
      <c r="B77" s="6">
        <v>75</v>
      </c>
      <c r="D77">
        <v>853.3125</v>
      </c>
      <c r="E77">
        <v>616.31365966796898</v>
      </c>
      <c r="F77">
        <v>466.82864379882801</v>
      </c>
      <c r="G77">
        <v>460.98086547851602</v>
      </c>
      <c r="I77" s="7">
        <f t="shared" si="7"/>
        <v>386.48385620117199</v>
      </c>
      <c r="J77" s="7">
        <f t="shared" si="7"/>
        <v>155.33279418945295</v>
      </c>
      <c r="K77" s="7">
        <f t="shared" si="8"/>
        <v>277.75090026855491</v>
      </c>
      <c r="L77" s="8">
        <f t="shared" si="9"/>
        <v>1.7881021307695892</v>
      </c>
      <c r="M77" s="8">
        <f t="shared" si="5"/>
        <v>2.1195062709737802</v>
      </c>
      <c r="P77" s="6">
        <f t="shared" si="10"/>
        <v>-0.60625969442457195</v>
      </c>
      <c r="U77" s="18">
        <v>19</v>
      </c>
      <c r="V77" s="20">
        <f t="shared" si="6"/>
        <v>1.9500874760198641</v>
      </c>
    </row>
    <row r="78" spans="1:22" x14ac:dyDescent="0.15">
      <c r="A78" s="6">
        <v>38.5</v>
      </c>
      <c r="B78" s="6">
        <v>76</v>
      </c>
      <c r="D78">
        <v>842.608642578125</v>
      </c>
      <c r="E78">
        <v>613.40344238281295</v>
      </c>
      <c r="F78">
        <v>465.86184692382801</v>
      </c>
      <c r="G78">
        <v>459.85931396484398</v>
      </c>
      <c r="I78" s="7">
        <f t="shared" si="7"/>
        <v>376.74679565429699</v>
      </c>
      <c r="J78" s="7">
        <f t="shared" si="7"/>
        <v>153.54412841796898</v>
      </c>
      <c r="K78" s="7">
        <f t="shared" si="8"/>
        <v>269.26590576171873</v>
      </c>
      <c r="L78" s="8">
        <f t="shared" si="9"/>
        <v>1.7536711337390811</v>
      </c>
      <c r="M78" s="8">
        <f t="shared" si="5"/>
        <v>2.0894358547354326</v>
      </c>
      <c r="P78" s="6">
        <f t="shared" si="10"/>
        <v>-2.0164046812104375</v>
      </c>
      <c r="U78" s="18">
        <v>19.5</v>
      </c>
      <c r="V78" s="20">
        <f t="shared" si="6"/>
        <v>1.9589348209864919</v>
      </c>
    </row>
    <row r="79" spans="1:22" x14ac:dyDescent="0.15">
      <c r="A79" s="6">
        <v>39</v>
      </c>
      <c r="B79" s="6">
        <v>77</v>
      </c>
      <c r="D79">
        <v>784.987548828125</v>
      </c>
      <c r="E79">
        <v>592.07653808593795</v>
      </c>
      <c r="F79">
        <v>465.78353881835898</v>
      </c>
      <c r="G79">
        <v>460.26480102539102</v>
      </c>
      <c r="I79" s="7">
        <f t="shared" si="7"/>
        <v>319.20401000976602</v>
      </c>
      <c r="J79" s="7">
        <f t="shared" si="7"/>
        <v>131.81173706054693</v>
      </c>
      <c r="K79" s="7">
        <f t="shared" si="8"/>
        <v>226.93579406738317</v>
      </c>
      <c r="L79" s="8">
        <f t="shared" si="9"/>
        <v>1.7216660604597114</v>
      </c>
      <c r="M79" s="8">
        <f t="shared" si="5"/>
        <v>2.0617913622482233</v>
      </c>
      <c r="P79" s="6">
        <f t="shared" si="10"/>
        <v>-3.3127865531502243</v>
      </c>
      <c r="U79" s="18">
        <v>20</v>
      </c>
      <c r="V79" s="20">
        <f t="shared" si="6"/>
        <v>1.9290118320029093</v>
      </c>
    </row>
    <row r="80" spans="1:22" x14ac:dyDescent="0.15">
      <c r="A80" s="6">
        <v>39.5</v>
      </c>
      <c r="B80" s="6">
        <v>78</v>
      </c>
      <c r="D80">
        <v>830.158203125</v>
      </c>
      <c r="E80">
        <v>607.66497802734398</v>
      </c>
      <c r="F80">
        <v>466.67855834960898</v>
      </c>
      <c r="G80">
        <v>460.91342163085898</v>
      </c>
      <c r="I80" s="7">
        <f t="shared" si="7"/>
        <v>363.47964477539102</v>
      </c>
      <c r="J80" s="7">
        <f t="shared" si="7"/>
        <v>146.751556396485</v>
      </c>
      <c r="K80" s="7">
        <f t="shared" si="8"/>
        <v>260.75355529785156</v>
      </c>
      <c r="L80" s="8">
        <f t="shared" si="9"/>
        <v>1.7768367280096331</v>
      </c>
      <c r="M80" s="8">
        <f t="shared" si="5"/>
        <v>2.1213226105903051</v>
      </c>
      <c r="P80" s="6">
        <f t="shared" si="10"/>
        <v>-0.52108288196406205</v>
      </c>
      <c r="U80" s="18">
        <v>20.5</v>
      </c>
      <c r="V80" s="20">
        <f t="shared" si="6"/>
        <v>1.9543383871755438</v>
      </c>
    </row>
    <row r="81" spans="1:22" x14ac:dyDescent="0.15">
      <c r="A81" s="6">
        <v>40</v>
      </c>
      <c r="B81" s="6">
        <v>79</v>
      </c>
      <c r="D81">
        <v>827.73028564453102</v>
      </c>
      <c r="E81">
        <v>605.89276123046898</v>
      </c>
      <c r="F81">
        <v>465.960693359375</v>
      </c>
      <c r="G81">
        <v>460.26190185546898</v>
      </c>
      <c r="I81" s="7">
        <f t="shared" si="7"/>
        <v>361.76959228515602</v>
      </c>
      <c r="J81" s="7">
        <f t="shared" si="7"/>
        <v>145.630859375</v>
      </c>
      <c r="K81" s="7">
        <f t="shared" si="8"/>
        <v>259.82799072265601</v>
      </c>
      <c r="L81" s="8">
        <f t="shared" si="9"/>
        <v>1.7841547583922304</v>
      </c>
      <c r="M81" s="8">
        <f t="shared" si="5"/>
        <v>2.1330012217650629</v>
      </c>
      <c r="P81" s="6">
        <f t="shared" si="10"/>
        <v>2.6582799487476699E-2</v>
      </c>
      <c r="U81" s="18">
        <v>21</v>
      </c>
      <c r="V81" s="20">
        <f t="shared" si="6"/>
        <v>1.9945972619840511</v>
      </c>
    </row>
    <row r="82" spans="1:22" x14ac:dyDescent="0.15">
      <c r="A82" s="6">
        <v>40.5</v>
      </c>
      <c r="B82" s="6">
        <v>80</v>
      </c>
      <c r="D82">
        <v>839.76446533203102</v>
      </c>
      <c r="E82">
        <v>611.79943847656295</v>
      </c>
      <c r="F82">
        <v>464.82647705078102</v>
      </c>
      <c r="G82">
        <v>459.17352294921898</v>
      </c>
      <c r="I82" s="7">
        <f t="shared" si="7"/>
        <v>374.93798828125</v>
      </c>
      <c r="J82" s="7">
        <f t="shared" si="7"/>
        <v>152.62591552734398</v>
      </c>
      <c r="K82" s="7">
        <f t="shared" si="8"/>
        <v>268.09984741210923</v>
      </c>
      <c r="L82" s="8">
        <f t="shared" si="9"/>
        <v>1.7565814199101548</v>
      </c>
      <c r="M82" s="8">
        <f t="shared" si="5"/>
        <v>2.1097884640751481</v>
      </c>
      <c r="P82" s="6">
        <f t="shared" si="10"/>
        <v>-1.0619739277108946</v>
      </c>
      <c r="U82" s="18">
        <v>21.5</v>
      </c>
      <c r="V82" s="20">
        <f t="shared" si="6"/>
        <v>1.9611620278601758</v>
      </c>
    </row>
    <row r="83" spans="1:22" x14ac:dyDescent="0.15">
      <c r="A83" s="6">
        <v>41</v>
      </c>
      <c r="B83" s="6">
        <v>81</v>
      </c>
      <c r="D83">
        <v>831.38903808593795</v>
      </c>
      <c r="E83">
        <v>609.27673339843795</v>
      </c>
      <c r="F83">
        <v>465.11038208007801</v>
      </c>
      <c r="G83">
        <v>460.23376464843801</v>
      </c>
      <c r="I83" s="7">
        <f t="shared" si="7"/>
        <v>366.27865600585994</v>
      </c>
      <c r="J83" s="7">
        <f t="shared" si="7"/>
        <v>149.04296874999994</v>
      </c>
      <c r="K83" s="7">
        <f t="shared" si="8"/>
        <v>261.94857788086</v>
      </c>
      <c r="L83" s="8">
        <f t="shared" si="9"/>
        <v>1.7575373067094793</v>
      </c>
      <c r="M83" s="8">
        <f t="shared" si="5"/>
        <v>2.1151049316666328</v>
      </c>
      <c r="P83" s="6">
        <f t="shared" si="10"/>
        <v>-0.812659449915901</v>
      </c>
      <c r="U83" s="18">
        <v>22</v>
      </c>
      <c r="V83" s="20">
        <f t="shared" si="6"/>
        <v>1.9437457221048666</v>
      </c>
    </row>
    <row r="84" spans="1:22" x14ac:dyDescent="0.15">
      <c r="A84" s="6">
        <v>41.5</v>
      </c>
      <c r="B84" s="6">
        <v>82</v>
      </c>
      <c r="D84">
        <v>864.99108886718795</v>
      </c>
      <c r="E84">
        <v>622.94830322265602</v>
      </c>
      <c r="F84">
        <v>465.98773193359398</v>
      </c>
      <c r="G84">
        <v>460.45852661132801</v>
      </c>
      <c r="I84" s="7">
        <f t="shared" si="7"/>
        <v>399.00335693359398</v>
      </c>
      <c r="J84" s="7">
        <f t="shared" si="7"/>
        <v>162.48977661132801</v>
      </c>
      <c r="K84" s="7">
        <f t="shared" si="8"/>
        <v>285.2605133056644</v>
      </c>
      <c r="L84" s="8">
        <f t="shared" si="9"/>
        <v>1.7555597604642001</v>
      </c>
      <c r="M84" s="8">
        <f t="shared" si="5"/>
        <v>2.1174879662135142</v>
      </c>
      <c r="P84" s="6">
        <f t="shared" si="10"/>
        <v>-0.70090761405880742</v>
      </c>
      <c r="U84" s="18">
        <v>65</v>
      </c>
      <c r="V84" s="20">
        <f t="shared" ref="V84:V104" si="11">L131</f>
        <v>1.5324236575400603</v>
      </c>
    </row>
    <row r="85" spans="1:22" x14ac:dyDescent="0.15">
      <c r="A85" s="6">
        <v>42</v>
      </c>
      <c r="B85" s="6">
        <v>83</v>
      </c>
      <c r="D85">
        <v>870.25769042968795</v>
      </c>
      <c r="E85">
        <v>626.642822265625</v>
      </c>
      <c r="F85">
        <v>465.82827758789102</v>
      </c>
      <c r="G85">
        <v>460.09957885742199</v>
      </c>
      <c r="I85" s="7">
        <f t="shared" si="7"/>
        <v>404.42941284179693</v>
      </c>
      <c r="J85" s="7">
        <f t="shared" si="7"/>
        <v>166.54324340820301</v>
      </c>
      <c r="K85" s="7">
        <f t="shared" si="8"/>
        <v>287.84914245605484</v>
      </c>
      <c r="L85" s="8">
        <f t="shared" si="9"/>
        <v>1.7283747846229165</v>
      </c>
      <c r="M85" s="8">
        <f t="shared" si="5"/>
        <v>2.0946635711643906</v>
      </c>
      <c r="P85" s="6">
        <f t="shared" si="10"/>
        <v>-1.7712521679827602</v>
      </c>
      <c r="U85" s="18">
        <v>65.5</v>
      </c>
      <c r="V85" s="20">
        <f t="shared" si="11"/>
        <v>1.5351278588231139</v>
      </c>
    </row>
    <row r="86" spans="1:22" x14ac:dyDescent="0.15">
      <c r="A86" s="6">
        <v>42.5</v>
      </c>
      <c r="B86" s="6">
        <v>84</v>
      </c>
      <c r="D86">
        <v>848.98443603515602</v>
      </c>
      <c r="E86">
        <v>617.389404296875</v>
      </c>
      <c r="F86">
        <v>465.580810546875</v>
      </c>
      <c r="G86">
        <v>460.01876831054699</v>
      </c>
      <c r="I86" s="7">
        <f t="shared" si="7"/>
        <v>383.40362548828102</v>
      </c>
      <c r="J86" s="7">
        <f t="shared" si="7"/>
        <v>157.37063598632801</v>
      </c>
      <c r="K86" s="7">
        <f t="shared" si="8"/>
        <v>273.24418029785141</v>
      </c>
      <c r="L86" s="8">
        <f t="shared" si="9"/>
        <v>1.7363098178086427</v>
      </c>
      <c r="M86" s="8">
        <f t="shared" si="5"/>
        <v>2.1069591851422773</v>
      </c>
      <c r="P86" s="6">
        <f t="shared" si="10"/>
        <v>-1.1946522874576642</v>
      </c>
      <c r="U86" s="18">
        <v>66</v>
      </c>
      <c r="V86" s="20">
        <f t="shared" si="11"/>
        <v>1.5197862001157232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838.83172607421898</v>
      </c>
      <c r="E87">
        <v>615.16168212890602</v>
      </c>
      <c r="F87">
        <v>464.88275146484398</v>
      </c>
      <c r="G87">
        <v>459.44732666015602</v>
      </c>
      <c r="I87" s="7">
        <f t="shared" si="7"/>
        <v>373.948974609375</v>
      </c>
      <c r="J87" s="7">
        <f t="shared" si="7"/>
        <v>155.71435546875</v>
      </c>
      <c r="K87" s="7">
        <f t="shared" si="8"/>
        <v>264.94892578125001</v>
      </c>
      <c r="L87" s="8">
        <f t="shared" si="9"/>
        <v>1.7015061006011234</v>
      </c>
      <c r="M87" s="8">
        <f t="shared" si="5"/>
        <v>2.0765160487269183</v>
      </c>
      <c r="P87" s="6">
        <f t="shared" si="10"/>
        <v>-2.6222758979153995</v>
      </c>
      <c r="U87" s="18">
        <v>66.5</v>
      </c>
      <c r="V87" s="20">
        <f t="shared" si="11"/>
        <v>1.516390474305124</v>
      </c>
    </row>
    <row r="88" spans="1:22" x14ac:dyDescent="0.15">
      <c r="A88" s="6">
        <v>43.5</v>
      </c>
      <c r="B88" s="6">
        <v>86</v>
      </c>
      <c r="D88">
        <v>843.873291015625</v>
      </c>
      <c r="E88">
        <v>618.03656005859398</v>
      </c>
      <c r="F88">
        <v>464.57287597656301</v>
      </c>
      <c r="G88">
        <v>459.00866699218801</v>
      </c>
      <c r="I88" s="7">
        <f t="shared" si="7"/>
        <v>379.30041503906199</v>
      </c>
      <c r="J88" s="7">
        <f t="shared" si="7"/>
        <v>159.02789306640597</v>
      </c>
      <c r="K88" s="7">
        <f t="shared" si="8"/>
        <v>267.98088989257781</v>
      </c>
      <c r="L88" s="8">
        <f t="shared" si="9"/>
        <v>1.6851187846692772</v>
      </c>
      <c r="M88" s="8">
        <f t="shared" ref="M88:M151" si="12">L88+ABS($N$2)*A88</f>
        <v>2.0644893135872326</v>
      </c>
      <c r="P88" s="6">
        <f t="shared" si="10"/>
        <v>-3.1862667695482787</v>
      </c>
      <c r="U88" s="18">
        <v>67</v>
      </c>
      <c r="V88" s="20">
        <f t="shared" si="11"/>
        <v>1.4954277305095502</v>
      </c>
    </row>
    <row r="89" spans="1:22" x14ac:dyDescent="0.15">
      <c r="A89" s="6">
        <v>44</v>
      </c>
      <c r="B89" s="6">
        <v>87</v>
      </c>
      <c r="D89">
        <v>848.13525390625</v>
      </c>
      <c r="E89">
        <v>619.921875</v>
      </c>
      <c r="F89">
        <v>466.17279052734398</v>
      </c>
      <c r="G89">
        <v>460.71789550781301</v>
      </c>
      <c r="I89" s="7">
        <f t="shared" si="7"/>
        <v>381.96246337890602</v>
      </c>
      <c r="J89" s="7">
        <f t="shared" si="7"/>
        <v>159.20397949218699</v>
      </c>
      <c r="K89" s="7">
        <f t="shared" si="8"/>
        <v>270.51967773437514</v>
      </c>
      <c r="L89" s="8">
        <f t="shared" si="9"/>
        <v>1.6992017322509896</v>
      </c>
      <c r="M89" s="8">
        <f t="shared" si="12"/>
        <v>2.0829328419611053</v>
      </c>
      <c r="P89" s="6">
        <f t="shared" si="10"/>
        <v>-2.3213619119330273</v>
      </c>
      <c r="U89" s="18">
        <v>67.5</v>
      </c>
      <c r="V89" s="20">
        <f t="shared" si="11"/>
        <v>1.5024641112803052</v>
      </c>
    </row>
    <row r="90" spans="1:22" x14ac:dyDescent="0.15">
      <c r="A90" s="6">
        <v>44.5</v>
      </c>
      <c r="B90" s="6">
        <v>88</v>
      </c>
      <c r="D90">
        <v>847.21258544921898</v>
      </c>
      <c r="E90">
        <v>620.61639404296898</v>
      </c>
      <c r="F90">
        <v>466.81997680664102</v>
      </c>
      <c r="G90">
        <v>460.952392578125</v>
      </c>
      <c r="I90" s="7">
        <f t="shared" si="7"/>
        <v>380.39260864257795</v>
      </c>
      <c r="J90" s="7">
        <f t="shared" si="7"/>
        <v>159.66400146484398</v>
      </c>
      <c r="K90" s="7">
        <f t="shared" si="8"/>
        <v>268.62780761718716</v>
      </c>
      <c r="L90" s="8">
        <f t="shared" si="9"/>
        <v>1.6824569417818058</v>
      </c>
      <c r="M90" s="8">
        <f t="shared" si="12"/>
        <v>2.070548632284082</v>
      </c>
      <c r="P90" s="6">
        <f t="shared" si="10"/>
        <v>-2.9021164666068926</v>
      </c>
      <c r="U90" s="18">
        <v>68</v>
      </c>
      <c r="V90" s="20">
        <f t="shared" si="11"/>
        <v>1.4967910635550987</v>
      </c>
    </row>
    <row r="91" spans="1:22" x14ac:dyDescent="0.15">
      <c r="A91" s="6">
        <v>45</v>
      </c>
      <c r="B91" s="6">
        <v>89</v>
      </c>
      <c r="D91">
        <v>834.4189453125</v>
      </c>
      <c r="E91">
        <v>615.85076904296898</v>
      </c>
      <c r="F91">
        <v>466.11148071289102</v>
      </c>
      <c r="G91">
        <v>460.41632080078102</v>
      </c>
      <c r="I91" s="7">
        <f t="shared" si="7"/>
        <v>368.30746459960898</v>
      </c>
      <c r="J91" s="7">
        <f t="shared" si="7"/>
        <v>155.43444824218795</v>
      </c>
      <c r="K91" s="7">
        <f t="shared" si="8"/>
        <v>259.50335083007741</v>
      </c>
      <c r="L91" s="8">
        <f t="shared" si="9"/>
        <v>1.6695356387519451</v>
      </c>
      <c r="M91" s="8">
        <f t="shared" si="12"/>
        <v>2.0619879100463816</v>
      </c>
      <c r="P91" s="6">
        <f t="shared" si="10"/>
        <v>-3.3035694911036</v>
      </c>
      <c r="U91" s="18">
        <v>68.5</v>
      </c>
      <c r="V91" s="20">
        <f t="shared" si="11"/>
        <v>1.5039681273653753</v>
      </c>
    </row>
    <row r="92" spans="1:22" x14ac:dyDescent="0.15">
      <c r="A92" s="6">
        <v>45.5</v>
      </c>
      <c r="B92" s="6">
        <v>90</v>
      </c>
      <c r="D92">
        <v>826.40301513671898</v>
      </c>
      <c r="E92">
        <v>613.357177734375</v>
      </c>
      <c r="F92">
        <v>465.53860473632801</v>
      </c>
      <c r="G92">
        <v>460.05267333984398</v>
      </c>
      <c r="I92" s="7">
        <f t="shared" si="7"/>
        <v>360.86441040039097</v>
      </c>
      <c r="J92" s="7">
        <f t="shared" si="7"/>
        <v>153.30450439453102</v>
      </c>
      <c r="K92" s="7">
        <f t="shared" si="8"/>
        <v>253.55125732421925</v>
      </c>
      <c r="L92" s="8">
        <f t="shared" si="9"/>
        <v>1.6539061153200167</v>
      </c>
      <c r="M92" s="8">
        <f t="shared" si="12"/>
        <v>2.0507189674066137</v>
      </c>
      <c r="P92" s="6">
        <f t="shared" si="10"/>
        <v>-3.8320238644614637</v>
      </c>
      <c r="U92" s="18">
        <v>69</v>
      </c>
      <c r="V92" s="20">
        <f t="shared" si="11"/>
        <v>1.5180416300977002</v>
      </c>
    </row>
    <row r="93" spans="1:22" x14ac:dyDescent="0.15">
      <c r="A93" s="6">
        <v>46</v>
      </c>
      <c r="B93" s="6">
        <v>91</v>
      </c>
      <c r="D93">
        <v>817.90399169921898</v>
      </c>
      <c r="E93">
        <v>609.410400390625</v>
      </c>
      <c r="F93">
        <v>465.14141845703102</v>
      </c>
      <c r="G93">
        <v>459.96466064453102</v>
      </c>
      <c r="I93" s="7">
        <f t="shared" si="7"/>
        <v>352.76257324218795</v>
      </c>
      <c r="J93" s="7">
        <f t="shared" si="7"/>
        <v>149.44573974609398</v>
      </c>
      <c r="K93" s="7">
        <f t="shared" si="8"/>
        <v>248.15055541992217</v>
      </c>
      <c r="L93" s="8">
        <f t="shared" si="9"/>
        <v>1.6604725958834703</v>
      </c>
      <c r="M93" s="8">
        <f t="shared" si="12"/>
        <v>2.0616460287622278</v>
      </c>
      <c r="P93" s="6">
        <f t="shared" si="10"/>
        <v>-3.3196019322611856</v>
      </c>
      <c r="U93" s="18">
        <v>69.5</v>
      </c>
      <c r="V93" s="20">
        <f t="shared" si="11"/>
        <v>1.5126803012595078</v>
      </c>
    </row>
    <row r="94" spans="1:22" x14ac:dyDescent="0.15">
      <c r="A94" s="6">
        <v>46.5</v>
      </c>
      <c r="B94" s="6">
        <v>92</v>
      </c>
      <c r="D94">
        <v>820.66302490234398</v>
      </c>
      <c r="E94">
        <v>610.429443359375</v>
      </c>
      <c r="F94">
        <v>466.56097412109398</v>
      </c>
      <c r="G94">
        <v>460.89068603515602</v>
      </c>
      <c r="I94" s="7">
        <f t="shared" si="7"/>
        <v>354.10205078125</v>
      </c>
      <c r="J94" s="7">
        <f t="shared" si="7"/>
        <v>149.53875732421898</v>
      </c>
      <c r="K94" s="7">
        <f t="shared" si="8"/>
        <v>249.42492065429673</v>
      </c>
      <c r="L94" s="8">
        <f t="shared" si="9"/>
        <v>1.6679617051619058</v>
      </c>
      <c r="M94" s="8">
        <f t="shared" si="12"/>
        <v>2.0734957188328238</v>
      </c>
      <c r="P94" s="6">
        <f t="shared" si="10"/>
        <v>-2.7639135468537401</v>
      </c>
      <c r="U94" s="18">
        <v>70</v>
      </c>
      <c r="V94" s="20">
        <f t="shared" si="11"/>
        <v>1.4978380469865744</v>
      </c>
    </row>
    <row r="95" spans="1:22" x14ac:dyDescent="0.15">
      <c r="A95" s="6">
        <v>47</v>
      </c>
      <c r="B95" s="6">
        <v>93</v>
      </c>
      <c r="D95">
        <v>818.50061035156295</v>
      </c>
      <c r="E95">
        <v>609.77105712890602</v>
      </c>
      <c r="F95">
        <v>465.830078125</v>
      </c>
      <c r="G95">
        <v>460.14645385742199</v>
      </c>
      <c r="I95" s="7">
        <f t="shared" si="7"/>
        <v>352.67053222656295</v>
      </c>
      <c r="J95" s="7">
        <f t="shared" si="7"/>
        <v>149.62460327148403</v>
      </c>
      <c r="K95" s="7">
        <f t="shared" si="8"/>
        <v>247.93330993652415</v>
      </c>
      <c r="L95" s="8">
        <f t="shared" si="9"/>
        <v>1.6570357047942537</v>
      </c>
      <c r="M95" s="8">
        <f t="shared" si="12"/>
        <v>2.066930299257332</v>
      </c>
      <c r="P95" s="6">
        <f t="shared" si="10"/>
        <v>-3.0717973296102619</v>
      </c>
      <c r="U95" s="18">
        <v>70.5</v>
      </c>
      <c r="V95" s="20">
        <f t="shared" si="11"/>
        <v>1.4961955648893179</v>
      </c>
    </row>
    <row r="96" spans="1:22" x14ac:dyDescent="0.15">
      <c r="A96" s="6">
        <v>47.5</v>
      </c>
      <c r="B96" s="6">
        <v>94</v>
      </c>
      <c r="D96">
        <v>827.97784423828102</v>
      </c>
      <c r="E96">
        <v>614.3427734375</v>
      </c>
      <c r="F96">
        <v>465.46932983398398</v>
      </c>
      <c r="G96">
        <v>460.53353881835898</v>
      </c>
      <c r="I96" s="7">
        <f t="shared" si="7"/>
        <v>362.50851440429705</v>
      </c>
      <c r="J96" s="7">
        <f t="shared" si="7"/>
        <v>153.80923461914102</v>
      </c>
      <c r="K96" s="7">
        <f t="shared" si="8"/>
        <v>254.84205017089835</v>
      </c>
      <c r="L96" s="8">
        <f t="shared" si="9"/>
        <v>1.6568709336726921</v>
      </c>
      <c r="M96" s="8">
        <f t="shared" si="12"/>
        <v>2.0711261089279307</v>
      </c>
      <c r="P96" s="6">
        <f t="shared" si="10"/>
        <v>-2.8750358373314446</v>
      </c>
      <c r="U96" s="18">
        <v>71</v>
      </c>
      <c r="V96" s="20">
        <f t="shared" si="11"/>
        <v>1.5200266970894551</v>
      </c>
    </row>
    <row r="97" spans="1:22" x14ac:dyDescent="0.15">
      <c r="A97" s="6">
        <v>48</v>
      </c>
      <c r="B97" s="6">
        <v>95</v>
      </c>
      <c r="D97">
        <v>827.60900878906295</v>
      </c>
      <c r="E97">
        <v>613.84222412109398</v>
      </c>
      <c r="F97">
        <v>466.60931396484398</v>
      </c>
      <c r="G97">
        <v>460.992431640625</v>
      </c>
      <c r="I97" s="7">
        <f t="shared" si="7"/>
        <v>360.99969482421898</v>
      </c>
      <c r="J97" s="7">
        <f t="shared" si="7"/>
        <v>152.84979248046898</v>
      </c>
      <c r="K97" s="7">
        <f t="shared" si="8"/>
        <v>254.0048400878907</v>
      </c>
      <c r="L97" s="8">
        <f t="shared" si="9"/>
        <v>1.6617938170923408</v>
      </c>
      <c r="M97" s="8">
        <f t="shared" si="12"/>
        <v>2.0804095731397401</v>
      </c>
      <c r="P97" s="6">
        <f t="shared" si="10"/>
        <v>-2.4396900005952538</v>
      </c>
      <c r="U97" s="18">
        <v>71.5</v>
      </c>
      <c r="V97" s="20">
        <f t="shared" si="11"/>
        <v>1.4953995390503436</v>
      </c>
    </row>
    <row r="98" spans="1:22" x14ac:dyDescent="0.15">
      <c r="A98" s="6">
        <v>48.5</v>
      </c>
      <c r="B98" s="6">
        <v>96</v>
      </c>
      <c r="D98">
        <v>828.99847412109398</v>
      </c>
      <c r="E98">
        <v>616.37701416015602</v>
      </c>
      <c r="F98">
        <v>465.54040527343801</v>
      </c>
      <c r="G98">
        <v>460.2666015625</v>
      </c>
      <c r="I98" s="7">
        <f t="shared" si="7"/>
        <v>363.45806884765597</v>
      </c>
      <c r="J98" s="7">
        <f t="shared" si="7"/>
        <v>156.11041259765602</v>
      </c>
      <c r="K98" s="7">
        <f t="shared" si="8"/>
        <v>254.18078002929676</v>
      </c>
      <c r="L98" s="8">
        <f t="shared" si="9"/>
        <v>1.6282115702582753</v>
      </c>
      <c r="M98" s="8">
        <f t="shared" si="12"/>
        <v>2.0511879070978347</v>
      </c>
      <c r="P98" s="6">
        <f t="shared" si="10"/>
        <v>-3.8100330496540233</v>
      </c>
      <c r="U98" s="18">
        <v>72</v>
      </c>
      <c r="V98" s="20">
        <f t="shared" si="11"/>
        <v>1.4954771293001519</v>
      </c>
    </row>
    <row r="99" spans="1:22" x14ac:dyDescent="0.15">
      <c r="A99" s="6">
        <v>49</v>
      </c>
      <c r="B99" s="6">
        <v>97</v>
      </c>
      <c r="D99">
        <v>815.59191894531295</v>
      </c>
      <c r="E99">
        <v>609.49322509765602</v>
      </c>
      <c r="F99">
        <v>465.95455932617199</v>
      </c>
      <c r="G99">
        <v>460.55950927734398</v>
      </c>
      <c r="I99" s="7">
        <f t="shared" si="7"/>
        <v>349.63735961914097</v>
      </c>
      <c r="J99" s="7">
        <f t="shared" si="7"/>
        <v>148.93371582031205</v>
      </c>
      <c r="K99" s="7">
        <f t="shared" si="8"/>
        <v>245.38375854492256</v>
      </c>
      <c r="L99" s="8">
        <f t="shared" si="9"/>
        <v>1.6476038161901305</v>
      </c>
      <c r="M99" s="8">
        <f t="shared" si="12"/>
        <v>2.0749407338218506</v>
      </c>
      <c r="P99" s="6">
        <f t="shared" si="10"/>
        <v>-2.6961499141040202</v>
      </c>
      <c r="U99" s="18">
        <v>72.5</v>
      </c>
      <c r="V99" s="20">
        <f t="shared" si="11"/>
        <v>1.5174472859634975</v>
      </c>
    </row>
    <row r="100" spans="1:22" x14ac:dyDescent="0.15">
      <c r="A100" s="6">
        <v>49.5</v>
      </c>
      <c r="B100" s="6">
        <v>98</v>
      </c>
      <c r="D100">
        <v>829.46130371093795</v>
      </c>
      <c r="E100">
        <v>615.68829345703102</v>
      </c>
      <c r="F100">
        <v>465.97619628906301</v>
      </c>
      <c r="G100">
        <v>461.12445068359398</v>
      </c>
      <c r="I100" s="7">
        <f t="shared" si="7"/>
        <v>363.48510742187494</v>
      </c>
      <c r="J100" s="7">
        <f t="shared" si="7"/>
        <v>154.56384277343705</v>
      </c>
      <c r="K100" s="7">
        <f t="shared" si="8"/>
        <v>255.29041748046902</v>
      </c>
      <c r="L100" s="8">
        <f t="shared" si="9"/>
        <v>1.6516826503510211</v>
      </c>
      <c r="M100" s="8">
        <f t="shared" si="12"/>
        <v>2.0833801487749017</v>
      </c>
      <c r="P100" s="6">
        <f t="shared" si="10"/>
        <v>-2.3003855657451142</v>
      </c>
      <c r="U100" s="18">
        <v>73</v>
      </c>
      <c r="V100" s="20">
        <f t="shared" si="11"/>
        <v>1.4882810354686522</v>
      </c>
    </row>
    <row r="101" spans="1:22" x14ac:dyDescent="0.15">
      <c r="A101" s="6">
        <v>50</v>
      </c>
      <c r="B101" s="6">
        <v>99</v>
      </c>
      <c r="D101">
        <v>819.19860839843795</v>
      </c>
      <c r="E101">
        <v>612.40692138671898</v>
      </c>
      <c r="F101">
        <v>465.82287597656301</v>
      </c>
      <c r="G101">
        <v>460.22186279296898</v>
      </c>
      <c r="I101" s="7">
        <f t="shared" si="7"/>
        <v>353.37573242187494</v>
      </c>
      <c r="J101" s="7">
        <f t="shared" si="7"/>
        <v>152.18505859375</v>
      </c>
      <c r="K101" s="7">
        <f t="shared" si="8"/>
        <v>246.84619140624994</v>
      </c>
      <c r="L101" s="8">
        <f t="shared" si="9"/>
        <v>1.6220133151520009</v>
      </c>
      <c r="M101" s="8">
        <f t="shared" si="12"/>
        <v>2.0580713943680418</v>
      </c>
      <c r="P101" s="6">
        <f t="shared" si="10"/>
        <v>-3.4872335583284522</v>
      </c>
      <c r="U101" s="18">
        <v>73.5</v>
      </c>
      <c r="V101" s="20">
        <f t="shared" si="11"/>
        <v>1.5050011207253069</v>
      </c>
    </row>
    <row r="102" spans="1:22" x14ac:dyDescent="0.15">
      <c r="A102" s="6">
        <v>50.5</v>
      </c>
      <c r="B102" s="6">
        <v>100</v>
      </c>
      <c r="D102">
        <v>839.32373046875</v>
      </c>
      <c r="E102">
        <v>622.66729736328102</v>
      </c>
      <c r="F102">
        <v>466.39248657226602</v>
      </c>
      <c r="G102">
        <v>461.04183959960898</v>
      </c>
      <c r="I102" s="7">
        <f t="shared" si="7"/>
        <v>372.93124389648398</v>
      </c>
      <c r="J102" s="7">
        <f t="shared" si="7"/>
        <v>161.62545776367205</v>
      </c>
      <c r="K102" s="7">
        <f t="shared" si="8"/>
        <v>259.79342346191356</v>
      </c>
      <c r="L102" s="8">
        <f t="shared" si="9"/>
        <v>1.6073793513505914</v>
      </c>
      <c r="M102" s="8">
        <f t="shared" si="12"/>
        <v>2.0477980113587924</v>
      </c>
      <c r="P102" s="6">
        <f t="shared" si="10"/>
        <v>-3.9690014006155669</v>
      </c>
      <c r="U102" s="18">
        <v>74</v>
      </c>
      <c r="V102" s="20">
        <f t="shared" si="11"/>
        <v>1.4986962153150367</v>
      </c>
    </row>
    <row r="103" spans="1:22" x14ac:dyDescent="0.15">
      <c r="A103" s="6">
        <v>51</v>
      </c>
      <c r="B103" s="6">
        <v>101</v>
      </c>
      <c r="D103">
        <v>744.84295654296898</v>
      </c>
      <c r="E103">
        <v>582.4267578125</v>
      </c>
      <c r="F103">
        <v>468.42459106445301</v>
      </c>
      <c r="G103">
        <v>461.82827758789102</v>
      </c>
      <c r="I103" s="7">
        <f t="shared" si="7"/>
        <v>276.41836547851597</v>
      </c>
      <c r="J103" s="7">
        <f t="shared" si="7"/>
        <v>120.59848022460898</v>
      </c>
      <c r="K103" s="7">
        <f t="shared" si="8"/>
        <v>191.99942932128968</v>
      </c>
      <c r="L103" s="8">
        <f t="shared" si="9"/>
        <v>1.5920551317371481</v>
      </c>
      <c r="M103" s="8">
        <f t="shared" si="12"/>
        <v>2.0368343725375095</v>
      </c>
      <c r="P103" s="6">
        <f t="shared" si="10"/>
        <v>-4.4831386243313771</v>
      </c>
      <c r="U103" s="18">
        <v>74.5</v>
      </c>
      <c r="V103" s="20">
        <f t="shared" si="11"/>
        <v>1.4868141246802915</v>
      </c>
    </row>
    <row r="104" spans="1:22" x14ac:dyDescent="0.15">
      <c r="A104" s="6">
        <v>51.5</v>
      </c>
      <c r="B104" s="6">
        <v>102</v>
      </c>
      <c r="D104">
        <v>844.122802734375</v>
      </c>
      <c r="E104">
        <v>624.91058349609398</v>
      </c>
      <c r="F104">
        <v>467.78897094726602</v>
      </c>
      <c r="G104">
        <v>461.68109130859398</v>
      </c>
      <c r="I104" s="7">
        <f t="shared" si="7"/>
        <v>376.33383178710898</v>
      </c>
      <c r="J104" s="7">
        <f t="shared" si="7"/>
        <v>163.2294921875</v>
      </c>
      <c r="K104" s="7">
        <f t="shared" si="8"/>
        <v>262.07318725585901</v>
      </c>
      <c r="L104" s="8">
        <f t="shared" si="9"/>
        <v>1.6055504660568221</v>
      </c>
      <c r="M104" s="8">
        <f t="shared" si="12"/>
        <v>2.0546902876493442</v>
      </c>
      <c r="P104" s="6">
        <f t="shared" si="10"/>
        <v>-3.6457897502802967</v>
      </c>
      <c r="U104" s="18">
        <v>75</v>
      </c>
      <c r="V104" s="20">
        <f t="shared" si="11"/>
        <v>1.4607104308278198</v>
      </c>
    </row>
    <row r="105" spans="1:22" x14ac:dyDescent="0.15">
      <c r="A105" s="6">
        <v>52</v>
      </c>
      <c r="B105" s="6">
        <v>103</v>
      </c>
      <c r="D105">
        <v>836.44226074218795</v>
      </c>
      <c r="E105">
        <v>624.62109375</v>
      </c>
      <c r="F105">
        <v>467.46282958984398</v>
      </c>
      <c r="G105">
        <v>461.05770874023398</v>
      </c>
      <c r="I105" s="7">
        <f t="shared" si="7"/>
        <v>368.97943115234398</v>
      </c>
      <c r="J105" s="7">
        <f t="shared" si="7"/>
        <v>163.56338500976602</v>
      </c>
      <c r="K105" s="7">
        <f t="shared" si="8"/>
        <v>254.48506164550776</v>
      </c>
      <c r="L105" s="8">
        <f t="shared" si="9"/>
        <v>1.5558803801371131</v>
      </c>
      <c r="M105" s="8">
        <f t="shared" si="12"/>
        <v>2.0093807825217955</v>
      </c>
      <c r="P105" s="6">
        <f t="shared" si="10"/>
        <v>-5.770568170469943</v>
      </c>
      <c r="U105" s="18"/>
      <c r="V105" s="20"/>
    </row>
    <row r="106" spans="1:22" x14ac:dyDescent="0.15">
      <c r="A106" s="6">
        <v>52.5</v>
      </c>
      <c r="B106" s="6">
        <v>104</v>
      </c>
      <c r="D106">
        <v>834.18420410156295</v>
      </c>
      <c r="E106">
        <v>623.14654541015602</v>
      </c>
      <c r="F106">
        <v>468.96102905273398</v>
      </c>
      <c r="G106">
        <v>462.484130859375</v>
      </c>
      <c r="I106" s="7">
        <f t="shared" si="7"/>
        <v>365.22317504882898</v>
      </c>
      <c r="J106" s="7">
        <f t="shared" si="7"/>
        <v>160.66241455078102</v>
      </c>
      <c r="K106" s="7">
        <f t="shared" si="8"/>
        <v>252.75948486328227</v>
      </c>
      <c r="L106" s="8">
        <f t="shared" si="9"/>
        <v>1.5732334508354588</v>
      </c>
      <c r="M106" s="8">
        <f t="shared" si="12"/>
        <v>2.0310944340123016</v>
      </c>
      <c r="P106" s="6">
        <f t="shared" si="10"/>
        <v>-4.7523116704117605</v>
      </c>
    </row>
    <row r="107" spans="1:22" x14ac:dyDescent="0.15">
      <c r="A107" s="6">
        <v>53</v>
      </c>
      <c r="B107" s="6">
        <v>105</v>
      </c>
      <c r="D107">
        <v>823.47686767578102</v>
      </c>
      <c r="E107">
        <v>618.86749267578102</v>
      </c>
      <c r="F107">
        <v>468.90621948242199</v>
      </c>
      <c r="G107">
        <v>461.55807495117199</v>
      </c>
      <c r="I107" s="7">
        <f t="shared" si="7"/>
        <v>354.57064819335903</v>
      </c>
      <c r="J107" s="7">
        <f t="shared" si="7"/>
        <v>157.30941772460903</v>
      </c>
      <c r="K107" s="7">
        <f t="shared" si="8"/>
        <v>244.4540557861327</v>
      </c>
      <c r="L107" s="8">
        <f t="shared" si="9"/>
        <v>1.5539696181069202</v>
      </c>
      <c r="M107" s="8">
        <f t="shared" si="12"/>
        <v>2.0161911820759233</v>
      </c>
      <c r="P107" s="6">
        <f t="shared" si="10"/>
        <v>-5.4511961101319546</v>
      </c>
    </row>
    <row r="108" spans="1:22" x14ac:dyDescent="0.15">
      <c r="A108" s="6">
        <v>53.5</v>
      </c>
      <c r="B108" s="6">
        <v>106</v>
      </c>
      <c r="D108">
        <v>839.56823730468795</v>
      </c>
      <c r="E108">
        <v>625.99066162109398</v>
      </c>
      <c r="F108">
        <v>469.82504272460898</v>
      </c>
      <c r="G108">
        <v>462.4599609375</v>
      </c>
      <c r="I108" s="7">
        <f t="shared" si="7"/>
        <v>369.74319458007898</v>
      </c>
      <c r="J108" s="7">
        <f t="shared" si="7"/>
        <v>163.53070068359398</v>
      </c>
      <c r="K108" s="7">
        <f t="shared" si="8"/>
        <v>255.27170410156322</v>
      </c>
      <c r="L108" s="8">
        <f t="shared" si="9"/>
        <v>1.5610017142620429</v>
      </c>
      <c r="M108" s="8">
        <f t="shared" si="12"/>
        <v>2.0275838590232067</v>
      </c>
      <c r="P108" s="6">
        <f t="shared" si="10"/>
        <v>-4.9169392459787034</v>
      </c>
    </row>
    <row r="109" spans="1:22" x14ac:dyDescent="0.15">
      <c r="A109" s="6">
        <v>54</v>
      </c>
      <c r="B109" s="6">
        <v>107</v>
      </c>
      <c r="D109">
        <v>839.25494384765602</v>
      </c>
      <c r="E109">
        <v>626.09368896484398</v>
      </c>
      <c r="F109">
        <v>469.11904907226602</v>
      </c>
      <c r="G109">
        <v>462.10784912109398</v>
      </c>
      <c r="I109" s="7">
        <f t="shared" si="7"/>
        <v>370.13589477539</v>
      </c>
      <c r="J109" s="7">
        <f t="shared" si="7"/>
        <v>163.98583984375</v>
      </c>
      <c r="K109" s="7">
        <f t="shared" si="8"/>
        <v>255.34580688476501</v>
      </c>
      <c r="L109" s="8">
        <f t="shared" si="9"/>
        <v>1.5571210729418172</v>
      </c>
      <c r="M109" s="8">
        <f t="shared" si="12"/>
        <v>2.0280637984951415</v>
      </c>
      <c r="P109" s="6">
        <f t="shared" si="10"/>
        <v>-4.894432599082128</v>
      </c>
    </row>
    <row r="110" spans="1:22" x14ac:dyDescent="0.15">
      <c r="A110" s="6">
        <v>54.5</v>
      </c>
      <c r="B110" s="6">
        <v>108</v>
      </c>
      <c r="D110">
        <v>841.845703125</v>
      </c>
      <c r="E110">
        <v>628.33038330078102</v>
      </c>
      <c r="F110">
        <v>469.444091796875</v>
      </c>
      <c r="G110">
        <v>462.395751953125</v>
      </c>
      <c r="I110" s="7">
        <f t="shared" si="7"/>
        <v>372.401611328125</v>
      </c>
      <c r="J110" s="7">
        <f t="shared" si="7"/>
        <v>165.93463134765602</v>
      </c>
      <c r="K110" s="7">
        <f t="shared" si="8"/>
        <v>256.24736938476576</v>
      </c>
      <c r="L110" s="8">
        <f t="shared" si="9"/>
        <v>1.5442669640666633</v>
      </c>
      <c r="M110" s="8">
        <f t="shared" si="12"/>
        <v>2.0195702704121477</v>
      </c>
      <c r="P110" s="6">
        <f t="shared" si="10"/>
        <v>-5.2927345697440726</v>
      </c>
    </row>
    <row r="111" spans="1:22" x14ac:dyDescent="0.15">
      <c r="A111" s="6">
        <v>55</v>
      </c>
      <c r="B111" s="6">
        <v>109</v>
      </c>
      <c r="D111">
        <v>850.921875</v>
      </c>
      <c r="E111">
        <v>631.75982666015602</v>
      </c>
      <c r="F111">
        <v>469.03067016601602</v>
      </c>
      <c r="G111">
        <v>462.91162109375</v>
      </c>
      <c r="I111" s="7">
        <f t="shared" si="7"/>
        <v>381.89120483398398</v>
      </c>
      <c r="J111" s="7">
        <f t="shared" si="7"/>
        <v>168.84820556640602</v>
      </c>
      <c r="K111" s="7">
        <f t="shared" si="8"/>
        <v>263.69746093749978</v>
      </c>
      <c r="L111" s="8">
        <f t="shared" si="9"/>
        <v>1.561742750258549</v>
      </c>
      <c r="M111" s="8">
        <f t="shared" si="12"/>
        <v>2.0414066373961939</v>
      </c>
      <c r="P111" s="6">
        <f t="shared" si="10"/>
        <v>-4.2687233559285209</v>
      </c>
    </row>
    <row r="112" spans="1:22" x14ac:dyDescent="0.15">
      <c r="A112" s="6">
        <v>55.5</v>
      </c>
      <c r="B112" s="6">
        <v>110</v>
      </c>
      <c r="D112">
        <v>846.875244140625</v>
      </c>
      <c r="E112">
        <v>629.93585205078102</v>
      </c>
      <c r="F112">
        <v>466.93865966796898</v>
      </c>
      <c r="G112">
        <v>461.40655517578102</v>
      </c>
      <c r="I112" s="7">
        <f t="shared" si="7"/>
        <v>379.93658447265602</v>
      </c>
      <c r="J112" s="7">
        <f t="shared" si="7"/>
        <v>168.529296875</v>
      </c>
      <c r="K112" s="7">
        <f t="shared" si="8"/>
        <v>261.96607666015603</v>
      </c>
      <c r="L112" s="8">
        <f t="shared" si="9"/>
        <v>1.5544245512070172</v>
      </c>
      <c r="M112" s="8">
        <f t="shared" si="12"/>
        <v>2.0384490191368223</v>
      </c>
      <c r="P112" s="6">
        <f t="shared" si="10"/>
        <v>-4.4074201577360226</v>
      </c>
    </row>
    <row r="113" spans="1:16" x14ac:dyDescent="0.15">
      <c r="A113" s="6">
        <v>56</v>
      </c>
      <c r="B113" s="6">
        <v>111</v>
      </c>
      <c r="D113">
        <v>816.80877685546898</v>
      </c>
      <c r="E113">
        <v>617.52001953125</v>
      </c>
      <c r="F113">
        <v>466.84164428710898</v>
      </c>
      <c r="G113">
        <v>461.61795043945301</v>
      </c>
      <c r="I113" s="7">
        <f t="shared" si="7"/>
        <v>349.96713256836</v>
      </c>
      <c r="J113" s="7">
        <f t="shared" si="7"/>
        <v>155.90206909179699</v>
      </c>
      <c r="K113" s="7">
        <f t="shared" si="8"/>
        <v>240.83568420410211</v>
      </c>
      <c r="L113" s="8">
        <f t="shared" si="9"/>
        <v>1.5447882482066047</v>
      </c>
      <c r="M113" s="8">
        <f t="shared" si="12"/>
        <v>2.0331732969285703</v>
      </c>
      <c r="P113" s="6">
        <f t="shared" si="10"/>
        <v>-4.6548238905168837</v>
      </c>
    </row>
    <row r="114" spans="1:16" x14ac:dyDescent="0.15">
      <c r="A114" s="6">
        <v>56.5</v>
      </c>
      <c r="B114" s="6">
        <v>112</v>
      </c>
      <c r="D114">
        <v>830.677001953125</v>
      </c>
      <c r="E114">
        <v>624.55810546875</v>
      </c>
      <c r="F114">
        <v>466.55123901367199</v>
      </c>
      <c r="G114">
        <v>460.94842529296898</v>
      </c>
      <c r="I114" s="7">
        <f t="shared" si="7"/>
        <v>364.12576293945301</v>
      </c>
      <c r="J114" s="7">
        <f t="shared" si="7"/>
        <v>163.60968017578102</v>
      </c>
      <c r="K114" s="7">
        <f t="shared" si="8"/>
        <v>249.5989868164063</v>
      </c>
      <c r="L114" s="8">
        <f t="shared" si="9"/>
        <v>1.5255759105955038</v>
      </c>
      <c r="M114" s="8">
        <f t="shared" si="12"/>
        <v>2.0183215401096297</v>
      </c>
      <c r="P114" s="6">
        <f t="shared" si="10"/>
        <v>-5.3512934790051174</v>
      </c>
    </row>
    <row r="115" spans="1:16" x14ac:dyDescent="0.15">
      <c r="A115" s="6">
        <v>57</v>
      </c>
      <c r="B115" s="6">
        <v>113</v>
      </c>
      <c r="D115">
        <v>833.69104003906295</v>
      </c>
      <c r="E115">
        <v>626.11462402343795</v>
      </c>
      <c r="F115">
        <v>467.42352294921898</v>
      </c>
      <c r="G115">
        <v>461.68685913085898</v>
      </c>
      <c r="I115" s="7">
        <f t="shared" si="7"/>
        <v>366.26751708984398</v>
      </c>
      <c r="J115" s="7">
        <f t="shared" si="7"/>
        <v>164.42776489257898</v>
      </c>
      <c r="K115" s="7">
        <f t="shared" si="8"/>
        <v>251.1680816650387</v>
      </c>
      <c r="L115" s="8">
        <f t="shared" si="9"/>
        <v>1.5275284063438275</v>
      </c>
      <c r="M115" s="8">
        <f t="shared" si="12"/>
        <v>2.0246346166501139</v>
      </c>
      <c r="P115" s="6">
        <f t="shared" si="10"/>
        <v>-5.0552432625998511</v>
      </c>
    </row>
    <row r="116" spans="1:16" x14ac:dyDescent="0.15">
      <c r="A116" s="6">
        <v>57.5</v>
      </c>
      <c r="B116" s="6">
        <v>114</v>
      </c>
      <c r="D116">
        <v>847.31170654296898</v>
      </c>
      <c r="E116">
        <v>632.66345214843795</v>
      </c>
      <c r="F116">
        <v>469.18399047851602</v>
      </c>
      <c r="G116">
        <v>462.86831665039102</v>
      </c>
      <c r="I116" s="7">
        <f t="shared" si="7"/>
        <v>378.12771606445295</v>
      </c>
      <c r="J116" s="7">
        <f t="shared" si="7"/>
        <v>169.79513549804693</v>
      </c>
      <c r="K116" s="7">
        <f t="shared" si="8"/>
        <v>259.27112121582013</v>
      </c>
      <c r="L116" s="8">
        <f t="shared" si="9"/>
        <v>1.5269643647641624</v>
      </c>
      <c r="M116" s="8">
        <f t="shared" si="12"/>
        <v>2.0284311558626094</v>
      </c>
      <c r="P116" s="6">
        <f t="shared" si="10"/>
        <v>-4.8772054630828263</v>
      </c>
    </row>
    <row r="117" spans="1:16" x14ac:dyDescent="0.15">
      <c r="A117" s="6">
        <v>58</v>
      </c>
      <c r="B117" s="6">
        <v>115</v>
      </c>
      <c r="D117">
        <v>854.69061279296898</v>
      </c>
      <c r="E117">
        <v>635.26116943359398</v>
      </c>
      <c r="F117">
        <v>468.48519897460898</v>
      </c>
      <c r="G117">
        <v>461.74676513671898</v>
      </c>
      <c r="I117" s="7">
        <f t="shared" si="7"/>
        <v>386.20541381836</v>
      </c>
      <c r="J117" s="7">
        <f t="shared" si="7"/>
        <v>173.514404296875</v>
      </c>
      <c r="K117" s="7">
        <f t="shared" si="8"/>
        <v>264.7453308105475</v>
      </c>
      <c r="L117" s="8">
        <f t="shared" si="9"/>
        <v>1.5257830142884314</v>
      </c>
      <c r="M117" s="8">
        <f t="shared" si="12"/>
        <v>2.0316103861790387</v>
      </c>
      <c r="P117" s="6">
        <f t="shared" si="10"/>
        <v>-4.7281162167945352</v>
      </c>
    </row>
    <row r="118" spans="1:16" x14ac:dyDescent="0.15">
      <c r="A118" s="6">
        <v>58.5</v>
      </c>
      <c r="B118" s="6">
        <v>116</v>
      </c>
      <c r="D118">
        <v>862.39953613281295</v>
      </c>
      <c r="E118">
        <v>639.524658203125</v>
      </c>
      <c r="F118">
        <v>467.34884643554699</v>
      </c>
      <c r="G118">
        <v>461.48086547851602</v>
      </c>
      <c r="I118" s="7">
        <f t="shared" si="7"/>
        <v>395.05068969726597</v>
      </c>
      <c r="J118" s="7">
        <f t="shared" si="7"/>
        <v>178.04379272460898</v>
      </c>
      <c r="K118" s="7">
        <f t="shared" si="8"/>
        <v>270.42003479003972</v>
      </c>
      <c r="L118" s="8">
        <f t="shared" si="9"/>
        <v>1.5188400036406471</v>
      </c>
      <c r="M118" s="8">
        <f t="shared" si="12"/>
        <v>2.0290279563234148</v>
      </c>
      <c r="P118" s="6">
        <f t="shared" si="10"/>
        <v>-4.8492186480269348</v>
      </c>
    </row>
    <row r="119" spans="1:16" x14ac:dyDescent="0.15">
      <c r="A119" s="6">
        <v>59</v>
      </c>
      <c r="B119" s="6">
        <v>117</v>
      </c>
      <c r="D119">
        <v>886.177978515625</v>
      </c>
      <c r="E119">
        <v>647.20013427734398</v>
      </c>
      <c r="F119">
        <v>469.14068603515602</v>
      </c>
      <c r="G119">
        <v>462.94155883789102</v>
      </c>
      <c r="I119" s="7">
        <f t="shared" si="7"/>
        <v>417.03729248046898</v>
      </c>
      <c r="J119" s="7">
        <f t="shared" si="7"/>
        <v>184.25857543945295</v>
      </c>
      <c r="K119" s="7">
        <f t="shared" si="8"/>
        <v>288.0562896728519</v>
      </c>
      <c r="L119" s="8">
        <f t="shared" si="9"/>
        <v>1.5633263688587817</v>
      </c>
      <c r="M119" s="8">
        <f t="shared" si="12"/>
        <v>2.07787490233371</v>
      </c>
      <c r="P119" s="6">
        <f t="shared" si="10"/>
        <v>-2.5585527826048264</v>
      </c>
    </row>
    <row r="120" spans="1:16" x14ac:dyDescent="0.15">
      <c r="A120" s="6">
        <v>59.5</v>
      </c>
      <c r="B120" s="6">
        <v>118</v>
      </c>
      <c r="D120">
        <v>894.32336425781295</v>
      </c>
      <c r="E120">
        <v>651.6494140625</v>
      </c>
      <c r="F120">
        <v>468.66522216796898</v>
      </c>
      <c r="G120">
        <v>462.35461425781301</v>
      </c>
      <c r="I120" s="7">
        <f t="shared" si="7"/>
        <v>425.65814208984398</v>
      </c>
      <c r="J120" s="7">
        <f t="shared" si="7"/>
        <v>189.29479980468699</v>
      </c>
      <c r="K120" s="7">
        <f t="shared" si="8"/>
        <v>293.15178222656311</v>
      </c>
      <c r="L120" s="8">
        <f t="shared" si="9"/>
        <v>1.5486520629675775</v>
      </c>
      <c r="M120" s="8">
        <f t="shared" si="12"/>
        <v>2.067561177234666</v>
      </c>
      <c r="P120" s="6">
        <f t="shared" si="10"/>
        <v>-3.0422124575566207</v>
      </c>
    </row>
    <row r="121" spans="1:16" x14ac:dyDescent="0.15">
      <c r="A121" s="6">
        <v>60</v>
      </c>
      <c r="B121" s="6">
        <v>119</v>
      </c>
      <c r="D121">
        <v>886.93701171875</v>
      </c>
      <c r="E121">
        <v>645.90557861328102</v>
      </c>
      <c r="F121">
        <v>468.62445068359398</v>
      </c>
      <c r="G121">
        <v>461.99566650390602</v>
      </c>
      <c r="I121" s="7">
        <f t="shared" si="7"/>
        <v>418.31256103515602</v>
      </c>
      <c r="J121" s="7">
        <f t="shared" si="7"/>
        <v>183.909912109375</v>
      </c>
      <c r="K121" s="7">
        <f t="shared" si="8"/>
        <v>289.57562255859352</v>
      </c>
      <c r="L121" s="8">
        <f t="shared" si="9"/>
        <v>1.5745514705394288</v>
      </c>
      <c r="M121" s="8">
        <f t="shared" si="12"/>
        <v>2.0978211655986776</v>
      </c>
      <c r="P121" s="6">
        <f t="shared" si="10"/>
        <v>-1.6231775312195207</v>
      </c>
    </row>
    <row r="122" spans="1:16" x14ac:dyDescent="0.15">
      <c r="A122" s="6">
        <v>60.5</v>
      </c>
      <c r="B122" s="6">
        <v>120</v>
      </c>
      <c r="D122">
        <v>886.02178955078102</v>
      </c>
      <c r="E122">
        <v>647.14227294921898</v>
      </c>
      <c r="F122">
        <v>468.34777832031301</v>
      </c>
      <c r="G122">
        <v>461.90078735351602</v>
      </c>
      <c r="I122" s="7">
        <f t="shared" si="7"/>
        <v>417.67401123046801</v>
      </c>
      <c r="J122" s="7">
        <f t="shared" si="7"/>
        <v>185.24148559570295</v>
      </c>
      <c r="K122" s="7">
        <f t="shared" si="8"/>
        <v>288.00497131347595</v>
      </c>
      <c r="L122" s="8">
        <f t="shared" si="9"/>
        <v>1.5547541652848675</v>
      </c>
      <c r="M122" s="8">
        <f t="shared" si="12"/>
        <v>2.0823844411362771</v>
      </c>
      <c r="P122" s="6">
        <f t="shared" si="10"/>
        <v>-2.347079037620651</v>
      </c>
    </row>
    <row r="123" spans="1:16" x14ac:dyDescent="0.15">
      <c r="A123" s="6">
        <v>61</v>
      </c>
      <c r="B123" s="6">
        <v>121</v>
      </c>
      <c r="D123">
        <v>887.73724365234398</v>
      </c>
      <c r="E123">
        <v>648.48541259765602</v>
      </c>
      <c r="F123">
        <v>467.78030395507801</v>
      </c>
      <c r="G123">
        <v>461.5234375</v>
      </c>
      <c r="I123" s="7">
        <f t="shared" si="7"/>
        <v>419.95693969726597</v>
      </c>
      <c r="J123" s="7">
        <f t="shared" si="7"/>
        <v>186.96197509765602</v>
      </c>
      <c r="K123" s="7">
        <f t="shared" si="8"/>
        <v>289.08355712890676</v>
      </c>
      <c r="L123" s="8">
        <f t="shared" si="9"/>
        <v>1.5462157852039671</v>
      </c>
      <c r="M123" s="8">
        <f t="shared" si="12"/>
        <v>2.0782066418475367</v>
      </c>
      <c r="P123" s="6">
        <f t="shared" si="10"/>
        <v>-2.5429959373442368</v>
      </c>
    </row>
    <row r="124" spans="1:16" x14ac:dyDescent="0.15">
      <c r="A124" s="6">
        <v>61.5</v>
      </c>
      <c r="B124" s="6">
        <v>122</v>
      </c>
      <c r="D124">
        <v>889.90319824218795</v>
      </c>
      <c r="E124">
        <v>650.26348876953102</v>
      </c>
      <c r="F124">
        <v>469.31961059570301</v>
      </c>
      <c r="G124">
        <v>462.76370239257801</v>
      </c>
      <c r="I124" s="7">
        <f t="shared" si="7"/>
        <v>420.58358764648494</v>
      </c>
      <c r="J124" s="7">
        <f t="shared" si="7"/>
        <v>187.49978637695301</v>
      </c>
      <c r="K124" s="7">
        <f t="shared" si="8"/>
        <v>289.33373718261782</v>
      </c>
      <c r="L124" s="8">
        <f t="shared" si="9"/>
        <v>1.5431150230802715</v>
      </c>
      <c r="M124" s="8">
        <f t="shared" si="12"/>
        <v>2.0794664605160014</v>
      </c>
      <c r="P124" s="6">
        <f t="shared" si="10"/>
        <v>-2.4839170418107188</v>
      </c>
    </row>
    <row r="125" spans="1:16" x14ac:dyDescent="0.15">
      <c r="A125" s="6">
        <v>62</v>
      </c>
      <c r="B125" s="6">
        <v>123</v>
      </c>
      <c r="D125">
        <v>865.38592529296898</v>
      </c>
      <c r="E125">
        <v>637.45123291015602</v>
      </c>
      <c r="F125">
        <v>467.822509765625</v>
      </c>
      <c r="G125">
        <v>461.69049072265602</v>
      </c>
      <c r="I125" s="7">
        <f t="shared" si="7"/>
        <v>397.56341552734398</v>
      </c>
      <c r="J125" s="7">
        <f t="shared" si="7"/>
        <v>175.7607421875</v>
      </c>
      <c r="K125" s="7">
        <f t="shared" si="8"/>
        <v>274.53089599609399</v>
      </c>
      <c r="L125" s="8">
        <f t="shared" si="9"/>
        <v>1.5619579923213278</v>
      </c>
      <c r="M125" s="8">
        <f t="shared" si="12"/>
        <v>2.1026700105492182</v>
      </c>
      <c r="P125" s="6">
        <f t="shared" si="10"/>
        <v>-1.3957921054738305</v>
      </c>
    </row>
    <row r="126" spans="1:16" x14ac:dyDescent="0.15">
      <c r="A126" s="6">
        <v>62.5</v>
      </c>
      <c r="B126" s="6">
        <v>124</v>
      </c>
      <c r="D126">
        <v>862.41583251953102</v>
      </c>
      <c r="E126">
        <v>637.63348388671898</v>
      </c>
      <c r="F126">
        <v>466.81060791015602</v>
      </c>
      <c r="G126">
        <v>461.38925170898398</v>
      </c>
      <c r="I126" s="7">
        <f t="shared" si="7"/>
        <v>395.605224609375</v>
      </c>
      <c r="J126" s="7">
        <f t="shared" si="7"/>
        <v>176.244232177735</v>
      </c>
      <c r="K126" s="7">
        <f t="shared" si="8"/>
        <v>272.23426208496051</v>
      </c>
      <c r="L126" s="8">
        <f t="shared" si="9"/>
        <v>1.5446421067012481</v>
      </c>
      <c r="M126" s="8">
        <f t="shared" si="12"/>
        <v>2.089714705721299</v>
      </c>
      <c r="P126" s="6">
        <f t="shared" si="10"/>
        <v>-2.0033280308354287</v>
      </c>
    </row>
    <row r="127" spans="1:16" x14ac:dyDescent="0.15">
      <c r="A127" s="6">
        <v>63</v>
      </c>
      <c r="B127" s="6">
        <v>125</v>
      </c>
      <c r="D127">
        <v>854.02606201171898</v>
      </c>
      <c r="E127">
        <v>633.795166015625</v>
      </c>
      <c r="F127">
        <v>467.69119262695301</v>
      </c>
      <c r="G127">
        <v>462.13238525390602</v>
      </c>
      <c r="I127" s="7">
        <f t="shared" si="7"/>
        <v>386.33486938476597</v>
      </c>
      <c r="J127" s="7">
        <f t="shared" si="7"/>
        <v>171.66278076171898</v>
      </c>
      <c r="K127" s="7">
        <f t="shared" si="8"/>
        <v>266.17092285156269</v>
      </c>
      <c r="L127" s="8">
        <f t="shared" si="9"/>
        <v>1.5505453288737541</v>
      </c>
      <c r="M127" s="8">
        <f t="shared" si="12"/>
        <v>2.0999785086859655</v>
      </c>
      <c r="P127" s="6">
        <f t="shared" si="10"/>
        <v>-1.5220094424507133</v>
      </c>
    </row>
    <row r="128" spans="1:16" x14ac:dyDescent="0.15">
      <c r="A128" s="6">
        <v>63.5</v>
      </c>
      <c r="B128" s="6">
        <v>126</v>
      </c>
      <c r="D128">
        <v>861.395263671875</v>
      </c>
      <c r="E128">
        <v>638.08630371093795</v>
      </c>
      <c r="F128">
        <v>466.87194824218801</v>
      </c>
      <c r="G128">
        <v>460.90585327148398</v>
      </c>
      <c r="I128" s="7">
        <f t="shared" si="7"/>
        <v>394.52331542968699</v>
      </c>
      <c r="J128" s="7">
        <f t="shared" si="7"/>
        <v>177.18045043945398</v>
      </c>
      <c r="K128" s="7">
        <f t="shared" si="8"/>
        <v>270.49700012206921</v>
      </c>
      <c r="L128" s="8">
        <f t="shared" si="9"/>
        <v>1.5266752028859036</v>
      </c>
      <c r="M128" s="8">
        <f t="shared" si="12"/>
        <v>2.0804689634902753</v>
      </c>
      <c r="P128" s="6">
        <f t="shared" si="10"/>
        <v>-2.4369049042930633</v>
      </c>
    </row>
    <row r="129" spans="1:16" x14ac:dyDescent="0.15">
      <c r="A129" s="6">
        <v>64</v>
      </c>
      <c r="B129" s="6">
        <v>127</v>
      </c>
      <c r="D129">
        <v>883.031494140625</v>
      </c>
      <c r="E129">
        <v>646.78039550781295</v>
      </c>
      <c r="F129">
        <v>467.88565063476602</v>
      </c>
      <c r="G129">
        <v>461.94912719726602</v>
      </c>
      <c r="I129" s="7">
        <f t="shared" si="7"/>
        <v>415.14584350585898</v>
      </c>
      <c r="J129" s="7">
        <f t="shared" si="7"/>
        <v>184.83126831054693</v>
      </c>
      <c r="K129" s="7">
        <f t="shared" si="8"/>
        <v>285.76395568847613</v>
      </c>
      <c r="L129" s="8">
        <f t="shared" si="9"/>
        <v>1.5460801535395281</v>
      </c>
      <c r="M129" s="8">
        <f t="shared" si="12"/>
        <v>2.1042344949360601</v>
      </c>
      <c r="P129" s="6">
        <f t="shared" si="10"/>
        <v>-1.3224259838503989</v>
      </c>
    </row>
    <row r="130" spans="1:16" x14ac:dyDescent="0.15">
      <c r="A130" s="6">
        <v>64.5</v>
      </c>
      <c r="B130" s="6">
        <v>128</v>
      </c>
      <c r="D130">
        <v>876.19085693359398</v>
      </c>
      <c r="E130">
        <v>642.89739990234398</v>
      </c>
      <c r="F130">
        <v>467.96319580078102</v>
      </c>
      <c r="G130">
        <v>461.22546386718801</v>
      </c>
      <c r="I130" s="7">
        <f t="shared" ref="I130:J152" si="13">D130-F130</f>
        <v>408.22766113281295</v>
      </c>
      <c r="J130" s="7">
        <f t="shared" si="13"/>
        <v>181.67193603515597</v>
      </c>
      <c r="K130" s="7">
        <f t="shared" ref="K130:K152" si="14">I130-0.7*J130</f>
        <v>281.05730590820377</v>
      </c>
      <c r="L130" s="8">
        <f t="shared" ref="L130:L152" si="15">K130/J130</f>
        <v>1.5470595626493209</v>
      </c>
      <c r="M130" s="8">
        <f t="shared" si="12"/>
        <v>2.1095744848380136</v>
      </c>
      <c r="P130" s="6">
        <f t="shared" si="10"/>
        <v>-1.0720084329245836</v>
      </c>
    </row>
    <row r="131" spans="1:16" x14ac:dyDescent="0.15">
      <c r="A131" s="6">
        <v>65</v>
      </c>
      <c r="B131" s="6">
        <v>129</v>
      </c>
      <c r="D131">
        <v>879.970458984375</v>
      </c>
      <c r="E131">
        <v>646.17138671875</v>
      </c>
      <c r="F131">
        <v>469.10858154296898</v>
      </c>
      <c r="G131">
        <v>462.12841796875</v>
      </c>
      <c r="I131" s="7">
        <f t="shared" si="13"/>
        <v>410.86187744140602</v>
      </c>
      <c r="J131" s="7">
        <f t="shared" si="13"/>
        <v>184.04296875</v>
      </c>
      <c r="K131" s="7">
        <f t="shared" si="14"/>
        <v>282.03179931640602</v>
      </c>
      <c r="L131" s="8">
        <f t="shared" si="15"/>
        <v>1.5324236575400603</v>
      </c>
      <c r="M131" s="8">
        <f t="shared" si="12"/>
        <v>2.0992991605209133</v>
      </c>
      <c r="P131" s="6">
        <f t="shared" si="10"/>
        <v>-1.55386731237966</v>
      </c>
    </row>
    <row r="132" spans="1:16" x14ac:dyDescent="0.15">
      <c r="A132" s="6">
        <v>65.5</v>
      </c>
      <c r="B132" s="6">
        <v>130</v>
      </c>
      <c r="D132">
        <v>865.10144042968795</v>
      </c>
      <c r="E132">
        <v>639.21685791015602</v>
      </c>
      <c r="F132">
        <v>468.54113769531301</v>
      </c>
      <c r="G132">
        <v>461.79510498046898</v>
      </c>
      <c r="I132" s="7">
        <f t="shared" si="13"/>
        <v>396.56030273437494</v>
      </c>
      <c r="J132" s="7">
        <f t="shared" si="13"/>
        <v>177.42175292968705</v>
      </c>
      <c r="K132" s="7">
        <f t="shared" si="14"/>
        <v>272.365075683594</v>
      </c>
      <c r="L132" s="8">
        <f t="shared" si="15"/>
        <v>1.5351278588231139</v>
      </c>
      <c r="M132" s="8">
        <f t="shared" si="12"/>
        <v>2.1063639425961274</v>
      </c>
      <c r="P132" s="6">
        <f t="shared" si="10"/>
        <v>-1.2225660444779141</v>
      </c>
    </row>
    <row r="133" spans="1:16" x14ac:dyDescent="0.15">
      <c r="A133" s="6">
        <v>66</v>
      </c>
      <c r="B133" s="6">
        <v>131</v>
      </c>
      <c r="D133">
        <v>869.48968505859398</v>
      </c>
      <c r="E133">
        <v>642.34161376953102</v>
      </c>
      <c r="F133">
        <v>467.67315673828102</v>
      </c>
      <c r="G133">
        <v>461.32574462890602</v>
      </c>
      <c r="I133" s="7">
        <f t="shared" si="13"/>
        <v>401.81652832031295</v>
      </c>
      <c r="J133" s="7">
        <f t="shared" si="13"/>
        <v>181.015869140625</v>
      </c>
      <c r="K133" s="7">
        <f t="shared" si="14"/>
        <v>275.10541992187547</v>
      </c>
      <c r="L133" s="8">
        <f t="shared" si="15"/>
        <v>1.5197862001157232</v>
      </c>
      <c r="M133" s="8">
        <f t="shared" si="12"/>
        <v>2.095382864680897</v>
      </c>
      <c r="P133" s="6">
        <f t="shared" si="10"/>
        <v>-1.7375210703388408</v>
      </c>
    </row>
    <row r="134" spans="1:16" x14ac:dyDescent="0.15">
      <c r="A134" s="6">
        <v>66.5</v>
      </c>
      <c r="B134" s="6">
        <v>132</v>
      </c>
      <c r="D134">
        <v>857.7333984375</v>
      </c>
      <c r="E134">
        <v>638.22229003906295</v>
      </c>
      <c r="F134">
        <v>468.56240844726602</v>
      </c>
      <c r="G134">
        <v>462.63455200195301</v>
      </c>
      <c r="I134" s="7">
        <f t="shared" si="13"/>
        <v>389.17098999023398</v>
      </c>
      <c r="J134" s="7">
        <f t="shared" si="13"/>
        <v>175.58773803710994</v>
      </c>
      <c r="K134" s="7">
        <f t="shared" si="14"/>
        <v>266.25957336425699</v>
      </c>
      <c r="L134" s="8">
        <f t="shared" si="15"/>
        <v>1.516390474305124</v>
      </c>
      <c r="M134" s="8">
        <f t="shared" si="12"/>
        <v>2.0963477196624583</v>
      </c>
      <c r="P134" s="6">
        <f t="shared" ref="P134:P152" si="16">(M134-$O$2)/$O$2*100</f>
        <v>-1.6922744264467313</v>
      </c>
    </row>
    <row r="135" spans="1:16" x14ac:dyDescent="0.15">
      <c r="A135" s="6">
        <v>67</v>
      </c>
      <c r="B135" s="6">
        <v>133</v>
      </c>
      <c r="D135">
        <v>858.47375488281295</v>
      </c>
      <c r="E135">
        <v>639.41351318359398</v>
      </c>
      <c r="F135">
        <v>467.57177734375</v>
      </c>
      <c r="G135">
        <v>461.36074829101602</v>
      </c>
      <c r="I135" s="7">
        <f t="shared" si="13"/>
        <v>390.90197753906295</v>
      </c>
      <c r="J135" s="7">
        <f t="shared" si="13"/>
        <v>178.05276489257795</v>
      </c>
      <c r="K135" s="7">
        <f t="shared" si="14"/>
        <v>266.26504211425839</v>
      </c>
      <c r="L135" s="8">
        <f t="shared" si="15"/>
        <v>1.4954277305095502</v>
      </c>
      <c r="M135" s="8">
        <f t="shared" si="12"/>
        <v>2.079745556659045</v>
      </c>
      <c r="P135" s="6">
        <f t="shared" si="16"/>
        <v>-2.4708288948484429</v>
      </c>
    </row>
    <row r="136" spans="1:16" x14ac:dyDescent="0.15">
      <c r="A136" s="6">
        <v>67.5</v>
      </c>
      <c r="B136" s="6">
        <v>134</v>
      </c>
      <c r="D136">
        <v>851.27203369140602</v>
      </c>
      <c r="E136">
        <v>635.74621582031295</v>
      </c>
      <c r="F136">
        <v>467.85931396484398</v>
      </c>
      <c r="G136">
        <v>461.66268920898398</v>
      </c>
      <c r="I136" s="7">
        <f t="shared" si="13"/>
        <v>383.41271972656205</v>
      </c>
      <c r="J136" s="7">
        <f t="shared" si="13"/>
        <v>174.08352661132898</v>
      </c>
      <c r="K136" s="7">
        <f t="shared" si="14"/>
        <v>261.55425109863177</v>
      </c>
      <c r="L136" s="8">
        <f t="shared" si="15"/>
        <v>1.5024641112803052</v>
      </c>
      <c r="M136" s="8">
        <f t="shared" si="12"/>
        <v>2.0911425182219601</v>
      </c>
      <c r="P136" s="6">
        <f t="shared" si="16"/>
        <v>-1.9363711046685832</v>
      </c>
    </row>
    <row r="137" spans="1:16" x14ac:dyDescent="0.15">
      <c r="A137" s="6">
        <v>68</v>
      </c>
      <c r="B137" s="6">
        <v>135</v>
      </c>
      <c r="D137">
        <v>835.62225341796898</v>
      </c>
      <c r="E137">
        <v>628.91253662109398</v>
      </c>
      <c r="F137">
        <v>467.966796875</v>
      </c>
      <c r="G137">
        <v>461.55230712890602</v>
      </c>
      <c r="I137" s="7">
        <f t="shared" si="13"/>
        <v>367.65545654296898</v>
      </c>
      <c r="J137" s="7">
        <f t="shared" si="13"/>
        <v>167.36022949218795</v>
      </c>
      <c r="K137" s="7">
        <f t="shared" si="14"/>
        <v>250.50329589843741</v>
      </c>
      <c r="L137" s="8">
        <f t="shared" si="15"/>
        <v>1.4967910635550987</v>
      </c>
      <c r="M137" s="8">
        <f t="shared" si="12"/>
        <v>2.0898300512889141</v>
      </c>
      <c r="P137" s="6">
        <f t="shared" si="16"/>
        <v>-1.9979189279939154</v>
      </c>
    </row>
    <row r="138" spans="1:16" x14ac:dyDescent="0.15">
      <c r="A138" s="6">
        <v>68.5</v>
      </c>
      <c r="B138" s="6">
        <v>136</v>
      </c>
      <c r="D138">
        <v>863.58294677734398</v>
      </c>
      <c r="E138">
        <v>641.04510498046898</v>
      </c>
      <c r="F138">
        <v>468.08514404296898</v>
      </c>
      <c r="G138">
        <v>461.59704589843801</v>
      </c>
      <c r="I138" s="7">
        <f t="shared" si="13"/>
        <v>395.497802734375</v>
      </c>
      <c r="J138" s="7">
        <f t="shared" si="13"/>
        <v>179.44805908203097</v>
      </c>
      <c r="K138" s="7">
        <f t="shared" si="14"/>
        <v>269.88416137695333</v>
      </c>
      <c r="L138" s="8">
        <f t="shared" si="15"/>
        <v>1.5039681273653753</v>
      </c>
      <c r="M138" s="8">
        <f t="shared" si="12"/>
        <v>2.1013676958913514</v>
      </c>
      <c r="P138" s="6">
        <f t="shared" si="16"/>
        <v>-1.4568638402796374</v>
      </c>
    </row>
    <row r="139" spans="1:16" x14ac:dyDescent="0.15">
      <c r="A139" s="6">
        <v>69</v>
      </c>
      <c r="B139" s="6">
        <v>137</v>
      </c>
      <c r="D139">
        <v>849.20129394531295</v>
      </c>
      <c r="E139">
        <v>633.720947265625</v>
      </c>
      <c r="F139">
        <v>468.66595458984398</v>
      </c>
      <c r="G139">
        <v>462.15728759765602</v>
      </c>
      <c r="I139" s="7">
        <f t="shared" si="13"/>
        <v>380.53533935546898</v>
      </c>
      <c r="J139" s="7">
        <f t="shared" si="13"/>
        <v>171.56365966796898</v>
      </c>
      <c r="K139" s="7">
        <f t="shared" si="14"/>
        <v>260.44077758789069</v>
      </c>
      <c r="L139" s="8">
        <f t="shared" si="15"/>
        <v>1.5180416300977002</v>
      </c>
      <c r="M139" s="8">
        <f t="shared" si="12"/>
        <v>2.1198017794158366</v>
      </c>
      <c r="P139" s="6">
        <f t="shared" si="16"/>
        <v>-0.59240189662038634</v>
      </c>
    </row>
    <row r="140" spans="1:16" x14ac:dyDescent="0.15">
      <c r="A140" s="6">
        <v>69.5</v>
      </c>
      <c r="B140" s="6">
        <v>138</v>
      </c>
      <c r="D140">
        <v>852.10919189453102</v>
      </c>
      <c r="E140">
        <v>635.611328125</v>
      </c>
      <c r="F140">
        <v>467.48629760742199</v>
      </c>
      <c r="G140">
        <v>461.78463745117199</v>
      </c>
      <c r="I140" s="7">
        <f t="shared" si="13"/>
        <v>384.62289428710903</v>
      </c>
      <c r="J140" s="7">
        <f t="shared" si="13"/>
        <v>173.82669067382801</v>
      </c>
      <c r="K140" s="7">
        <f t="shared" si="14"/>
        <v>262.94421081542941</v>
      </c>
      <c r="L140" s="8">
        <f t="shared" si="15"/>
        <v>1.5126803012595078</v>
      </c>
      <c r="M140" s="8">
        <f t="shared" si="12"/>
        <v>2.1188010313698045</v>
      </c>
      <c r="P140" s="6">
        <f t="shared" si="16"/>
        <v>-0.63933173719732839</v>
      </c>
    </row>
    <row r="141" spans="1:16" x14ac:dyDescent="0.15">
      <c r="A141" s="6">
        <v>70</v>
      </c>
      <c r="B141" s="6">
        <v>139</v>
      </c>
      <c r="D141">
        <v>850.32489013671898</v>
      </c>
      <c r="E141">
        <v>635.6171875</v>
      </c>
      <c r="F141">
        <v>466.879150390625</v>
      </c>
      <c r="G141">
        <v>461.15222167968801</v>
      </c>
      <c r="I141" s="7">
        <f t="shared" si="13"/>
        <v>383.44573974609398</v>
      </c>
      <c r="J141" s="7">
        <f t="shared" si="13"/>
        <v>174.46496582031199</v>
      </c>
      <c r="K141" s="7">
        <f t="shared" si="14"/>
        <v>261.32026367187558</v>
      </c>
      <c r="L141" s="8">
        <f t="shared" si="15"/>
        <v>1.4978380469865744</v>
      </c>
      <c r="M141" s="8">
        <f t="shared" si="12"/>
        <v>2.1083193578890316</v>
      </c>
      <c r="P141" s="6">
        <f t="shared" si="16"/>
        <v>-1.1308673113936387</v>
      </c>
    </row>
    <row r="142" spans="1:16" x14ac:dyDescent="0.15">
      <c r="A142" s="6">
        <v>70.5</v>
      </c>
      <c r="B142" s="6">
        <v>140</v>
      </c>
      <c r="D142">
        <v>860.994140625</v>
      </c>
      <c r="E142">
        <v>640.66809082031295</v>
      </c>
      <c r="F142">
        <v>467.04727172851602</v>
      </c>
      <c r="G142">
        <v>461.29113769531301</v>
      </c>
      <c r="I142" s="7">
        <f t="shared" si="13"/>
        <v>393.94686889648398</v>
      </c>
      <c r="J142" s="7">
        <f t="shared" si="13"/>
        <v>179.37695312499994</v>
      </c>
      <c r="K142" s="7">
        <f t="shared" si="14"/>
        <v>268.38300170898401</v>
      </c>
      <c r="L142" s="8">
        <f t="shared" si="15"/>
        <v>1.4961955648893179</v>
      </c>
      <c r="M142" s="8">
        <f t="shared" si="12"/>
        <v>2.1110374565839356</v>
      </c>
      <c r="P142" s="6">
        <f t="shared" si="16"/>
        <v>-1.0034027223494688</v>
      </c>
    </row>
    <row r="143" spans="1:16" x14ac:dyDescent="0.15">
      <c r="A143" s="6">
        <v>71</v>
      </c>
      <c r="B143" s="6">
        <v>141</v>
      </c>
      <c r="D143">
        <v>865.98175048828102</v>
      </c>
      <c r="E143">
        <v>641.00311279296898</v>
      </c>
      <c r="F143">
        <v>467.86364746093801</v>
      </c>
      <c r="G143">
        <v>461.67279052734398</v>
      </c>
      <c r="I143" s="7">
        <f t="shared" si="13"/>
        <v>398.11810302734301</v>
      </c>
      <c r="J143" s="7">
        <f t="shared" si="13"/>
        <v>179.330322265625</v>
      </c>
      <c r="K143" s="7">
        <f t="shared" si="14"/>
        <v>272.58687744140553</v>
      </c>
      <c r="L143" s="8">
        <f t="shared" si="15"/>
        <v>1.5200266970894551</v>
      </c>
      <c r="M143" s="8">
        <f t="shared" si="12"/>
        <v>2.1392291695762333</v>
      </c>
      <c r="P143" s="6">
        <f t="shared" si="16"/>
        <v>0.31864092446568176</v>
      </c>
    </row>
    <row r="144" spans="1:16" x14ac:dyDescent="0.15">
      <c r="A144" s="6">
        <v>71.5</v>
      </c>
      <c r="B144" s="6">
        <v>142</v>
      </c>
      <c r="D144">
        <v>862.957275390625</v>
      </c>
      <c r="E144">
        <v>641.46014404296898</v>
      </c>
      <c r="F144">
        <v>466.999267578125</v>
      </c>
      <c r="G144">
        <v>461.10208129882801</v>
      </c>
      <c r="I144" s="7">
        <f t="shared" si="13"/>
        <v>395.9580078125</v>
      </c>
      <c r="J144" s="7">
        <f t="shared" si="13"/>
        <v>180.35806274414097</v>
      </c>
      <c r="K144" s="7">
        <f t="shared" si="14"/>
        <v>269.70736389160135</v>
      </c>
      <c r="L144" s="8">
        <f t="shared" si="15"/>
        <v>1.4953995390503436</v>
      </c>
      <c r="M144" s="8">
        <f t="shared" si="12"/>
        <v>2.1189625923292819</v>
      </c>
      <c r="P144" s="6">
        <f t="shared" si="16"/>
        <v>-0.63175537459358022</v>
      </c>
    </row>
    <row r="145" spans="1:16" x14ac:dyDescent="0.15">
      <c r="A145" s="6">
        <v>72</v>
      </c>
      <c r="B145" s="6">
        <v>143</v>
      </c>
      <c r="D145">
        <v>860.391357421875</v>
      </c>
      <c r="E145">
        <v>639.99224853515602</v>
      </c>
      <c r="F145">
        <v>464.68072509765602</v>
      </c>
      <c r="G145">
        <v>459.75323486328102</v>
      </c>
      <c r="I145" s="7">
        <f t="shared" si="13"/>
        <v>395.71063232421898</v>
      </c>
      <c r="J145" s="7">
        <f t="shared" si="13"/>
        <v>180.239013671875</v>
      </c>
      <c r="K145" s="7">
        <f t="shared" si="14"/>
        <v>269.54332275390647</v>
      </c>
      <c r="L145" s="8">
        <f t="shared" si="15"/>
        <v>1.4954771293001519</v>
      </c>
      <c r="M145" s="8">
        <f t="shared" si="12"/>
        <v>2.1234007633712508</v>
      </c>
      <c r="P145" s="6">
        <f t="shared" si="16"/>
        <v>-0.42362840369553256</v>
      </c>
    </row>
    <row r="146" spans="1:16" x14ac:dyDescent="0.15">
      <c r="A146" s="6">
        <v>72.5</v>
      </c>
      <c r="B146" s="6">
        <v>144</v>
      </c>
      <c r="D146">
        <v>854.08392333984398</v>
      </c>
      <c r="E146">
        <v>635.97589111328102</v>
      </c>
      <c r="F146">
        <v>463.74349975585898</v>
      </c>
      <c r="G146">
        <v>459.94445800781301</v>
      </c>
      <c r="I146" s="7">
        <f t="shared" si="13"/>
        <v>390.340423583985</v>
      </c>
      <c r="J146" s="7">
        <f t="shared" si="13"/>
        <v>176.03143310546801</v>
      </c>
      <c r="K146" s="7">
        <f t="shared" si="14"/>
        <v>267.1184204101574</v>
      </c>
      <c r="L146" s="8">
        <f t="shared" si="15"/>
        <v>1.5174472859634975</v>
      </c>
      <c r="M146" s="8">
        <f t="shared" si="12"/>
        <v>2.1497315008267566</v>
      </c>
      <c r="P146" s="6">
        <f t="shared" si="16"/>
        <v>0.81114523984005693</v>
      </c>
    </row>
    <row r="147" spans="1:16" x14ac:dyDescent="0.15">
      <c r="A147" s="6">
        <v>73</v>
      </c>
      <c r="B147" s="6">
        <v>145</v>
      </c>
      <c r="D147">
        <v>877.25262451171898</v>
      </c>
      <c r="E147">
        <v>648.27984619140602</v>
      </c>
      <c r="F147">
        <v>463.8232421875</v>
      </c>
      <c r="G147">
        <v>459.35101318359398</v>
      </c>
      <c r="I147" s="7">
        <f t="shared" si="13"/>
        <v>413.42938232421898</v>
      </c>
      <c r="J147" s="7">
        <f t="shared" si="13"/>
        <v>188.92883300781205</v>
      </c>
      <c r="K147" s="7">
        <f t="shared" si="14"/>
        <v>281.17919921875057</v>
      </c>
      <c r="L147" s="8">
        <f t="shared" si="15"/>
        <v>1.4882810354686522</v>
      </c>
      <c r="M147" s="8">
        <f t="shared" si="12"/>
        <v>2.124925831124072</v>
      </c>
      <c r="P147" s="6">
        <f t="shared" si="16"/>
        <v>-0.35211071570932612</v>
      </c>
    </row>
    <row r="148" spans="1:16" x14ac:dyDescent="0.15">
      <c r="A148" s="6">
        <v>73.5</v>
      </c>
      <c r="B148" s="6">
        <v>146</v>
      </c>
      <c r="D148">
        <v>884.625732421875</v>
      </c>
      <c r="E148">
        <v>650.31988525390602</v>
      </c>
      <c r="F148">
        <v>463.72689819335898</v>
      </c>
      <c r="G148">
        <v>459.43615722656301</v>
      </c>
      <c r="I148" s="7">
        <f t="shared" si="13"/>
        <v>420.89883422851602</v>
      </c>
      <c r="J148" s="7">
        <f t="shared" si="13"/>
        <v>190.88372802734301</v>
      </c>
      <c r="K148" s="7">
        <f t="shared" si="14"/>
        <v>287.28022460937592</v>
      </c>
      <c r="L148" s="8">
        <f t="shared" si="15"/>
        <v>1.5050011207253069</v>
      </c>
      <c r="M148" s="8">
        <f t="shared" si="12"/>
        <v>2.1460064971728867</v>
      </c>
      <c r="P148" s="6">
        <f t="shared" si="16"/>
        <v>0.63646208325757769</v>
      </c>
    </row>
    <row r="149" spans="1:16" x14ac:dyDescent="0.15">
      <c r="A149" s="6">
        <v>74</v>
      </c>
      <c r="B149" s="6">
        <v>147</v>
      </c>
      <c r="D149">
        <v>859.37347412109398</v>
      </c>
      <c r="E149">
        <v>639.49865722656295</v>
      </c>
      <c r="F149">
        <v>464.30987548828102</v>
      </c>
      <c r="G149">
        <v>459.81781005859398</v>
      </c>
      <c r="I149" s="7">
        <f t="shared" si="13"/>
        <v>395.06359863281295</v>
      </c>
      <c r="J149" s="7">
        <f t="shared" si="13"/>
        <v>179.68084716796898</v>
      </c>
      <c r="K149" s="7">
        <f t="shared" si="14"/>
        <v>269.28700561523465</v>
      </c>
      <c r="L149" s="8">
        <f t="shared" si="15"/>
        <v>1.4986962153150367</v>
      </c>
      <c r="M149" s="8">
        <f t="shared" si="12"/>
        <v>2.144062172554777</v>
      </c>
      <c r="P149" s="6">
        <f t="shared" si="16"/>
        <v>0.5452834447186401</v>
      </c>
    </row>
    <row r="150" spans="1:16" x14ac:dyDescent="0.15">
      <c r="A150" s="6">
        <v>74.5</v>
      </c>
      <c r="B150" s="6">
        <v>148</v>
      </c>
      <c r="D150">
        <v>862.27087402343795</v>
      </c>
      <c r="E150">
        <v>641.938232421875</v>
      </c>
      <c r="F150">
        <v>465.0400390625</v>
      </c>
      <c r="G150">
        <v>460.2900390625</v>
      </c>
      <c r="I150" s="7">
        <f t="shared" si="13"/>
        <v>397.23083496093795</v>
      </c>
      <c r="J150" s="7">
        <f t="shared" si="13"/>
        <v>181.648193359375</v>
      </c>
      <c r="K150" s="7">
        <f t="shared" si="14"/>
        <v>270.07709960937547</v>
      </c>
      <c r="L150" s="8">
        <f t="shared" si="15"/>
        <v>1.4868141246802915</v>
      </c>
      <c r="M150" s="8">
        <f t="shared" si="12"/>
        <v>2.1365406627121923</v>
      </c>
      <c r="P150" s="6">
        <f t="shared" si="16"/>
        <v>0.19256403726143892</v>
      </c>
    </row>
    <row r="151" spans="1:16" x14ac:dyDescent="0.15">
      <c r="A151" s="6">
        <v>75</v>
      </c>
      <c r="B151" s="6">
        <v>149</v>
      </c>
      <c r="D151">
        <v>860.71435546875</v>
      </c>
      <c r="E151">
        <v>642.736083984375</v>
      </c>
      <c r="F151">
        <v>464.84487915039102</v>
      </c>
      <c r="G151">
        <v>459.5234375</v>
      </c>
      <c r="I151" s="7">
        <f t="shared" si="13"/>
        <v>395.86947631835898</v>
      </c>
      <c r="J151" s="7">
        <f t="shared" si="13"/>
        <v>183.212646484375</v>
      </c>
      <c r="K151" s="7">
        <f t="shared" si="14"/>
        <v>267.62062377929647</v>
      </c>
      <c r="L151" s="8">
        <f t="shared" si="15"/>
        <v>1.4607104308278198</v>
      </c>
      <c r="M151" s="8">
        <f t="shared" si="12"/>
        <v>2.1147975496518807</v>
      </c>
      <c r="P151" s="6">
        <f t="shared" si="16"/>
        <v>-0.82707405607549445</v>
      </c>
    </row>
    <row r="152" spans="1:16" x14ac:dyDescent="0.15">
      <c r="A152" s="6">
        <v>75.5</v>
      </c>
      <c r="B152" s="6">
        <v>150</v>
      </c>
      <c r="D152">
        <v>854.94250488281295</v>
      </c>
      <c r="E152">
        <v>638.41003417968795</v>
      </c>
      <c r="F152">
        <v>465.41558837890602</v>
      </c>
      <c r="G152">
        <v>460.69049072265602</v>
      </c>
      <c r="I152" s="7">
        <f t="shared" si="13"/>
        <v>389.52691650390693</v>
      </c>
      <c r="J152" s="7">
        <f t="shared" si="13"/>
        <v>177.71954345703193</v>
      </c>
      <c r="K152" s="7">
        <f t="shared" si="14"/>
        <v>265.12323608398458</v>
      </c>
      <c r="L152" s="8">
        <f t="shared" si="15"/>
        <v>1.4918068712464627</v>
      </c>
      <c r="M152" s="8">
        <f t="shared" ref="M152:M160" si="17">L152+ABS($N$2)*A152</f>
        <v>2.1502545708626846</v>
      </c>
      <c r="P152" s="6">
        <f t="shared" si="16"/>
        <v>0.83567448423279445</v>
      </c>
    </row>
    <row r="153" spans="1:16" x14ac:dyDescent="0.15">
      <c r="A153" s="18">
        <v>76</v>
      </c>
      <c r="B153" s="18">
        <v>151</v>
      </c>
      <c r="D153">
        <v>855.58880615234398</v>
      </c>
      <c r="E153">
        <v>640.82354736328102</v>
      </c>
      <c r="F153">
        <v>465.65151977539102</v>
      </c>
      <c r="G153">
        <v>460.54257202148398</v>
      </c>
      <c r="I153" s="19">
        <f t="shared" ref="I153:I189" si="18">D153-F153</f>
        <v>389.93728637695295</v>
      </c>
      <c r="J153" s="19">
        <f t="shared" ref="J153:J189" si="19">E153-G153</f>
        <v>180.28097534179705</v>
      </c>
      <c r="K153" s="19">
        <f t="shared" ref="K153:K189" si="20">I153-0.7*J153</f>
        <v>263.74060363769502</v>
      </c>
      <c r="L153" s="20">
        <f t="shared" ref="L153:L189" si="21">K153/J153</f>
        <v>1.46294196122284</v>
      </c>
      <c r="M153" s="20">
        <f t="shared" si="17"/>
        <v>2.1257502416312222</v>
      </c>
      <c r="N153" s="18"/>
      <c r="O153" s="18"/>
      <c r="P153" s="18">
        <f t="shared" ref="P153:P189" si="22">(M153-$O$2)/$O$2*100</f>
        <v>-0.31345018189772822</v>
      </c>
    </row>
    <row r="154" spans="1:16" x14ac:dyDescent="0.15">
      <c r="A154" s="18">
        <v>76.5</v>
      </c>
      <c r="B154" s="18">
        <v>152</v>
      </c>
      <c r="D154">
        <v>846.50799560546898</v>
      </c>
      <c r="E154">
        <v>636.24835205078102</v>
      </c>
      <c r="F154">
        <v>466.41342163085898</v>
      </c>
      <c r="G154">
        <v>461.11291503906301</v>
      </c>
      <c r="I154" s="19">
        <f t="shared" si="18"/>
        <v>380.09457397461</v>
      </c>
      <c r="J154" s="19">
        <f t="shared" si="19"/>
        <v>175.13543701171801</v>
      </c>
      <c r="K154" s="19">
        <f t="shared" si="20"/>
        <v>257.4997680664074</v>
      </c>
      <c r="L154" s="20">
        <f t="shared" si="21"/>
        <v>1.4702893512589261</v>
      </c>
      <c r="M154" s="20">
        <f t="shared" si="17"/>
        <v>2.1374582124594683</v>
      </c>
      <c r="N154" s="18"/>
      <c r="O154" s="18"/>
      <c r="P154" s="18">
        <f t="shared" si="22"/>
        <v>0.2355923134912116</v>
      </c>
    </row>
    <row r="155" spans="1:16" x14ac:dyDescent="0.15">
      <c r="A155" s="18">
        <v>77</v>
      </c>
      <c r="B155" s="18">
        <v>153</v>
      </c>
      <c r="D155">
        <v>827.54608154296898</v>
      </c>
      <c r="E155">
        <v>627.70733642578102</v>
      </c>
      <c r="F155">
        <v>465.91415405273398</v>
      </c>
      <c r="G155">
        <v>460.92568969726602</v>
      </c>
      <c r="I155" s="19">
        <f t="shared" si="18"/>
        <v>361.631927490235</v>
      </c>
      <c r="J155" s="19">
        <f t="shared" si="19"/>
        <v>166.781646728515</v>
      </c>
      <c r="K155" s="19">
        <f t="shared" si="20"/>
        <v>244.88477478027451</v>
      </c>
      <c r="L155" s="20">
        <f t="shared" si="21"/>
        <v>1.4682957002990549</v>
      </c>
      <c r="M155" s="20">
        <f t="shared" si="17"/>
        <v>2.1398251422917576</v>
      </c>
      <c r="N155" s="18"/>
      <c r="O155" s="18"/>
      <c r="P155" s="18">
        <f t="shared" si="22"/>
        <v>0.34658892260432883</v>
      </c>
    </row>
    <row r="156" spans="1:16" x14ac:dyDescent="0.15">
      <c r="A156" s="18">
        <v>77.5</v>
      </c>
      <c r="B156" s="18">
        <v>154</v>
      </c>
      <c r="D156">
        <v>844.23010253906295</v>
      </c>
      <c r="E156">
        <v>634.88537597656295</v>
      </c>
      <c r="F156">
        <v>466.1298828125</v>
      </c>
      <c r="G156">
        <v>460.86868286132801</v>
      </c>
      <c r="I156" s="19">
        <f t="shared" si="18"/>
        <v>378.10021972656295</v>
      </c>
      <c r="J156" s="19">
        <f t="shared" si="19"/>
        <v>174.01669311523494</v>
      </c>
      <c r="K156" s="19">
        <f t="shared" si="20"/>
        <v>256.28853454589853</v>
      </c>
      <c r="L156" s="20">
        <f t="shared" si="21"/>
        <v>1.4727813174577606</v>
      </c>
      <c r="M156" s="20">
        <f t="shared" si="17"/>
        <v>2.1486713402426236</v>
      </c>
      <c r="N156" s="18"/>
      <c r="O156" s="18"/>
      <c r="P156" s="18">
        <f t="shared" si="22"/>
        <v>0.76142926248033715</v>
      </c>
    </row>
    <row r="157" spans="1:16" x14ac:dyDescent="0.15">
      <c r="A157" s="18">
        <v>78</v>
      </c>
      <c r="B157" s="18">
        <v>155</v>
      </c>
      <c r="D157">
        <v>833.26428222656295</v>
      </c>
      <c r="E157">
        <v>629.947509765625</v>
      </c>
      <c r="F157">
        <v>466.00830078125</v>
      </c>
      <c r="G157">
        <v>460.47076416015602</v>
      </c>
      <c r="I157" s="19">
        <f t="shared" si="18"/>
        <v>367.25598144531295</v>
      </c>
      <c r="J157" s="19">
        <f t="shared" si="19"/>
        <v>169.47674560546898</v>
      </c>
      <c r="K157" s="19">
        <f t="shared" si="20"/>
        <v>248.62225952148469</v>
      </c>
      <c r="L157" s="20">
        <f t="shared" si="21"/>
        <v>1.4669992548727682</v>
      </c>
      <c r="M157" s="20">
        <f t="shared" si="17"/>
        <v>2.1472498584497917</v>
      </c>
      <c r="N157" s="18"/>
      <c r="O157" s="18"/>
      <c r="P157" s="18">
        <f t="shared" si="22"/>
        <v>0.69476921334496355</v>
      </c>
    </row>
    <row r="158" spans="1:16" x14ac:dyDescent="0.15">
      <c r="A158" s="18">
        <v>78.5</v>
      </c>
      <c r="B158" s="18">
        <v>156</v>
      </c>
      <c r="D158">
        <v>837.59075927734398</v>
      </c>
      <c r="E158">
        <v>632.001953125</v>
      </c>
      <c r="F158">
        <v>465.90982055664102</v>
      </c>
      <c r="G158">
        <v>460.39935302734398</v>
      </c>
      <c r="I158" s="19">
        <f t="shared" si="18"/>
        <v>371.68093872070295</v>
      </c>
      <c r="J158" s="19">
        <f t="shared" si="19"/>
        <v>171.60260009765602</v>
      </c>
      <c r="K158" s="19">
        <f t="shared" si="20"/>
        <v>251.55911865234373</v>
      </c>
      <c r="L158" s="20">
        <f t="shared" si="21"/>
        <v>1.4659400178621178</v>
      </c>
      <c r="M158" s="20">
        <f t="shared" si="17"/>
        <v>2.150551202231302</v>
      </c>
      <c r="N158" s="18"/>
      <c r="O158" s="18"/>
      <c r="P158" s="18">
        <f t="shared" si="22"/>
        <v>0.84958494140983576</v>
      </c>
    </row>
    <row r="159" spans="1:16" x14ac:dyDescent="0.15">
      <c r="A159" s="18">
        <v>79</v>
      </c>
      <c r="B159" s="18">
        <v>157</v>
      </c>
      <c r="D159">
        <v>851.60705566406295</v>
      </c>
      <c r="E159">
        <v>638.69219970703102</v>
      </c>
      <c r="F159">
        <v>466.85388183593801</v>
      </c>
      <c r="G159">
        <v>461.58477783203102</v>
      </c>
      <c r="I159" s="19">
        <f t="shared" si="18"/>
        <v>384.75317382812494</v>
      </c>
      <c r="J159" s="19">
        <f t="shared" si="19"/>
        <v>177.107421875</v>
      </c>
      <c r="K159" s="19">
        <f t="shared" si="20"/>
        <v>260.77797851562497</v>
      </c>
      <c r="L159" s="20">
        <f t="shared" si="21"/>
        <v>1.4724282910045323</v>
      </c>
      <c r="M159" s="20">
        <f t="shared" si="17"/>
        <v>2.1614000561658768</v>
      </c>
      <c r="N159" s="18"/>
      <c r="O159" s="18"/>
      <c r="P159" s="18">
        <f t="shared" si="22"/>
        <v>1.3583393552813421</v>
      </c>
    </row>
    <row r="160" spans="1:16" x14ac:dyDescent="0.15">
      <c r="A160" s="18">
        <v>79.5</v>
      </c>
      <c r="B160" s="18">
        <v>158</v>
      </c>
      <c r="D160">
        <v>859.38244628906295</v>
      </c>
      <c r="E160">
        <v>642.11114501953102</v>
      </c>
      <c r="F160">
        <v>466.20346069335898</v>
      </c>
      <c r="G160">
        <v>460.37265014648398</v>
      </c>
      <c r="I160" s="19">
        <f t="shared" si="18"/>
        <v>393.17898559570398</v>
      </c>
      <c r="J160" s="19">
        <f t="shared" si="19"/>
        <v>181.73849487304705</v>
      </c>
      <c r="K160" s="19">
        <f t="shared" si="20"/>
        <v>265.96203918457104</v>
      </c>
      <c r="L160" s="20">
        <f t="shared" si="21"/>
        <v>1.463432606120999</v>
      </c>
      <c r="M160" s="20">
        <f t="shared" si="17"/>
        <v>2.1567649520745036</v>
      </c>
      <c r="N160" s="18"/>
      <c r="O160" s="18"/>
      <c r="P160" s="18">
        <f t="shared" si="22"/>
        <v>1.1409772560715108</v>
      </c>
    </row>
    <row r="161" spans="1:16" x14ac:dyDescent="0.15">
      <c r="A161" s="18">
        <v>80</v>
      </c>
      <c r="B161" s="18">
        <v>159</v>
      </c>
      <c r="D161">
        <v>847.15704345703102</v>
      </c>
      <c r="E161">
        <v>635.932373046875</v>
      </c>
      <c r="F161">
        <v>466.50289916992199</v>
      </c>
      <c r="G161">
        <v>460.93902587890602</v>
      </c>
      <c r="I161" s="19">
        <f t="shared" si="18"/>
        <v>380.65414428710903</v>
      </c>
      <c r="J161" s="19">
        <f t="shared" si="19"/>
        <v>174.99334716796898</v>
      </c>
      <c r="K161" s="19">
        <f t="shared" si="20"/>
        <v>258.15880126953073</v>
      </c>
      <c r="L161" s="20">
        <f t="shared" si="21"/>
        <v>1.4752492334564846</v>
      </c>
      <c r="M161" s="20">
        <f t="shared" ref="M161:M189" si="23">L161+ABS($N$2)*A161</f>
        <v>2.1729421602021501</v>
      </c>
      <c r="N161" s="18"/>
      <c r="O161" s="18"/>
      <c r="P161" s="18">
        <f t="shared" si="22"/>
        <v>1.8996035670801641</v>
      </c>
    </row>
    <row r="162" spans="1:16" x14ac:dyDescent="0.15">
      <c r="A162" s="18">
        <v>80.5</v>
      </c>
      <c r="B162" s="18">
        <v>160</v>
      </c>
      <c r="D162">
        <v>851.18225097656295</v>
      </c>
      <c r="E162">
        <v>637.79089355468795</v>
      </c>
      <c r="F162">
        <v>466.49566650390602</v>
      </c>
      <c r="G162">
        <v>461.08694458007801</v>
      </c>
      <c r="I162" s="19">
        <f t="shared" si="18"/>
        <v>384.68658447265693</v>
      </c>
      <c r="J162" s="19">
        <f t="shared" si="19"/>
        <v>176.70394897460994</v>
      </c>
      <c r="K162" s="19">
        <f t="shared" si="20"/>
        <v>260.99382019042997</v>
      </c>
      <c r="L162" s="20">
        <f t="shared" si="21"/>
        <v>1.4770118138555657</v>
      </c>
      <c r="M162" s="20">
        <f t="shared" si="23"/>
        <v>2.1790653213933915</v>
      </c>
      <c r="N162" s="18"/>
      <c r="O162" s="18"/>
      <c r="P162" s="18">
        <f t="shared" si="22"/>
        <v>2.1867477485464475</v>
      </c>
    </row>
    <row r="163" spans="1:16" x14ac:dyDescent="0.15">
      <c r="A163" s="18">
        <v>81</v>
      </c>
      <c r="B163" s="18">
        <v>161</v>
      </c>
      <c r="D163">
        <v>856.32916259765602</v>
      </c>
      <c r="E163">
        <v>643.06530761718795</v>
      </c>
      <c r="F163">
        <v>466.14215087890602</v>
      </c>
      <c r="G163">
        <v>460.89935302734398</v>
      </c>
      <c r="I163" s="19">
        <f t="shared" si="18"/>
        <v>390.18701171875</v>
      </c>
      <c r="J163" s="19">
        <f t="shared" si="19"/>
        <v>182.16595458984398</v>
      </c>
      <c r="K163" s="19">
        <f t="shared" si="20"/>
        <v>262.67084350585924</v>
      </c>
      <c r="L163" s="20">
        <f t="shared" si="21"/>
        <v>1.4419315842923348</v>
      </c>
      <c r="M163" s="20">
        <f t="shared" si="23"/>
        <v>2.1483456726223209</v>
      </c>
      <c r="N163" s="18"/>
      <c r="O163" s="18"/>
      <c r="P163" s="18">
        <f t="shared" si="22"/>
        <v>0.74615715721620302</v>
      </c>
    </row>
    <row r="164" spans="1:16" x14ac:dyDescent="0.15">
      <c r="A164" s="18">
        <v>81.5</v>
      </c>
      <c r="B164" s="18">
        <v>162</v>
      </c>
      <c r="D164">
        <v>845.07189941406295</v>
      </c>
      <c r="E164">
        <v>633.84686279296898</v>
      </c>
      <c r="F164">
        <v>466.48593139648398</v>
      </c>
      <c r="G164">
        <v>461.05410766601602</v>
      </c>
      <c r="I164" s="19">
        <f t="shared" si="18"/>
        <v>378.58596801757898</v>
      </c>
      <c r="J164" s="19">
        <f t="shared" si="19"/>
        <v>172.79275512695295</v>
      </c>
      <c r="K164" s="19">
        <f t="shared" si="20"/>
        <v>257.63103942871192</v>
      </c>
      <c r="L164" s="20">
        <f t="shared" si="21"/>
        <v>1.4909828785323045</v>
      </c>
      <c r="M164" s="20">
        <f t="shared" si="23"/>
        <v>2.2017575476544509</v>
      </c>
      <c r="N164" s="18"/>
      <c r="O164" s="18"/>
      <c r="P164" s="18">
        <f t="shared" si="22"/>
        <v>3.2508942787243691</v>
      </c>
    </row>
    <row r="165" spans="1:16" x14ac:dyDescent="0.15">
      <c r="A165" s="18">
        <v>82</v>
      </c>
      <c r="B165" s="18">
        <v>163</v>
      </c>
      <c r="D165">
        <v>839.5009765625</v>
      </c>
      <c r="E165">
        <v>632.36224365234398</v>
      </c>
      <c r="F165">
        <v>466.53500366210898</v>
      </c>
      <c r="G165">
        <v>460.63708496093801</v>
      </c>
      <c r="I165" s="19">
        <f t="shared" si="18"/>
        <v>372.96597290039102</v>
      </c>
      <c r="J165" s="19">
        <f t="shared" si="19"/>
        <v>171.72515869140597</v>
      </c>
      <c r="K165" s="19">
        <f t="shared" si="20"/>
        <v>252.75836181640688</v>
      </c>
      <c r="L165" s="20">
        <f t="shared" si="21"/>
        <v>1.4718772935922535</v>
      </c>
      <c r="M165" s="20">
        <f t="shared" si="23"/>
        <v>2.1870125435065604</v>
      </c>
      <c r="N165" s="18"/>
      <c r="O165" s="18"/>
      <c r="P165" s="18">
        <f t="shared" si="22"/>
        <v>2.559430831245761</v>
      </c>
    </row>
    <row r="166" spans="1:16" x14ac:dyDescent="0.15">
      <c r="A166" s="18">
        <v>82.5</v>
      </c>
      <c r="B166" s="18">
        <v>164</v>
      </c>
      <c r="D166">
        <v>837.78314208984398</v>
      </c>
      <c r="E166">
        <v>632.57989501953102</v>
      </c>
      <c r="F166">
        <v>465.894287109375</v>
      </c>
      <c r="G166">
        <v>460.40692138671898</v>
      </c>
      <c r="I166" s="19">
        <f t="shared" si="18"/>
        <v>371.88885498046898</v>
      </c>
      <c r="J166" s="19">
        <f t="shared" si="19"/>
        <v>172.17297363281205</v>
      </c>
      <c r="K166" s="19">
        <f t="shared" si="20"/>
        <v>251.36777343750055</v>
      </c>
      <c r="L166" s="20">
        <f t="shared" si="21"/>
        <v>1.459972306533921</v>
      </c>
      <c r="M166" s="20">
        <f t="shared" si="23"/>
        <v>2.1794681372403883</v>
      </c>
      <c r="N166" s="18"/>
      <c r="O166" s="18"/>
      <c r="P166" s="18">
        <f t="shared" si="22"/>
        <v>2.2056377014735418</v>
      </c>
    </row>
    <row r="167" spans="1:16" x14ac:dyDescent="0.15">
      <c r="A167" s="18">
        <v>83</v>
      </c>
      <c r="B167" s="18">
        <v>165</v>
      </c>
      <c r="D167">
        <v>837.67431640625</v>
      </c>
      <c r="E167">
        <v>631.927734375</v>
      </c>
      <c r="F167">
        <v>466.15115356445301</v>
      </c>
      <c r="G167">
        <v>460.797607421875</v>
      </c>
      <c r="I167" s="19">
        <f t="shared" si="18"/>
        <v>371.52316284179699</v>
      </c>
      <c r="J167" s="19">
        <f t="shared" si="19"/>
        <v>171.130126953125</v>
      </c>
      <c r="K167" s="19">
        <f t="shared" si="20"/>
        <v>251.73207397460948</v>
      </c>
      <c r="L167" s="20">
        <f t="shared" si="21"/>
        <v>1.470997997001209</v>
      </c>
      <c r="M167" s="20">
        <f t="shared" si="23"/>
        <v>2.1948544084998369</v>
      </c>
      <c r="N167" s="18"/>
      <c r="O167" s="18"/>
      <c r="P167" s="18">
        <f t="shared" si="22"/>
        <v>2.9271732169736464</v>
      </c>
    </row>
    <row r="168" spans="1:16" x14ac:dyDescent="0.15">
      <c r="A168" s="18">
        <v>83.5</v>
      </c>
      <c r="B168" s="18">
        <v>166</v>
      </c>
      <c r="D168">
        <v>834.281005859375</v>
      </c>
      <c r="E168">
        <v>631.256103515625</v>
      </c>
      <c r="F168">
        <v>465.36218261718801</v>
      </c>
      <c r="G168">
        <v>460.66378784179699</v>
      </c>
      <c r="I168" s="19">
        <f t="shared" si="18"/>
        <v>368.91882324218699</v>
      </c>
      <c r="J168" s="19">
        <f t="shared" si="19"/>
        <v>170.59231567382801</v>
      </c>
      <c r="K168" s="19">
        <f t="shared" si="20"/>
        <v>249.50420227050739</v>
      </c>
      <c r="L168" s="20">
        <f t="shared" si="21"/>
        <v>1.4625758568607432</v>
      </c>
      <c r="M168" s="20">
        <f t="shared" si="23"/>
        <v>2.1907928491515314</v>
      </c>
      <c r="N168" s="18"/>
      <c r="O168" s="18"/>
      <c r="P168" s="18">
        <f t="shared" si="22"/>
        <v>2.7367073614913267</v>
      </c>
    </row>
    <row r="169" spans="1:16" x14ac:dyDescent="0.15">
      <c r="A169" s="18">
        <v>84</v>
      </c>
      <c r="B169" s="18">
        <v>167</v>
      </c>
      <c r="D169">
        <v>837.08551025390602</v>
      </c>
      <c r="E169">
        <v>631.47106933593795</v>
      </c>
      <c r="F169">
        <v>464.38311767578102</v>
      </c>
      <c r="G169">
        <v>459.44912719726602</v>
      </c>
      <c r="I169" s="19">
        <f t="shared" si="18"/>
        <v>372.702392578125</v>
      </c>
      <c r="J169" s="19">
        <f t="shared" si="19"/>
        <v>172.02194213867193</v>
      </c>
      <c r="K169" s="19">
        <f t="shared" si="20"/>
        <v>252.28703308105466</v>
      </c>
      <c r="L169" s="20">
        <f t="shared" si="21"/>
        <v>1.4665979813068188</v>
      </c>
      <c r="M169" s="20">
        <f t="shared" si="23"/>
        <v>2.1991755543897673</v>
      </c>
      <c r="N169" s="18"/>
      <c r="O169" s="18"/>
      <c r="P169" s="18">
        <f t="shared" si="22"/>
        <v>3.1298123213198297</v>
      </c>
    </row>
    <row r="170" spans="1:16" x14ac:dyDescent="0.15">
      <c r="A170" s="18">
        <v>84.5</v>
      </c>
      <c r="B170" s="18">
        <v>168</v>
      </c>
      <c r="D170">
        <v>828.44696044921898</v>
      </c>
      <c r="E170">
        <v>626.54022216796898</v>
      </c>
      <c r="F170">
        <v>465.09991455078102</v>
      </c>
      <c r="G170">
        <v>460.36001586914102</v>
      </c>
      <c r="I170" s="19">
        <f t="shared" si="18"/>
        <v>363.34704589843795</v>
      </c>
      <c r="J170" s="19">
        <f t="shared" si="19"/>
        <v>166.18020629882795</v>
      </c>
      <c r="K170" s="19">
        <f t="shared" si="20"/>
        <v>247.02090148925839</v>
      </c>
      <c r="L170" s="20">
        <f t="shared" si="21"/>
        <v>1.4864640440093171</v>
      </c>
      <c r="M170" s="20">
        <f t="shared" si="23"/>
        <v>2.2234021978844258</v>
      </c>
      <c r="N170" s="18"/>
      <c r="O170" s="18"/>
      <c r="P170" s="18">
        <f t="shared" si="22"/>
        <v>4.2659149811517976</v>
      </c>
    </row>
    <row r="171" spans="1:16" x14ac:dyDescent="0.15">
      <c r="A171" s="18">
        <v>85</v>
      </c>
      <c r="B171" s="18">
        <v>169</v>
      </c>
      <c r="D171">
        <v>826.19470214843795</v>
      </c>
      <c r="E171">
        <v>627.12982177734398</v>
      </c>
      <c r="F171">
        <v>463.95129394531301</v>
      </c>
      <c r="G171">
        <v>459.25576782226602</v>
      </c>
      <c r="I171" s="19">
        <f t="shared" si="18"/>
        <v>362.24340820312494</v>
      </c>
      <c r="J171" s="19">
        <f t="shared" si="19"/>
        <v>167.87405395507795</v>
      </c>
      <c r="K171" s="19">
        <f t="shared" si="20"/>
        <v>244.73157043457039</v>
      </c>
      <c r="L171" s="20">
        <f t="shared" si="21"/>
        <v>1.4578284414341898</v>
      </c>
      <c r="M171" s="20">
        <f t="shared" si="23"/>
        <v>2.199127176101459</v>
      </c>
      <c r="N171" s="18"/>
      <c r="O171" s="18"/>
      <c r="P171" s="18">
        <f t="shared" si="22"/>
        <v>3.1275436330453981</v>
      </c>
    </row>
    <row r="172" spans="1:16" x14ac:dyDescent="0.15">
      <c r="A172" s="18">
        <v>85.5</v>
      </c>
      <c r="B172" s="18">
        <v>170</v>
      </c>
      <c r="D172">
        <v>826.25653076171898</v>
      </c>
      <c r="E172">
        <v>627.58728027343795</v>
      </c>
      <c r="F172">
        <v>463.74819946289102</v>
      </c>
      <c r="G172">
        <v>460.04653930664102</v>
      </c>
      <c r="I172" s="19">
        <f t="shared" si="18"/>
        <v>362.50833129882795</v>
      </c>
      <c r="J172" s="19">
        <f t="shared" si="19"/>
        <v>167.54074096679693</v>
      </c>
      <c r="K172" s="19">
        <f t="shared" si="20"/>
        <v>245.22981262207011</v>
      </c>
      <c r="L172" s="20">
        <f t="shared" si="21"/>
        <v>1.4637025669515782</v>
      </c>
      <c r="M172" s="20">
        <f t="shared" si="23"/>
        <v>2.2093618824110077</v>
      </c>
      <c r="N172" s="18"/>
      <c r="O172" s="18"/>
      <c r="P172" s="18">
        <f t="shared" si="22"/>
        <v>3.6074977407384829</v>
      </c>
    </row>
    <row r="173" spans="1:16" x14ac:dyDescent="0.15">
      <c r="A173" s="18">
        <v>86</v>
      </c>
      <c r="B173" s="18">
        <v>171</v>
      </c>
      <c r="D173">
        <v>826.10339355468795</v>
      </c>
      <c r="E173">
        <v>628.13916015625</v>
      </c>
      <c r="F173">
        <v>464.29293823242199</v>
      </c>
      <c r="G173">
        <v>459.46499633789102</v>
      </c>
      <c r="I173" s="19">
        <f t="shared" si="18"/>
        <v>361.81045532226597</v>
      </c>
      <c r="J173" s="19">
        <f t="shared" si="19"/>
        <v>168.67416381835898</v>
      </c>
      <c r="K173" s="19">
        <f t="shared" si="20"/>
        <v>243.73854064941469</v>
      </c>
      <c r="L173" s="20">
        <f t="shared" si="21"/>
        <v>1.4450259312498546</v>
      </c>
      <c r="M173" s="20">
        <f t="shared" si="23"/>
        <v>2.1950458275014446</v>
      </c>
      <c r="N173" s="18"/>
      <c r="O173" s="18"/>
      <c r="P173" s="18">
        <f t="shared" si="22"/>
        <v>2.9361497653311117</v>
      </c>
    </row>
    <row r="174" spans="1:16" x14ac:dyDescent="0.15">
      <c r="A174" s="18">
        <v>86.5</v>
      </c>
      <c r="B174" s="18">
        <v>172</v>
      </c>
      <c r="D174">
        <v>822.03887939453102</v>
      </c>
      <c r="E174">
        <v>625.854248046875</v>
      </c>
      <c r="F174">
        <v>463.50540161132801</v>
      </c>
      <c r="G174">
        <v>459.15438842773398</v>
      </c>
      <c r="I174" s="19">
        <f t="shared" si="18"/>
        <v>358.53347778320301</v>
      </c>
      <c r="J174" s="19">
        <f t="shared" si="19"/>
        <v>166.69985961914102</v>
      </c>
      <c r="K174" s="19">
        <f t="shared" si="20"/>
        <v>241.84357604980431</v>
      </c>
      <c r="L174" s="20">
        <f t="shared" si="21"/>
        <v>1.4507725237582325</v>
      </c>
      <c r="M174" s="20">
        <f t="shared" si="23"/>
        <v>2.2051530008019831</v>
      </c>
      <c r="N174" s="18"/>
      <c r="O174" s="18"/>
      <c r="P174" s="18">
        <f t="shared" si="22"/>
        <v>3.4101232430295849</v>
      </c>
    </row>
    <row r="175" spans="1:16" x14ac:dyDescent="0.15">
      <c r="A175" s="18">
        <v>87</v>
      </c>
      <c r="B175" s="18">
        <v>173</v>
      </c>
      <c r="D175">
        <v>827.724853515625</v>
      </c>
      <c r="E175">
        <v>630.36419677734398</v>
      </c>
      <c r="F175">
        <v>463.68832397460898</v>
      </c>
      <c r="G175">
        <v>459.34487915039102</v>
      </c>
      <c r="I175" s="19">
        <f t="shared" si="18"/>
        <v>364.03652954101602</v>
      </c>
      <c r="J175" s="19">
        <f t="shared" si="19"/>
        <v>171.01931762695295</v>
      </c>
      <c r="K175" s="19">
        <f t="shared" si="20"/>
        <v>244.32300720214897</v>
      </c>
      <c r="L175" s="20">
        <f t="shared" si="21"/>
        <v>1.4286281257132278</v>
      </c>
      <c r="M175" s="20">
        <f t="shared" si="23"/>
        <v>2.1873691835491389</v>
      </c>
      <c r="N175" s="18"/>
      <c r="O175" s="18"/>
      <c r="P175" s="18">
        <f t="shared" si="22"/>
        <v>2.5761553808543511</v>
      </c>
    </row>
    <row r="176" spans="1:16" x14ac:dyDescent="0.15">
      <c r="A176" s="18">
        <v>87.5</v>
      </c>
      <c r="B176" s="18">
        <v>174</v>
      </c>
      <c r="D176">
        <v>823.73181152343795</v>
      </c>
      <c r="E176">
        <v>628.93780517578102</v>
      </c>
      <c r="F176">
        <v>464.03897094726602</v>
      </c>
      <c r="G176">
        <v>459.87841796875</v>
      </c>
      <c r="I176" s="19">
        <f t="shared" si="18"/>
        <v>359.69284057617193</v>
      </c>
      <c r="J176" s="19">
        <f t="shared" si="19"/>
        <v>169.05938720703102</v>
      </c>
      <c r="K176" s="19">
        <f t="shared" si="20"/>
        <v>241.35126953125024</v>
      </c>
      <c r="L176" s="20">
        <f t="shared" si="21"/>
        <v>1.4276123527863624</v>
      </c>
      <c r="M176" s="20">
        <f t="shared" si="23"/>
        <v>2.1907139914144338</v>
      </c>
      <c r="N176" s="18"/>
      <c r="O176" s="18"/>
      <c r="P176" s="18">
        <f t="shared" si="22"/>
        <v>2.7330093467463348</v>
      </c>
    </row>
    <row r="177" spans="1:16" x14ac:dyDescent="0.15">
      <c r="A177" s="18">
        <v>88</v>
      </c>
      <c r="B177" s="18">
        <v>175</v>
      </c>
      <c r="D177">
        <v>822.95684814453102</v>
      </c>
      <c r="E177">
        <v>631.01361083984398</v>
      </c>
      <c r="F177">
        <v>464.32574462890602</v>
      </c>
      <c r="G177">
        <v>460.22509765625</v>
      </c>
      <c r="I177" s="19">
        <f t="shared" si="18"/>
        <v>358.631103515625</v>
      </c>
      <c r="J177" s="19">
        <f t="shared" si="19"/>
        <v>170.78851318359398</v>
      </c>
      <c r="K177" s="19">
        <f t="shared" si="20"/>
        <v>239.07914428710922</v>
      </c>
      <c r="L177" s="20">
        <f t="shared" si="21"/>
        <v>1.3998549424111695</v>
      </c>
      <c r="M177" s="20">
        <f t="shared" si="23"/>
        <v>2.1673171618314013</v>
      </c>
      <c r="N177" s="18"/>
      <c r="O177" s="18"/>
      <c r="P177" s="18">
        <f t="shared" si="22"/>
        <v>1.635820612088186</v>
      </c>
    </row>
    <row r="178" spans="1:16" x14ac:dyDescent="0.15">
      <c r="A178" s="18">
        <v>88.5</v>
      </c>
      <c r="B178" s="18">
        <v>176</v>
      </c>
      <c r="D178">
        <v>823.36297607421898</v>
      </c>
      <c r="E178">
        <v>630.87176513671898</v>
      </c>
      <c r="F178">
        <v>464.20272827148398</v>
      </c>
      <c r="G178">
        <v>459.4033203125</v>
      </c>
      <c r="I178" s="19">
        <f t="shared" si="18"/>
        <v>359.160247802735</v>
      </c>
      <c r="J178" s="19">
        <f t="shared" si="19"/>
        <v>171.46844482421898</v>
      </c>
      <c r="K178" s="19">
        <f t="shared" si="20"/>
        <v>239.13233642578172</v>
      </c>
      <c r="L178" s="20">
        <f t="shared" si="21"/>
        <v>1.394614249116964</v>
      </c>
      <c r="M178" s="20">
        <f t="shared" si="23"/>
        <v>2.1664370493293559</v>
      </c>
      <c r="N178" s="18"/>
      <c r="O178" s="18"/>
      <c r="P178" s="18">
        <f t="shared" si="22"/>
        <v>1.5945479465311243</v>
      </c>
    </row>
    <row r="179" spans="1:16" x14ac:dyDescent="0.15">
      <c r="A179" s="18">
        <v>89</v>
      </c>
      <c r="B179" s="18">
        <v>177</v>
      </c>
      <c r="D179">
        <v>828.90283203125</v>
      </c>
      <c r="E179">
        <v>633.16400146484398</v>
      </c>
      <c r="F179">
        <v>463.73773193359398</v>
      </c>
      <c r="G179">
        <v>459.283203125</v>
      </c>
      <c r="I179" s="19">
        <f t="shared" si="18"/>
        <v>365.16510009765602</v>
      </c>
      <c r="J179" s="19">
        <f t="shared" si="19"/>
        <v>173.88079833984398</v>
      </c>
      <c r="K179" s="19">
        <f t="shared" si="20"/>
        <v>243.44854125976525</v>
      </c>
      <c r="L179" s="20">
        <f t="shared" si="21"/>
        <v>1.4000887020541137</v>
      </c>
      <c r="M179" s="20">
        <f t="shared" si="23"/>
        <v>2.1762720830586662</v>
      </c>
      <c r="N179" s="18"/>
      <c r="O179" s="18"/>
      <c r="P179" s="18">
        <f t="shared" si="22"/>
        <v>2.0557595040409407</v>
      </c>
    </row>
    <row r="180" spans="1:16" x14ac:dyDescent="0.15">
      <c r="A180" s="18">
        <v>89.5</v>
      </c>
      <c r="B180" s="18">
        <v>178</v>
      </c>
      <c r="D180">
        <v>832.10144042968795</v>
      </c>
      <c r="E180">
        <v>636.435302734375</v>
      </c>
      <c r="F180">
        <v>463.12338256835898</v>
      </c>
      <c r="G180">
        <v>459.13238525390602</v>
      </c>
      <c r="I180" s="19">
        <f t="shared" si="18"/>
        <v>368.97805786132898</v>
      </c>
      <c r="J180" s="19">
        <f t="shared" si="19"/>
        <v>177.30291748046898</v>
      </c>
      <c r="K180" s="19">
        <f t="shared" si="20"/>
        <v>244.8660156250007</v>
      </c>
      <c r="L180" s="20">
        <f t="shared" si="21"/>
        <v>1.3810602730323049</v>
      </c>
      <c r="M180" s="20">
        <f t="shared" si="23"/>
        <v>2.1616042348290181</v>
      </c>
      <c r="N180" s="18"/>
      <c r="O180" s="18"/>
      <c r="P180" s="18">
        <f t="shared" si="22"/>
        <v>1.3679142649186127</v>
      </c>
    </row>
    <row r="181" spans="1:16" x14ac:dyDescent="0.15">
      <c r="A181" s="18">
        <v>90</v>
      </c>
      <c r="B181" s="18">
        <v>179</v>
      </c>
      <c r="D181">
        <v>831.76989746093795</v>
      </c>
      <c r="E181">
        <v>635.76177978515602</v>
      </c>
      <c r="F181">
        <v>462.99639892578102</v>
      </c>
      <c r="G181">
        <v>459.37301635742199</v>
      </c>
      <c r="I181" s="19">
        <f t="shared" si="18"/>
        <v>368.77349853515693</v>
      </c>
      <c r="J181" s="19">
        <f t="shared" si="19"/>
        <v>176.38876342773403</v>
      </c>
      <c r="K181" s="19">
        <f t="shared" si="20"/>
        <v>245.30136413574311</v>
      </c>
      <c r="L181" s="20">
        <f t="shared" si="21"/>
        <v>1.3906858881985551</v>
      </c>
      <c r="M181" s="20">
        <f t="shared" si="23"/>
        <v>2.1755904307874285</v>
      </c>
      <c r="N181" s="18"/>
      <c r="O181" s="18"/>
      <c r="P181" s="18">
        <f t="shared" si="22"/>
        <v>2.0237935836027954</v>
      </c>
    </row>
    <row r="182" spans="1:16" x14ac:dyDescent="0.15">
      <c r="A182" s="18">
        <v>90.5</v>
      </c>
      <c r="B182" s="18">
        <v>180</v>
      </c>
      <c r="D182">
        <v>830.98602294921898</v>
      </c>
      <c r="E182">
        <v>636.22814941406295</v>
      </c>
      <c r="F182">
        <v>463.58551025390602</v>
      </c>
      <c r="G182">
        <v>459.42495727539102</v>
      </c>
      <c r="I182" s="19">
        <f t="shared" si="18"/>
        <v>367.40051269531295</v>
      </c>
      <c r="J182" s="19">
        <f t="shared" si="19"/>
        <v>176.80319213867193</v>
      </c>
      <c r="K182" s="19">
        <f t="shared" si="20"/>
        <v>243.63827819824263</v>
      </c>
      <c r="L182" s="20">
        <f t="shared" si="21"/>
        <v>1.3780196796851381</v>
      </c>
      <c r="M182" s="20">
        <f t="shared" si="23"/>
        <v>2.1672848030661718</v>
      </c>
      <c r="N182" s="18"/>
      <c r="O182" s="18"/>
      <c r="P182" s="18">
        <f t="shared" si="22"/>
        <v>1.6343031555220593</v>
      </c>
    </row>
    <row r="183" spans="1:16" x14ac:dyDescent="0.15">
      <c r="A183" s="18">
        <v>91</v>
      </c>
      <c r="B183" s="18">
        <v>181</v>
      </c>
      <c r="D183">
        <v>810.50604248046898</v>
      </c>
      <c r="E183">
        <v>625.74114990234398</v>
      </c>
      <c r="F183">
        <v>463.67388916015602</v>
      </c>
      <c r="G183">
        <v>459.42242431640602</v>
      </c>
      <c r="I183" s="19">
        <f t="shared" si="18"/>
        <v>346.83215332031295</v>
      </c>
      <c r="J183" s="19">
        <f t="shared" si="19"/>
        <v>166.31872558593795</v>
      </c>
      <c r="K183" s="19">
        <f t="shared" si="20"/>
        <v>230.40904541015641</v>
      </c>
      <c r="L183" s="20">
        <f t="shared" si="21"/>
        <v>1.3853463859732533</v>
      </c>
      <c r="M183" s="20">
        <f t="shared" si="23"/>
        <v>2.1789720901464475</v>
      </c>
      <c r="N183" s="18"/>
      <c r="O183" s="18"/>
      <c r="P183" s="18">
        <f t="shared" si="22"/>
        <v>2.1823756914905115</v>
      </c>
    </row>
    <row r="184" spans="1:16" x14ac:dyDescent="0.15">
      <c r="A184" s="18">
        <v>91.5</v>
      </c>
      <c r="B184" s="18">
        <v>182</v>
      </c>
      <c r="D184">
        <v>796.79052734375</v>
      </c>
      <c r="E184">
        <v>617.81268310546898</v>
      </c>
      <c r="F184">
        <v>464.37878417968801</v>
      </c>
      <c r="G184">
        <v>460.47906494140602</v>
      </c>
      <c r="I184" s="19">
        <f t="shared" si="18"/>
        <v>332.41174316406199</v>
      </c>
      <c r="J184" s="19">
        <f t="shared" si="19"/>
        <v>157.33361816406295</v>
      </c>
      <c r="K184" s="19">
        <f t="shared" si="20"/>
        <v>222.27821044921791</v>
      </c>
      <c r="L184" s="20">
        <f t="shared" si="21"/>
        <v>1.4127826782540056</v>
      </c>
      <c r="M184" s="20">
        <f t="shared" si="23"/>
        <v>2.2107689632193601</v>
      </c>
      <c r="N184" s="18"/>
      <c r="O184" s="18"/>
      <c r="P184" s="18">
        <f t="shared" si="22"/>
        <v>3.6734824591465496</v>
      </c>
    </row>
    <row r="185" spans="1:16" x14ac:dyDescent="0.15">
      <c r="A185" s="18">
        <v>92</v>
      </c>
      <c r="B185" s="18">
        <v>183</v>
      </c>
      <c r="D185">
        <v>791.62884521484398</v>
      </c>
      <c r="E185">
        <v>615.68560791015602</v>
      </c>
      <c r="F185">
        <v>463.24026489257801</v>
      </c>
      <c r="G185">
        <v>459.26947021484398</v>
      </c>
      <c r="I185" s="19">
        <f t="shared" si="18"/>
        <v>328.38858032226597</v>
      </c>
      <c r="J185" s="19">
        <f t="shared" si="19"/>
        <v>156.41613769531205</v>
      </c>
      <c r="K185" s="19">
        <f t="shared" si="20"/>
        <v>218.89728393554753</v>
      </c>
      <c r="L185" s="20">
        <f t="shared" si="21"/>
        <v>1.3994546033475426</v>
      </c>
      <c r="M185" s="20">
        <f t="shared" si="23"/>
        <v>2.2018014691050576</v>
      </c>
      <c r="N185" s="18"/>
      <c r="O185" s="18"/>
      <c r="P185" s="18">
        <f t="shared" si="22"/>
        <v>3.2529539646593593</v>
      </c>
    </row>
    <row r="186" spans="1:16" x14ac:dyDescent="0.15">
      <c r="A186" s="18">
        <v>92.5</v>
      </c>
      <c r="B186" s="18">
        <v>184</v>
      </c>
      <c r="D186">
        <v>785.63702392578102</v>
      </c>
      <c r="E186">
        <v>612.657958984375</v>
      </c>
      <c r="F186">
        <v>463.23953247070301</v>
      </c>
      <c r="G186">
        <v>458.82864379882801</v>
      </c>
      <c r="I186" s="19">
        <f t="shared" si="18"/>
        <v>322.39749145507801</v>
      </c>
      <c r="J186" s="19">
        <f t="shared" si="19"/>
        <v>153.82931518554699</v>
      </c>
      <c r="K186" s="19">
        <f t="shared" si="20"/>
        <v>214.71697082519512</v>
      </c>
      <c r="L186" s="20">
        <f t="shared" si="21"/>
        <v>1.3958130839119072</v>
      </c>
      <c r="M186" s="20">
        <f t="shared" si="23"/>
        <v>2.2025205304615825</v>
      </c>
      <c r="N186" s="18"/>
      <c r="O186" s="18"/>
      <c r="P186" s="18">
        <f t="shared" si="22"/>
        <v>3.2866741752164028</v>
      </c>
    </row>
    <row r="187" spans="1:16" x14ac:dyDescent="0.15">
      <c r="A187" s="18">
        <v>93</v>
      </c>
      <c r="B187" s="18">
        <v>185</v>
      </c>
      <c r="D187">
        <v>780.88494873046898</v>
      </c>
      <c r="E187">
        <v>609.34240722656295</v>
      </c>
      <c r="F187">
        <v>464.00253295898398</v>
      </c>
      <c r="G187">
        <v>459.92929077148398</v>
      </c>
      <c r="I187" s="19">
        <f t="shared" si="18"/>
        <v>316.882415771485</v>
      </c>
      <c r="J187" s="19">
        <f t="shared" si="19"/>
        <v>149.41311645507898</v>
      </c>
      <c r="K187" s="19">
        <f t="shared" si="20"/>
        <v>212.29323425292972</v>
      </c>
      <c r="L187" s="20">
        <f t="shared" si="21"/>
        <v>1.4208473746463595</v>
      </c>
      <c r="M187" s="20">
        <f t="shared" si="23"/>
        <v>2.2319154019881955</v>
      </c>
      <c r="N187" s="18"/>
      <c r="O187" s="18"/>
      <c r="P187" s="18">
        <f t="shared" si="22"/>
        <v>4.665139654108148</v>
      </c>
    </row>
    <row r="188" spans="1:16" x14ac:dyDescent="0.15">
      <c r="A188" s="18">
        <v>93.5</v>
      </c>
      <c r="B188" s="18">
        <v>186</v>
      </c>
      <c r="D188">
        <v>797.82702636718795</v>
      </c>
      <c r="E188">
        <v>617.17913818359398</v>
      </c>
      <c r="F188">
        <v>463.59271240234398</v>
      </c>
      <c r="G188">
        <v>459.36831665039102</v>
      </c>
      <c r="I188" s="19">
        <f t="shared" si="18"/>
        <v>334.23431396484398</v>
      </c>
      <c r="J188" s="19">
        <f t="shared" si="19"/>
        <v>157.81082153320295</v>
      </c>
      <c r="K188" s="19">
        <f t="shared" si="20"/>
        <v>223.7667388916019</v>
      </c>
      <c r="L188" s="20">
        <f t="shared" si="21"/>
        <v>1.4179429314010763</v>
      </c>
      <c r="M188" s="20">
        <f t="shared" si="23"/>
        <v>2.2333715395350726</v>
      </c>
      <c r="N188" s="18"/>
      <c r="O188" s="18"/>
      <c r="P188" s="18">
        <f t="shared" si="22"/>
        <v>4.7334248765514895</v>
      </c>
    </row>
    <row r="189" spans="1:16" x14ac:dyDescent="0.15">
      <c r="A189" s="18">
        <v>94</v>
      </c>
      <c r="B189" s="18">
        <v>187</v>
      </c>
      <c r="D189">
        <v>810.89581298828102</v>
      </c>
      <c r="E189">
        <v>624.78973388671898</v>
      </c>
      <c r="F189">
        <v>463.33154296875</v>
      </c>
      <c r="G189">
        <v>459.26333618164102</v>
      </c>
      <c r="I189" s="19">
        <f t="shared" si="18"/>
        <v>347.56427001953102</v>
      </c>
      <c r="J189" s="19">
        <f t="shared" si="19"/>
        <v>165.52639770507795</v>
      </c>
      <c r="K189" s="19">
        <f t="shared" si="20"/>
        <v>231.69579162597648</v>
      </c>
      <c r="L189" s="20">
        <f t="shared" si="21"/>
        <v>1.3997513075756896</v>
      </c>
      <c r="M189" s="20">
        <f t="shared" si="23"/>
        <v>2.2195404965018461</v>
      </c>
      <c r="N189" s="18"/>
      <c r="O189" s="18"/>
      <c r="P189" s="18">
        <f t="shared" si="22"/>
        <v>4.084821417233508</v>
      </c>
    </row>
    <row r="190" spans="1:16" x14ac:dyDescent="0.15">
      <c r="A190" s="18"/>
      <c r="B190" s="18"/>
      <c r="D190">
        <v>801.31091308593795</v>
      </c>
      <c r="E190">
        <v>620.77032470703102</v>
      </c>
      <c r="F190">
        <v>463.52957153320301</v>
      </c>
      <c r="G190">
        <v>459.83657836914102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D191">
        <v>801.73919677734398</v>
      </c>
      <c r="E191">
        <v>619.34899902343795</v>
      </c>
      <c r="F191">
        <v>464.08404541015602</v>
      </c>
      <c r="G191">
        <v>459.855712890625</v>
      </c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798"/>
  <sheetViews>
    <sheetView topLeftCell="A27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39</v>
      </c>
      <c r="E1" t="s">
        <v>19</v>
      </c>
      <c r="F1" t="s">
        <v>40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990.71051025390602</v>
      </c>
      <c r="E2">
        <v>646.97735595703102</v>
      </c>
      <c r="F2">
        <v>458.78372192382801</v>
      </c>
      <c r="G2">
        <v>454.53582763671898</v>
      </c>
      <c r="I2" s="7">
        <f t="shared" ref="I2:J65" si="0">D2-F2</f>
        <v>531.92678833007801</v>
      </c>
      <c r="J2" s="7">
        <f t="shared" si="0"/>
        <v>192.44152832031205</v>
      </c>
      <c r="K2" s="7">
        <f t="shared" ref="K2:K65" si="1">I2-0.7*J2</f>
        <v>397.21771850585958</v>
      </c>
      <c r="L2" s="8">
        <f t="shared" ref="L2:L65" si="2">K2/J2</f>
        <v>2.0640956345176438</v>
      </c>
      <c r="M2" s="8"/>
      <c r="N2" s="18">
        <f>LINEST(V64:V104,U64:U104)</f>
        <v>-6.6637092248209009E-3</v>
      </c>
      <c r="O2" s="9">
        <f>AVERAGE(M38:M45)</f>
        <v>2.2032688699447442</v>
      </c>
    </row>
    <row r="3" spans="1:16" x14ac:dyDescent="0.15">
      <c r="A3" s="6">
        <v>1</v>
      </c>
      <c r="B3" s="6">
        <v>1</v>
      </c>
      <c r="C3" s="6" t="s">
        <v>7</v>
      </c>
      <c r="D3">
        <v>919.07702636718795</v>
      </c>
      <c r="E3">
        <v>620.32409667968795</v>
      </c>
      <c r="F3">
        <v>458.45715332031301</v>
      </c>
      <c r="G3">
        <v>454.39208984375</v>
      </c>
      <c r="I3" s="7">
        <f t="shared" si="0"/>
        <v>460.61987304687494</v>
      </c>
      <c r="J3" s="7">
        <f t="shared" si="0"/>
        <v>165.93200683593795</v>
      </c>
      <c r="K3" s="7">
        <f t="shared" si="1"/>
        <v>344.46746826171841</v>
      </c>
      <c r="L3" s="8">
        <f t="shared" si="2"/>
        <v>2.0759555364282667</v>
      </c>
      <c r="M3" s="8"/>
      <c r="N3" s="18"/>
    </row>
    <row r="4" spans="1:16" ht="15" x14ac:dyDescent="0.15">
      <c r="A4" s="6">
        <v>1.5</v>
      </c>
      <c r="B4" s="6">
        <v>2</v>
      </c>
      <c r="D4">
        <v>835.18072509765602</v>
      </c>
      <c r="E4">
        <v>592.10565185546898</v>
      </c>
      <c r="F4">
        <v>458.6298828125</v>
      </c>
      <c r="G4">
        <v>454.47692871093801</v>
      </c>
      <c r="I4" s="7">
        <f t="shared" si="0"/>
        <v>376.55084228515602</v>
      </c>
      <c r="J4" s="7">
        <f t="shared" si="0"/>
        <v>137.62872314453097</v>
      </c>
      <c r="K4" s="7">
        <f t="shared" si="1"/>
        <v>280.21073608398433</v>
      </c>
      <c r="L4" s="8">
        <f t="shared" si="2"/>
        <v>2.0359902328652768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855.86737060546898</v>
      </c>
      <c r="E5">
        <v>600.82763671875</v>
      </c>
      <c r="F5">
        <v>458.29364013671898</v>
      </c>
      <c r="G5">
        <v>453.99691772460898</v>
      </c>
      <c r="I5" s="7">
        <f t="shared" si="0"/>
        <v>397.57373046875</v>
      </c>
      <c r="J5" s="7">
        <f t="shared" si="0"/>
        <v>146.83071899414102</v>
      </c>
      <c r="K5" s="7">
        <f t="shared" si="1"/>
        <v>294.79222717285131</v>
      </c>
      <c r="L5" s="8">
        <f t="shared" si="2"/>
        <v>2.0077013120436629</v>
      </c>
      <c r="M5" s="8"/>
      <c r="N5" s="18">
        <f>RSQ(V64:V104,U64:U104)</f>
        <v>0.98630288545645473</v>
      </c>
    </row>
    <row r="6" spans="1:16" x14ac:dyDescent="0.15">
      <c r="A6" s="6">
        <v>2.5</v>
      </c>
      <c r="B6" s="6">
        <v>4</v>
      </c>
      <c r="C6" s="6" t="s">
        <v>5</v>
      </c>
      <c r="D6">
        <v>931.36932373046898</v>
      </c>
      <c r="E6">
        <v>625.6533203125</v>
      </c>
      <c r="F6">
        <v>457.57977294921898</v>
      </c>
      <c r="G6">
        <v>453.29757690429699</v>
      </c>
      <c r="I6" s="7">
        <f t="shared" si="0"/>
        <v>473.78955078125</v>
      </c>
      <c r="J6" s="7">
        <f t="shared" si="0"/>
        <v>172.35574340820301</v>
      </c>
      <c r="K6" s="7">
        <f t="shared" si="1"/>
        <v>353.14053039550788</v>
      </c>
      <c r="L6" s="8">
        <f t="shared" si="2"/>
        <v>2.0489049184693471</v>
      </c>
      <c r="M6" s="8">
        <f t="shared" ref="M6:M22" si="3">L6+ABS($N$2)*A6</f>
        <v>2.0655641915313994</v>
      </c>
      <c r="P6" s="6">
        <f t="shared" ref="P6:P69" si="4">(M6-$O$2)/$O$2*100</f>
        <v>-6.2500169766751341</v>
      </c>
    </row>
    <row r="7" spans="1:16" x14ac:dyDescent="0.15">
      <c r="A7" s="6">
        <v>3</v>
      </c>
      <c r="B7" s="6">
        <v>5</v>
      </c>
      <c r="C7" s="6" t="s">
        <v>8</v>
      </c>
      <c r="D7">
        <v>948.21527099609398</v>
      </c>
      <c r="E7">
        <v>632.77917480468795</v>
      </c>
      <c r="F7">
        <v>458.11032104492199</v>
      </c>
      <c r="G7">
        <v>453.72177124023398</v>
      </c>
      <c r="I7" s="7">
        <f t="shared" si="0"/>
        <v>490.10494995117199</v>
      </c>
      <c r="J7" s="7">
        <f t="shared" si="0"/>
        <v>179.05740356445398</v>
      </c>
      <c r="K7" s="7">
        <f t="shared" si="1"/>
        <v>364.76476745605419</v>
      </c>
      <c r="L7" s="8">
        <f t="shared" si="2"/>
        <v>2.0371387063297415</v>
      </c>
      <c r="M7" s="8">
        <f t="shared" si="3"/>
        <v>2.0571298340042041</v>
      </c>
      <c r="P7" s="6">
        <f t="shared" si="4"/>
        <v>-6.6328280644297912</v>
      </c>
    </row>
    <row r="8" spans="1:16" x14ac:dyDescent="0.15">
      <c r="A8" s="6">
        <v>3.5</v>
      </c>
      <c r="B8" s="6">
        <v>6</v>
      </c>
      <c r="D8">
        <v>968.29345703125</v>
      </c>
      <c r="E8">
        <v>639.80224609375</v>
      </c>
      <c r="F8">
        <v>458.37362670898398</v>
      </c>
      <c r="G8">
        <v>454.07034301757801</v>
      </c>
      <c r="I8" s="7">
        <f t="shared" si="0"/>
        <v>509.91983032226602</v>
      </c>
      <c r="J8" s="7">
        <f t="shared" si="0"/>
        <v>185.73190307617199</v>
      </c>
      <c r="K8" s="7">
        <f t="shared" si="1"/>
        <v>379.90749816894561</v>
      </c>
      <c r="L8" s="8">
        <f t="shared" si="2"/>
        <v>2.0454617213131052</v>
      </c>
      <c r="M8" s="8">
        <f t="shared" si="3"/>
        <v>2.0687847035999782</v>
      </c>
      <c r="P8" s="6">
        <f t="shared" si="4"/>
        <v>-6.1038472507505963</v>
      </c>
    </row>
    <row r="9" spans="1:16" x14ac:dyDescent="0.15">
      <c r="A9" s="6">
        <v>4</v>
      </c>
      <c r="B9" s="6">
        <v>7</v>
      </c>
      <c r="D9">
        <v>968.57861328125</v>
      </c>
      <c r="E9">
        <v>637.67431640625</v>
      </c>
      <c r="F9">
        <v>458.17449951171898</v>
      </c>
      <c r="G9">
        <v>454.11517333984398</v>
      </c>
      <c r="I9" s="7">
        <f t="shared" si="0"/>
        <v>510.40411376953102</v>
      </c>
      <c r="J9" s="7">
        <f t="shared" si="0"/>
        <v>183.55914306640602</v>
      </c>
      <c r="K9" s="7">
        <f t="shared" si="1"/>
        <v>381.91271362304678</v>
      </c>
      <c r="L9" s="8">
        <f t="shared" si="2"/>
        <v>2.0805976059982072</v>
      </c>
      <c r="M9" s="8">
        <f t="shared" si="3"/>
        <v>2.1072524428974906</v>
      </c>
      <c r="P9" s="6">
        <f t="shared" si="4"/>
        <v>-4.3579078503324773</v>
      </c>
    </row>
    <row r="10" spans="1:16" x14ac:dyDescent="0.15">
      <c r="A10" s="6">
        <v>4.5</v>
      </c>
      <c r="B10" s="6">
        <v>8</v>
      </c>
      <c r="D10">
        <v>1064.1279296875</v>
      </c>
      <c r="E10">
        <v>669.87054443359398</v>
      </c>
      <c r="F10">
        <v>458.614501953125</v>
      </c>
      <c r="G10">
        <v>454.11648559570301</v>
      </c>
      <c r="I10" s="7">
        <f t="shared" si="0"/>
        <v>605.513427734375</v>
      </c>
      <c r="J10" s="7">
        <f t="shared" si="0"/>
        <v>215.75405883789097</v>
      </c>
      <c r="K10" s="7">
        <f t="shared" si="1"/>
        <v>454.48558654785131</v>
      </c>
      <c r="L10" s="8">
        <f t="shared" si="2"/>
        <v>2.1064984315745074</v>
      </c>
      <c r="M10" s="8">
        <f t="shared" si="3"/>
        <v>2.1364851230862016</v>
      </c>
      <c r="P10" s="6">
        <f t="shared" si="4"/>
        <v>-3.031121066046627</v>
      </c>
    </row>
    <row r="11" spans="1:16" x14ac:dyDescent="0.15">
      <c r="A11" s="6">
        <v>5</v>
      </c>
      <c r="B11" s="6">
        <v>9</v>
      </c>
      <c r="D11">
        <v>1041.23193359375</v>
      </c>
      <c r="E11">
        <v>662.84588623046898</v>
      </c>
      <c r="F11">
        <v>459.44836425781301</v>
      </c>
      <c r="G11">
        <v>454.72308349609398</v>
      </c>
      <c r="I11" s="7">
        <f t="shared" si="0"/>
        <v>581.78356933593705</v>
      </c>
      <c r="J11" s="7">
        <f t="shared" si="0"/>
        <v>208.122802734375</v>
      </c>
      <c r="K11" s="7">
        <f t="shared" si="1"/>
        <v>436.09760742187456</v>
      </c>
      <c r="L11" s="8">
        <f t="shared" si="2"/>
        <v>2.095386001400632</v>
      </c>
      <c r="M11" s="8">
        <f t="shared" si="3"/>
        <v>2.1287045475247366</v>
      </c>
      <c r="P11" s="6">
        <f t="shared" si="4"/>
        <v>-3.3842588817531674</v>
      </c>
    </row>
    <row r="12" spans="1:16" x14ac:dyDescent="0.15">
      <c r="A12" s="6">
        <v>5.5</v>
      </c>
      <c r="B12" s="6">
        <v>10</v>
      </c>
      <c r="D12">
        <v>1009.90069580078</v>
      </c>
      <c r="E12">
        <v>651.27044677734398</v>
      </c>
      <c r="F12">
        <v>458.79208374023398</v>
      </c>
      <c r="G12">
        <v>454.11779785156301</v>
      </c>
      <c r="I12" s="7">
        <f t="shared" si="0"/>
        <v>551.10861206054597</v>
      </c>
      <c r="J12" s="7">
        <f t="shared" si="0"/>
        <v>197.15264892578097</v>
      </c>
      <c r="K12" s="7">
        <f t="shared" si="1"/>
        <v>413.10175781249927</v>
      </c>
      <c r="L12" s="8">
        <f t="shared" si="2"/>
        <v>2.0953396267478674</v>
      </c>
      <c r="M12" s="8">
        <f t="shared" si="3"/>
        <v>2.1319900274843824</v>
      </c>
      <c r="P12" s="6">
        <f t="shared" si="4"/>
        <v>-3.2351404512037365</v>
      </c>
    </row>
    <row r="13" spans="1:16" x14ac:dyDescent="0.15">
      <c r="A13" s="6">
        <v>6</v>
      </c>
      <c r="B13" s="6">
        <v>11</v>
      </c>
      <c r="D13">
        <v>1026.0849609375</v>
      </c>
      <c r="E13">
        <v>658.247802734375</v>
      </c>
      <c r="F13">
        <v>458.53625488281301</v>
      </c>
      <c r="G13">
        <v>454.29495239257801</v>
      </c>
      <c r="I13" s="7">
        <f t="shared" si="0"/>
        <v>567.54870605468705</v>
      </c>
      <c r="J13" s="7">
        <f t="shared" si="0"/>
        <v>203.95285034179699</v>
      </c>
      <c r="K13" s="7">
        <f t="shared" si="1"/>
        <v>424.78171081542916</v>
      </c>
      <c r="L13" s="8">
        <f t="shared" si="2"/>
        <v>2.0827446642866394</v>
      </c>
      <c r="M13" s="8">
        <f t="shared" si="3"/>
        <v>2.1227269196355647</v>
      </c>
      <c r="P13" s="6">
        <f t="shared" si="4"/>
        <v>-3.6555661185009822</v>
      </c>
    </row>
    <row r="14" spans="1:16" x14ac:dyDescent="0.15">
      <c r="A14" s="6">
        <v>6.5</v>
      </c>
      <c r="B14" s="6">
        <v>12</v>
      </c>
      <c r="D14">
        <v>1034.24389648438</v>
      </c>
      <c r="E14">
        <v>661.20611572265602</v>
      </c>
      <c r="F14">
        <v>458.92132568359398</v>
      </c>
      <c r="G14">
        <v>454.31384277343801</v>
      </c>
      <c r="I14" s="7">
        <f t="shared" si="0"/>
        <v>575.32257080078602</v>
      </c>
      <c r="J14" s="7">
        <f t="shared" si="0"/>
        <v>206.89227294921801</v>
      </c>
      <c r="K14" s="7">
        <f t="shared" si="1"/>
        <v>430.49797973633343</v>
      </c>
      <c r="L14" s="8">
        <f t="shared" si="2"/>
        <v>2.0807832675413631</v>
      </c>
      <c r="M14" s="8">
        <f t="shared" si="3"/>
        <v>2.1240973775026988</v>
      </c>
      <c r="P14" s="6">
        <f t="shared" si="4"/>
        <v>-3.5933650006152451</v>
      </c>
    </row>
    <row r="15" spans="1:16" x14ac:dyDescent="0.15">
      <c r="A15" s="6">
        <v>7</v>
      </c>
      <c r="B15" s="6">
        <v>13</v>
      </c>
      <c r="D15">
        <v>1047.08142089844</v>
      </c>
      <c r="E15">
        <v>665.59613037109398</v>
      </c>
      <c r="F15">
        <v>459.28790283203102</v>
      </c>
      <c r="G15">
        <v>454.63076782226602</v>
      </c>
      <c r="I15" s="7">
        <f t="shared" si="0"/>
        <v>587.79351806640898</v>
      </c>
      <c r="J15" s="7">
        <f t="shared" si="0"/>
        <v>210.96536254882795</v>
      </c>
      <c r="K15" s="7">
        <f t="shared" si="1"/>
        <v>440.11776428222942</v>
      </c>
      <c r="L15" s="8">
        <f t="shared" si="2"/>
        <v>2.0862086503909576</v>
      </c>
      <c r="M15" s="8">
        <f t="shared" si="3"/>
        <v>2.1328546149647041</v>
      </c>
      <c r="P15" s="6">
        <f t="shared" si="4"/>
        <v>-3.1958993267038758</v>
      </c>
    </row>
    <row r="16" spans="1:16" x14ac:dyDescent="0.15">
      <c r="A16" s="6">
        <v>7.5</v>
      </c>
      <c r="B16" s="6">
        <v>14</v>
      </c>
      <c r="D16">
        <v>1035.85778808594</v>
      </c>
      <c r="E16">
        <v>661.02423095703102</v>
      </c>
      <c r="F16">
        <v>459.23736572265602</v>
      </c>
      <c r="G16">
        <v>454.73361206054699</v>
      </c>
      <c r="I16" s="7">
        <f t="shared" si="0"/>
        <v>576.62042236328398</v>
      </c>
      <c r="J16" s="7">
        <f t="shared" si="0"/>
        <v>206.29061889648403</v>
      </c>
      <c r="K16" s="7">
        <f t="shared" si="1"/>
        <v>432.21698913574517</v>
      </c>
      <c r="L16" s="8">
        <f t="shared" si="2"/>
        <v>2.0951848971505109</v>
      </c>
      <c r="M16" s="8">
        <f t="shared" si="3"/>
        <v>2.1451627163366678</v>
      </c>
      <c r="P16" s="6">
        <f t="shared" si="4"/>
        <v>-2.6372702124881253</v>
      </c>
    </row>
    <row r="17" spans="1:16" x14ac:dyDescent="0.15">
      <c r="A17" s="6">
        <v>8</v>
      </c>
      <c r="B17" s="6">
        <v>15</v>
      </c>
      <c r="D17">
        <v>1024.55322265625</v>
      </c>
      <c r="E17">
        <v>656.92614746093795</v>
      </c>
      <c r="F17">
        <v>458.66241455078102</v>
      </c>
      <c r="G17">
        <v>454.20086669921898</v>
      </c>
      <c r="I17" s="7">
        <f t="shared" si="0"/>
        <v>565.89080810546898</v>
      </c>
      <c r="J17" s="7">
        <f t="shared" si="0"/>
        <v>202.72528076171898</v>
      </c>
      <c r="K17" s="7">
        <f t="shared" si="1"/>
        <v>423.98311157226567</v>
      </c>
      <c r="L17" s="8">
        <f t="shared" si="2"/>
        <v>2.0914170644094985</v>
      </c>
      <c r="M17" s="8">
        <f t="shared" si="3"/>
        <v>2.1447267382080657</v>
      </c>
      <c r="P17" s="6">
        <f t="shared" si="4"/>
        <v>-2.6570579984705507</v>
      </c>
    </row>
    <row r="18" spans="1:16" x14ac:dyDescent="0.15">
      <c r="A18" s="6">
        <v>8.5</v>
      </c>
      <c r="B18" s="6">
        <v>16</v>
      </c>
      <c r="D18">
        <v>1011.44201660156</v>
      </c>
      <c r="E18">
        <v>652.39318847656295</v>
      </c>
      <c r="F18">
        <v>459.49230957031301</v>
      </c>
      <c r="G18">
        <v>455.21978759765602</v>
      </c>
      <c r="I18" s="7">
        <f t="shared" si="0"/>
        <v>551.94970703124704</v>
      </c>
      <c r="J18" s="7">
        <f t="shared" si="0"/>
        <v>197.17340087890693</v>
      </c>
      <c r="K18" s="7">
        <f t="shared" si="1"/>
        <v>413.92832641601217</v>
      </c>
      <c r="L18" s="8">
        <f t="shared" si="2"/>
        <v>2.0993111878727708</v>
      </c>
      <c r="M18" s="8">
        <f t="shared" si="3"/>
        <v>2.1559527162837484</v>
      </c>
      <c r="P18" s="6">
        <f t="shared" si="4"/>
        <v>-2.1475433301148801</v>
      </c>
    </row>
    <row r="19" spans="1:16" x14ac:dyDescent="0.15">
      <c r="A19" s="6">
        <v>9</v>
      </c>
      <c r="B19" s="6">
        <v>17</v>
      </c>
      <c r="D19">
        <v>999.22674560546898</v>
      </c>
      <c r="E19">
        <v>647.85107421875</v>
      </c>
      <c r="F19">
        <v>458.40045166015602</v>
      </c>
      <c r="G19">
        <v>454.08132934570301</v>
      </c>
      <c r="I19" s="7">
        <f t="shared" si="0"/>
        <v>540.82629394531295</v>
      </c>
      <c r="J19" s="7">
        <f t="shared" si="0"/>
        <v>193.76974487304699</v>
      </c>
      <c r="K19" s="7">
        <f t="shared" si="1"/>
        <v>405.18747253418007</v>
      </c>
      <c r="L19" s="8">
        <f t="shared" si="2"/>
        <v>2.0910770812009307</v>
      </c>
      <c r="M19" s="8">
        <f t="shared" si="3"/>
        <v>2.1510504642243187</v>
      </c>
      <c r="P19" s="6">
        <f t="shared" si="4"/>
        <v>-2.3700423689885457</v>
      </c>
    </row>
    <row r="20" spans="1:16" x14ac:dyDescent="0.15">
      <c r="A20" s="6">
        <v>9.5</v>
      </c>
      <c r="B20" s="6">
        <v>18</v>
      </c>
      <c r="D20">
        <v>1008.28515625</v>
      </c>
      <c r="E20">
        <v>651.20330810546898</v>
      </c>
      <c r="F20">
        <v>458.06329345703102</v>
      </c>
      <c r="G20">
        <v>453.83825683593801</v>
      </c>
      <c r="I20" s="7">
        <f t="shared" si="0"/>
        <v>550.22186279296898</v>
      </c>
      <c r="J20" s="7">
        <f t="shared" si="0"/>
        <v>197.36505126953097</v>
      </c>
      <c r="K20" s="7">
        <f t="shared" si="1"/>
        <v>412.06632690429728</v>
      </c>
      <c r="L20" s="8">
        <f t="shared" si="2"/>
        <v>2.0878383698315472</v>
      </c>
      <c r="M20" s="8">
        <f t="shared" si="3"/>
        <v>2.151143607467346</v>
      </c>
      <c r="P20" s="6">
        <f t="shared" si="4"/>
        <v>-2.365814866648821</v>
      </c>
    </row>
    <row r="21" spans="1:16" x14ac:dyDescent="0.15">
      <c r="A21" s="6">
        <v>10</v>
      </c>
      <c r="B21" s="6">
        <v>19</v>
      </c>
      <c r="D21">
        <v>1014.28234863281</v>
      </c>
      <c r="E21">
        <v>654.46862792968795</v>
      </c>
      <c r="F21">
        <v>458.47735595703102</v>
      </c>
      <c r="G21">
        <v>454.07296752929699</v>
      </c>
      <c r="I21" s="7">
        <f t="shared" si="0"/>
        <v>555.80499267577898</v>
      </c>
      <c r="J21" s="7">
        <f t="shared" si="0"/>
        <v>200.39566040039097</v>
      </c>
      <c r="K21" s="7">
        <f t="shared" si="1"/>
        <v>415.52803039550531</v>
      </c>
      <c r="L21" s="8">
        <f t="shared" si="2"/>
        <v>2.0735380674675259</v>
      </c>
      <c r="M21" s="8">
        <f t="shared" si="3"/>
        <v>2.140175159715735</v>
      </c>
      <c r="P21" s="6">
        <f t="shared" si="4"/>
        <v>-2.8636409786242547</v>
      </c>
    </row>
    <row r="22" spans="1:16" x14ac:dyDescent="0.15">
      <c r="A22" s="6">
        <v>10.5</v>
      </c>
      <c r="B22" s="6">
        <v>20</v>
      </c>
      <c r="D22">
        <v>1001.92138671875</v>
      </c>
      <c r="E22">
        <v>649.52423095703102</v>
      </c>
      <c r="F22">
        <v>458.72616577148398</v>
      </c>
      <c r="G22">
        <v>454.70593261718801</v>
      </c>
      <c r="I22" s="7">
        <f t="shared" si="0"/>
        <v>543.19522094726608</v>
      </c>
      <c r="J22" s="7">
        <f t="shared" si="0"/>
        <v>194.81829833984301</v>
      </c>
      <c r="K22" s="7">
        <f t="shared" si="1"/>
        <v>406.82241210937599</v>
      </c>
      <c r="L22" s="8">
        <f t="shared" si="2"/>
        <v>2.0882145854683056</v>
      </c>
      <c r="M22" s="8">
        <f t="shared" si="3"/>
        <v>2.1581835323289251</v>
      </c>
      <c r="P22" s="6">
        <f t="shared" si="4"/>
        <v>-2.0462930435244524</v>
      </c>
    </row>
    <row r="23" spans="1:16" x14ac:dyDescent="0.15">
      <c r="A23" s="6">
        <v>11</v>
      </c>
      <c r="B23" s="6">
        <v>21</v>
      </c>
      <c r="D23">
        <v>981.23114013671898</v>
      </c>
      <c r="E23">
        <v>641.73986816406295</v>
      </c>
      <c r="F23">
        <v>458.09625244140602</v>
      </c>
      <c r="G23">
        <v>453.94461059570301</v>
      </c>
      <c r="I23" s="7">
        <f t="shared" si="0"/>
        <v>523.13488769531295</v>
      </c>
      <c r="J23" s="7">
        <f t="shared" si="0"/>
        <v>187.79525756835994</v>
      </c>
      <c r="K23" s="7">
        <f t="shared" si="1"/>
        <v>391.67820739746099</v>
      </c>
      <c r="L23" s="8">
        <f t="shared" si="2"/>
        <v>2.0856661263391327</v>
      </c>
      <c r="M23" s="8">
        <f>L23+ABS($N$2)*A23</f>
        <v>2.1589669278121626</v>
      </c>
      <c r="P23" s="6">
        <f t="shared" si="4"/>
        <v>-2.0107369888856415</v>
      </c>
    </row>
    <row r="24" spans="1:16" x14ac:dyDescent="0.15">
      <c r="A24" s="6">
        <v>11.5</v>
      </c>
      <c r="B24" s="6">
        <v>22</v>
      </c>
      <c r="D24">
        <v>971.33001708984398</v>
      </c>
      <c r="E24">
        <v>639.1767578125</v>
      </c>
      <c r="F24">
        <v>458.73229980468801</v>
      </c>
      <c r="G24">
        <v>454.56396484375</v>
      </c>
      <c r="I24" s="7">
        <f t="shared" si="0"/>
        <v>512.59771728515602</v>
      </c>
      <c r="J24" s="7">
        <f t="shared" si="0"/>
        <v>184.61279296875</v>
      </c>
      <c r="K24" s="7">
        <f t="shared" si="1"/>
        <v>383.36876220703107</v>
      </c>
      <c r="L24" s="8">
        <f t="shared" si="2"/>
        <v>2.0766099469169785</v>
      </c>
      <c r="M24" s="8">
        <f t="shared" ref="M24:M87" si="5">L24+ABS($N$2)*A24</f>
        <v>2.1532426030024188</v>
      </c>
      <c r="P24" s="6">
        <f t="shared" si="4"/>
        <v>-2.2705475316582713</v>
      </c>
    </row>
    <row r="25" spans="1:16" x14ac:dyDescent="0.15">
      <c r="A25" s="6">
        <v>12</v>
      </c>
      <c r="B25" s="6">
        <v>23</v>
      </c>
      <c r="D25">
        <v>986.65765380859398</v>
      </c>
      <c r="E25">
        <v>643.4892578125</v>
      </c>
      <c r="F25">
        <v>458.19207763671898</v>
      </c>
      <c r="G25">
        <v>454.08923339843801</v>
      </c>
      <c r="I25" s="7">
        <f t="shared" si="0"/>
        <v>528.465576171875</v>
      </c>
      <c r="J25" s="7">
        <f t="shared" si="0"/>
        <v>189.40002441406199</v>
      </c>
      <c r="K25" s="7">
        <f t="shared" si="1"/>
        <v>395.88555908203159</v>
      </c>
      <c r="L25" s="8">
        <f t="shared" si="2"/>
        <v>2.0902085958371139</v>
      </c>
      <c r="M25" s="8">
        <f t="shared" si="5"/>
        <v>2.1701731065349645</v>
      </c>
      <c r="P25" s="6">
        <f t="shared" si="4"/>
        <v>-1.5021209558781503</v>
      </c>
    </row>
    <row r="26" spans="1:16" x14ac:dyDescent="0.15">
      <c r="A26" s="6">
        <v>12.5</v>
      </c>
      <c r="B26" s="6">
        <v>24</v>
      </c>
      <c r="D26">
        <v>988.57305908203102</v>
      </c>
      <c r="E26">
        <v>642.94879150390602</v>
      </c>
      <c r="F26">
        <v>458.24353027343801</v>
      </c>
      <c r="G26">
        <v>453.89801025390602</v>
      </c>
      <c r="I26" s="7">
        <f t="shared" si="0"/>
        <v>530.32952880859307</v>
      </c>
      <c r="J26" s="7">
        <f t="shared" si="0"/>
        <v>189.05078125</v>
      </c>
      <c r="K26" s="7">
        <f t="shared" si="1"/>
        <v>397.99398193359309</v>
      </c>
      <c r="L26" s="8">
        <f t="shared" si="2"/>
        <v>2.1052226248527766</v>
      </c>
      <c r="M26" s="8">
        <f t="shared" si="5"/>
        <v>2.188518990163038</v>
      </c>
      <c r="P26" s="6">
        <f t="shared" si="4"/>
        <v>-0.66945437222449333</v>
      </c>
    </row>
    <row r="27" spans="1:16" x14ac:dyDescent="0.15">
      <c r="A27" s="6">
        <v>13</v>
      </c>
      <c r="B27" s="6">
        <v>25</v>
      </c>
      <c r="D27">
        <v>984.26611328125</v>
      </c>
      <c r="E27">
        <v>642.09014892578102</v>
      </c>
      <c r="F27">
        <v>458.67956542968801</v>
      </c>
      <c r="G27">
        <v>454.82110595703102</v>
      </c>
      <c r="I27" s="7">
        <f t="shared" si="0"/>
        <v>525.58654785156205</v>
      </c>
      <c r="J27" s="7">
        <f t="shared" si="0"/>
        <v>187.26904296875</v>
      </c>
      <c r="K27" s="7">
        <f t="shared" si="1"/>
        <v>394.49821777343709</v>
      </c>
      <c r="L27" s="8">
        <f t="shared" si="2"/>
        <v>2.1065853251531159</v>
      </c>
      <c r="M27" s="8">
        <f t="shared" si="5"/>
        <v>2.1932135450757877</v>
      </c>
      <c r="P27" s="6">
        <f t="shared" si="4"/>
        <v>-0.45638210597550566</v>
      </c>
    </row>
    <row r="28" spans="1:16" x14ac:dyDescent="0.15">
      <c r="A28" s="6">
        <v>13.5</v>
      </c>
      <c r="B28" s="6">
        <v>26</v>
      </c>
      <c r="D28">
        <v>992.08337402343795</v>
      </c>
      <c r="E28">
        <v>643.24426269531295</v>
      </c>
      <c r="F28">
        <v>457.70373535156301</v>
      </c>
      <c r="G28">
        <v>453.83517456054699</v>
      </c>
      <c r="I28" s="7">
        <f t="shared" si="0"/>
        <v>534.379638671875</v>
      </c>
      <c r="J28" s="7">
        <f t="shared" si="0"/>
        <v>189.40908813476597</v>
      </c>
      <c r="K28" s="7">
        <f t="shared" si="1"/>
        <v>401.79327697753882</v>
      </c>
      <c r="L28" s="8">
        <f t="shared" si="2"/>
        <v>2.1212988296087456</v>
      </c>
      <c r="M28" s="8">
        <f t="shared" si="5"/>
        <v>2.2112589041438278</v>
      </c>
      <c r="P28" s="6">
        <f t="shared" si="4"/>
        <v>0.36264453730896168</v>
      </c>
    </row>
    <row r="29" spans="1:16" x14ac:dyDescent="0.15">
      <c r="A29" s="6">
        <v>14</v>
      </c>
      <c r="B29" s="6">
        <v>27</v>
      </c>
      <c r="D29">
        <v>988.63146972656295</v>
      </c>
      <c r="E29">
        <v>642.60919189453102</v>
      </c>
      <c r="F29">
        <v>458.052734375</v>
      </c>
      <c r="G29">
        <v>453.72262573242199</v>
      </c>
      <c r="I29" s="7">
        <f t="shared" si="0"/>
        <v>530.57873535156295</v>
      </c>
      <c r="J29" s="7">
        <f t="shared" si="0"/>
        <v>188.88656616210903</v>
      </c>
      <c r="K29" s="7">
        <f t="shared" si="1"/>
        <v>398.35813903808662</v>
      </c>
      <c r="L29" s="8">
        <f t="shared" si="2"/>
        <v>2.1089807874224458</v>
      </c>
      <c r="M29" s="8">
        <f t="shared" si="5"/>
        <v>2.2022727165699383</v>
      </c>
      <c r="P29" s="6">
        <f t="shared" si="4"/>
        <v>-4.5212519833357702E-2</v>
      </c>
    </row>
    <row r="30" spans="1:16" x14ac:dyDescent="0.15">
      <c r="A30" s="6">
        <v>14.5</v>
      </c>
      <c r="B30" s="6">
        <v>28</v>
      </c>
      <c r="D30">
        <v>946.72991943359398</v>
      </c>
      <c r="E30">
        <v>629.62548828125</v>
      </c>
      <c r="F30">
        <v>458.38418579101602</v>
      </c>
      <c r="G30">
        <v>454.00308227539102</v>
      </c>
      <c r="I30" s="7">
        <f t="shared" si="0"/>
        <v>488.34573364257795</v>
      </c>
      <c r="J30" s="7">
        <f t="shared" si="0"/>
        <v>175.62240600585898</v>
      </c>
      <c r="K30" s="7">
        <f t="shared" si="1"/>
        <v>365.41004943847668</v>
      </c>
      <c r="L30" s="8">
        <f t="shared" si="2"/>
        <v>2.0806573474815404</v>
      </c>
      <c r="M30" s="8">
        <f t="shared" si="5"/>
        <v>2.1772811312414433</v>
      </c>
      <c r="P30" s="6">
        <f t="shared" si="4"/>
        <v>-1.1795082778050916</v>
      </c>
    </row>
    <row r="31" spans="1:16" x14ac:dyDescent="0.15">
      <c r="A31" s="6">
        <v>15</v>
      </c>
      <c r="B31" s="6">
        <v>29</v>
      </c>
      <c r="D31">
        <v>951.764892578125</v>
      </c>
      <c r="E31">
        <v>630.97381591796898</v>
      </c>
      <c r="F31">
        <v>458.76086425781301</v>
      </c>
      <c r="G31">
        <v>454.66549682617199</v>
      </c>
      <c r="I31" s="7">
        <f t="shared" si="0"/>
        <v>493.00402832031199</v>
      </c>
      <c r="J31" s="7">
        <f t="shared" si="0"/>
        <v>176.30831909179699</v>
      </c>
      <c r="K31" s="7">
        <f t="shared" si="1"/>
        <v>369.58820495605408</v>
      </c>
      <c r="L31" s="8">
        <f t="shared" si="2"/>
        <v>2.0962607258686621</v>
      </c>
      <c r="M31" s="8">
        <f t="shared" si="5"/>
        <v>2.1962163642409758</v>
      </c>
      <c r="P31" s="6">
        <f t="shared" si="4"/>
        <v>-0.32009283115525272</v>
      </c>
    </row>
    <row r="32" spans="1:16" x14ac:dyDescent="0.15">
      <c r="A32" s="6">
        <v>15.5</v>
      </c>
      <c r="B32" s="6">
        <v>30</v>
      </c>
      <c r="D32">
        <v>960.0361328125</v>
      </c>
      <c r="E32">
        <v>634.98529052734398</v>
      </c>
      <c r="F32">
        <v>458.71383666992199</v>
      </c>
      <c r="G32">
        <v>454.71252441406301</v>
      </c>
      <c r="I32" s="7">
        <f t="shared" si="0"/>
        <v>501.32229614257801</v>
      </c>
      <c r="J32" s="7">
        <f t="shared" si="0"/>
        <v>180.27276611328097</v>
      </c>
      <c r="K32" s="7">
        <f t="shared" si="1"/>
        <v>375.13135986328132</v>
      </c>
      <c r="L32" s="8">
        <f t="shared" si="2"/>
        <v>2.0809097677435862</v>
      </c>
      <c r="M32" s="8">
        <f t="shared" si="5"/>
        <v>2.1841972607283102</v>
      </c>
      <c r="P32" s="6">
        <f t="shared" si="4"/>
        <v>-0.86560516860170245</v>
      </c>
    </row>
    <row r="33" spans="1:16" x14ac:dyDescent="0.15">
      <c r="A33" s="6">
        <v>16</v>
      </c>
      <c r="B33" s="6">
        <v>31</v>
      </c>
      <c r="D33">
        <v>947.50439453125</v>
      </c>
      <c r="E33">
        <v>630.2490234375</v>
      </c>
      <c r="F33">
        <v>458.63165283203102</v>
      </c>
      <c r="G33">
        <v>454.16174316406301</v>
      </c>
      <c r="I33" s="7">
        <f t="shared" si="0"/>
        <v>488.87274169921898</v>
      </c>
      <c r="J33" s="7">
        <f t="shared" si="0"/>
        <v>176.08728027343699</v>
      </c>
      <c r="K33" s="7">
        <f t="shared" si="1"/>
        <v>365.61164550781308</v>
      </c>
      <c r="L33" s="8">
        <f t="shared" si="2"/>
        <v>2.0763092310817304</v>
      </c>
      <c r="M33" s="8">
        <f t="shared" si="5"/>
        <v>2.1829285786788648</v>
      </c>
      <c r="P33" s="6">
        <f t="shared" si="4"/>
        <v>-0.92318697655767967</v>
      </c>
    </row>
    <row r="34" spans="1:16" x14ac:dyDescent="0.15">
      <c r="A34" s="6">
        <v>16.5</v>
      </c>
      <c r="B34" s="6">
        <v>32</v>
      </c>
      <c r="D34">
        <v>954.61755371093795</v>
      </c>
      <c r="E34">
        <v>634.02142333984398</v>
      </c>
      <c r="F34">
        <v>458.16659545898398</v>
      </c>
      <c r="G34">
        <v>454.16482543945301</v>
      </c>
      <c r="I34" s="7">
        <f t="shared" si="0"/>
        <v>496.45095825195398</v>
      </c>
      <c r="J34" s="7">
        <f t="shared" si="0"/>
        <v>179.85659790039097</v>
      </c>
      <c r="K34" s="7">
        <f t="shared" si="1"/>
        <v>370.55133972168028</v>
      </c>
      <c r="L34" s="8">
        <f t="shared" si="2"/>
        <v>2.0602599184429184</v>
      </c>
      <c r="M34" s="8">
        <f t="shared" si="5"/>
        <v>2.1702111206524632</v>
      </c>
      <c r="P34" s="6">
        <f t="shared" si="4"/>
        <v>-1.5003956050588623</v>
      </c>
    </row>
    <row r="35" spans="1:16" x14ac:dyDescent="0.15">
      <c r="A35" s="6">
        <v>17</v>
      </c>
      <c r="B35" s="6">
        <v>33</v>
      </c>
      <c r="D35">
        <v>951.89715576171898</v>
      </c>
      <c r="E35">
        <v>631.40783691406295</v>
      </c>
      <c r="F35">
        <v>458.431640625</v>
      </c>
      <c r="G35">
        <v>454.52526855468801</v>
      </c>
      <c r="I35" s="7">
        <f t="shared" si="0"/>
        <v>493.46551513671898</v>
      </c>
      <c r="J35" s="7">
        <f t="shared" si="0"/>
        <v>176.88256835937494</v>
      </c>
      <c r="K35" s="7">
        <f t="shared" si="1"/>
        <v>369.64771728515655</v>
      </c>
      <c r="L35" s="8">
        <f t="shared" si="2"/>
        <v>2.089791666379119</v>
      </c>
      <c r="M35" s="8">
        <f t="shared" si="5"/>
        <v>2.2030747232010741</v>
      </c>
      <c r="P35" s="6">
        <f t="shared" si="4"/>
        <v>-8.8117590330680177E-3</v>
      </c>
    </row>
    <row r="36" spans="1:16" x14ac:dyDescent="0.15">
      <c r="A36" s="6">
        <v>17.5</v>
      </c>
      <c r="B36" s="6">
        <v>34</v>
      </c>
      <c r="D36">
        <v>962.36578369140602</v>
      </c>
      <c r="E36">
        <v>635.67272949218795</v>
      </c>
      <c r="F36">
        <v>457.47341918945301</v>
      </c>
      <c r="G36">
        <v>453.37844848632801</v>
      </c>
      <c r="I36" s="7">
        <f t="shared" si="0"/>
        <v>504.89236450195301</v>
      </c>
      <c r="J36" s="7">
        <f t="shared" si="0"/>
        <v>182.29428100585994</v>
      </c>
      <c r="K36" s="7">
        <f t="shared" si="1"/>
        <v>377.28636779785109</v>
      </c>
      <c r="L36" s="8">
        <f t="shared" si="2"/>
        <v>2.0696555356320969</v>
      </c>
      <c r="M36" s="8">
        <f t="shared" si="5"/>
        <v>2.1862704470664629</v>
      </c>
      <c r="P36" s="6">
        <f t="shared" si="4"/>
        <v>-0.77150923839393482</v>
      </c>
    </row>
    <row r="37" spans="1:16" x14ac:dyDescent="0.15">
      <c r="A37" s="6">
        <v>18</v>
      </c>
      <c r="B37" s="6">
        <v>35</v>
      </c>
      <c r="D37">
        <v>969.79345703125</v>
      </c>
      <c r="E37">
        <v>637.32165527343795</v>
      </c>
      <c r="F37">
        <v>457.89669799804699</v>
      </c>
      <c r="G37">
        <v>454.15164184570301</v>
      </c>
      <c r="I37" s="7">
        <f t="shared" si="0"/>
        <v>511.89675903320301</v>
      </c>
      <c r="J37" s="7">
        <f t="shared" si="0"/>
        <v>183.17001342773494</v>
      </c>
      <c r="K37" s="7">
        <f t="shared" si="1"/>
        <v>383.67774963378855</v>
      </c>
      <c r="L37" s="8">
        <f t="shared" si="2"/>
        <v>2.0946537178977649</v>
      </c>
      <c r="M37" s="8">
        <f t="shared" si="5"/>
        <v>2.2146004839445412</v>
      </c>
      <c r="P37" s="6">
        <f t="shared" si="4"/>
        <v>0.51430917734888937</v>
      </c>
    </row>
    <row r="38" spans="1:16" x14ac:dyDescent="0.15">
      <c r="A38" s="6">
        <v>18.5</v>
      </c>
      <c r="B38" s="6">
        <v>36</v>
      </c>
      <c r="D38">
        <v>982.1318359375</v>
      </c>
      <c r="E38">
        <v>641.35064697265602</v>
      </c>
      <c r="F38">
        <v>457.50109863281301</v>
      </c>
      <c r="G38">
        <v>453.95779418945301</v>
      </c>
      <c r="I38" s="7">
        <f t="shared" si="0"/>
        <v>524.63073730468705</v>
      </c>
      <c r="J38" s="7">
        <f t="shared" si="0"/>
        <v>187.39285278320301</v>
      </c>
      <c r="K38" s="7">
        <f t="shared" si="1"/>
        <v>393.45574035644495</v>
      </c>
      <c r="L38" s="8">
        <f t="shared" si="2"/>
        <v>2.0996304528841265</v>
      </c>
      <c r="M38" s="8">
        <f t="shared" si="5"/>
        <v>2.2229090735433132</v>
      </c>
      <c r="P38" s="6">
        <f t="shared" si="4"/>
        <v>0.89141202267617714</v>
      </c>
    </row>
    <row r="39" spans="1:16" x14ac:dyDescent="0.15">
      <c r="A39" s="6">
        <v>19</v>
      </c>
      <c r="B39" s="6">
        <v>37</v>
      </c>
      <c r="D39">
        <v>978.70330810546898</v>
      </c>
      <c r="E39">
        <v>640.07745361328102</v>
      </c>
      <c r="F39">
        <v>457.66461181640602</v>
      </c>
      <c r="G39">
        <v>454.08306884765602</v>
      </c>
      <c r="I39" s="7">
        <f t="shared" si="0"/>
        <v>521.03869628906295</v>
      </c>
      <c r="J39" s="7">
        <f t="shared" si="0"/>
        <v>185.994384765625</v>
      </c>
      <c r="K39" s="7">
        <f t="shared" si="1"/>
        <v>390.84262695312543</v>
      </c>
      <c r="L39" s="8">
        <f t="shared" si="2"/>
        <v>2.1013678850876789</v>
      </c>
      <c r="M39" s="8">
        <f t="shared" si="5"/>
        <v>2.227978360359276</v>
      </c>
      <c r="P39" s="6">
        <f t="shared" si="4"/>
        <v>1.12149228592112</v>
      </c>
    </row>
    <row r="40" spans="1:16" x14ac:dyDescent="0.15">
      <c r="A40" s="6">
        <v>19.5</v>
      </c>
      <c r="B40" s="6">
        <v>38</v>
      </c>
      <c r="D40">
        <v>952.92694091796898</v>
      </c>
      <c r="E40">
        <v>632.245849609375</v>
      </c>
      <c r="F40">
        <v>458.60174560546898</v>
      </c>
      <c r="G40">
        <v>454.64614868164102</v>
      </c>
      <c r="I40" s="7">
        <f t="shared" si="0"/>
        <v>494.3251953125</v>
      </c>
      <c r="J40" s="7">
        <f t="shared" si="0"/>
        <v>177.59970092773398</v>
      </c>
      <c r="K40" s="7">
        <f t="shared" si="1"/>
        <v>370.00540466308621</v>
      </c>
      <c r="L40" s="8">
        <f t="shared" si="2"/>
        <v>2.0833672733133874</v>
      </c>
      <c r="M40" s="8">
        <f t="shared" si="5"/>
        <v>2.2133096031973949</v>
      </c>
      <c r="P40" s="6">
        <f t="shared" si="4"/>
        <v>0.45571983472459526</v>
      </c>
    </row>
    <row r="41" spans="1:16" x14ac:dyDescent="0.15">
      <c r="A41" s="6">
        <v>20</v>
      </c>
      <c r="B41" s="6">
        <v>39</v>
      </c>
      <c r="D41">
        <v>963.45513916015602</v>
      </c>
      <c r="E41">
        <v>635.605224609375</v>
      </c>
      <c r="F41">
        <v>457.21450805664102</v>
      </c>
      <c r="G41">
        <v>453.31076049804699</v>
      </c>
      <c r="I41" s="7">
        <f t="shared" si="0"/>
        <v>506.240631103515</v>
      </c>
      <c r="J41" s="7">
        <f t="shared" si="0"/>
        <v>182.29446411132801</v>
      </c>
      <c r="K41" s="7">
        <f t="shared" si="1"/>
        <v>378.63450622558537</v>
      </c>
      <c r="L41" s="8">
        <f t="shared" si="2"/>
        <v>2.0770488455115768</v>
      </c>
      <c r="M41" s="8">
        <f t="shared" si="5"/>
        <v>2.2103230300079946</v>
      </c>
      <c r="P41" s="6">
        <f t="shared" si="4"/>
        <v>0.32016791774610953</v>
      </c>
    </row>
    <row r="42" spans="1:16" x14ac:dyDescent="0.15">
      <c r="A42" s="6">
        <v>20.5</v>
      </c>
      <c r="B42" s="6">
        <v>40</v>
      </c>
      <c r="D42">
        <v>915.90386962890602</v>
      </c>
      <c r="E42">
        <v>620.39831542968795</v>
      </c>
      <c r="F42">
        <v>456.86462402343801</v>
      </c>
      <c r="G42">
        <v>453.764404296875</v>
      </c>
      <c r="I42" s="7">
        <f t="shared" si="0"/>
        <v>459.03924560546801</v>
      </c>
      <c r="J42" s="7">
        <f t="shared" si="0"/>
        <v>166.63391113281295</v>
      </c>
      <c r="K42" s="7">
        <f t="shared" si="1"/>
        <v>342.39550781249898</v>
      </c>
      <c r="L42" s="8">
        <f t="shared" si="2"/>
        <v>2.0547768787566776</v>
      </c>
      <c r="M42" s="8">
        <f t="shared" si="5"/>
        <v>2.1913829178655062</v>
      </c>
      <c r="P42" s="6">
        <f t="shared" si="4"/>
        <v>-0.53946897908724711</v>
      </c>
    </row>
    <row r="43" spans="1:16" x14ac:dyDescent="0.15">
      <c r="A43" s="6">
        <v>21</v>
      </c>
      <c r="B43" s="6">
        <v>41</v>
      </c>
      <c r="D43">
        <v>919.68865966796898</v>
      </c>
      <c r="E43">
        <v>621.38043212890602</v>
      </c>
      <c r="F43">
        <v>457.97976684570301</v>
      </c>
      <c r="G43">
        <v>454.53012084960898</v>
      </c>
      <c r="I43" s="7">
        <f t="shared" si="0"/>
        <v>461.70889282226597</v>
      </c>
      <c r="J43" s="7">
        <f t="shared" si="0"/>
        <v>166.85031127929705</v>
      </c>
      <c r="K43" s="7">
        <f t="shared" si="1"/>
        <v>344.91367492675806</v>
      </c>
      <c r="L43" s="8">
        <f t="shared" si="2"/>
        <v>2.0672042640028043</v>
      </c>
      <c r="M43" s="8">
        <f t="shared" si="5"/>
        <v>2.2071421577240433</v>
      </c>
      <c r="P43" s="6">
        <f t="shared" si="4"/>
        <v>0.17579732696882386</v>
      </c>
    </row>
    <row r="44" spans="1:16" x14ac:dyDescent="0.15">
      <c r="A44" s="6">
        <v>21.5</v>
      </c>
      <c r="B44" s="6">
        <v>42</v>
      </c>
      <c r="D44">
        <v>901.49005126953102</v>
      </c>
      <c r="E44">
        <v>616.93127441406295</v>
      </c>
      <c r="F44">
        <v>456.81625366210898</v>
      </c>
      <c r="G44">
        <v>453.69274902343801</v>
      </c>
      <c r="I44" s="7">
        <f t="shared" si="0"/>
        <v>444.67379760742205</v>
      </c>
      <c r="J44" s="7">
        <f t="shared" si="0"/>
        <v>163.23852539062494</v>
      </c>
      <c r="K44" s="7">
        <f t="shared" si="1"/>
        <v>330.4068298339846</v>
      </c>
      <c r="L44" s="8">
        <f t="shared" si="2"/>
        <v>2.0240738455786151</v>
      </c>
      <c r="M44" s="8">
        <f t="shared" si="5"/>
        <v>2.1673435939122645</v>
      </c>
      <c r="P44" s="6">
        <f t="shared" si="4"/>
        <v>-1.6305443481067619</v>
      </c>
    </row>
    <row r="45" spans="1:16" x14ac:dyDescent="0.15">
      <c r="A45" s="6">
        <v>22</v>
      </c>
      <c r="B45" s="6">
        <v>43</v>
      </c>
      <c r="D45">
        <v>900.73553466796898</v>
      </c>
      <c r="E45">
        <v>616.05358886718795</v>
      </c>
      <c r="F45">
        <v>457.16262817382801</v>
      </c>
      <c r="G45">
        <v>454.11605834960898</v>
      </c>
      <c r="I45" s="7">
        <f t="shared" si="0"/>
        <v>443.57290649414097</v>
      </c>
      <c r="J45" s="7">
        <f t="shared" si="0"/>
        <v>161.93753051757898</v>
      </c>
      <c r="K45" s="7">
        <f t="shared" si="1"/>
        <v>330.21663513183569</v>
      </c>
      <c r="L45" s="8">
        <f t="shared" si="2"/>
        <v>2.039160620002102</v>
      </c>
      <c r="M45" s="8">
        <f t="shared" si="5"/>
        <v>2.1857622229481617</v>
      </c>
      <c r="P45" s="6">
        <f t="shared" si="4"/>
        <v>-0.79457606084279686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902.30145263671898</v>
      </c>
      <c r="E46">
        <v>616.813720703125</v>
      </c>
      <c r="F46">
        <v>456.649658203125</v>
      </c>
      <c r="G46">
        <v>453.019775390625</v>
      </c>
      <c r="I46" s="7">
        <f t="shared" si="0"/>
        <v>445.65179443359398</v>
      </c>
      <c r="J46" s="7">
        <f t="shared" si="0"/>
        <v>163.7939453125</v>
      </c>
      <c r="K46" s="7">
        <f t="shared" si="1"/>
        <v>330.99603271484398</v>
      </c>
      <c r="L46" s="8">
        <f t="shared" si="2"/>
        <v>2.0208074973915648</v>
      </c>
      <c r="M46" s="8">
        <f t="shared" si="5"/>
        <v>2.1707409549500349</v>
      </c>
      <c r="P46" s="6">
        <f t="shared" si="4"/>
        <v>-1.4763479590906703</v>
      </c>
    </row>
    <row r="47" spans="1:16" x14ac:dyDescent="0.15">
      <c r="A47" s="6">
        <v>23</v>
      </c>
      <c r="B47" s="6">
        <v>45</v>
      </c>
      <c r="D47">
        <v>866.65093994140602</v>
      </c>
      <c r="E47">
        <v>605.50476074218795</v>
      </c>
      <c r="F47">
        <v>458.13317871093801</v>
      </c>
      <c r="G47">
        <v>454.69274902343801</v>
      </c>
      <c r="I47" s="7">
        <f t="shared" si="0"/>
        <v>408.51776123046801</v>
      </c>
      <c r="J47" s="7">
        <f t="shared" si="0"/>
        <v>150.81201171874994</v>
      </c>
      <c r="K47" s="7">
        <f t="shared" si="1"/>
        <v>302.94935302734302</v>
      </c>
      <c r="L47" s="8">
        <f t="shared" si="2"/>
        <v>2.0087879577676793</v>
      </c>
      <c r="M47" s="8">
        <f t="shared" si="5"/>
        <v>2.1620532699385602</v>
      </c>
      <c r="P47" s="6">
        <f t="shared" si="4"/>
        <v>-1.8706568484861186</v>
      </c>
    </row>
    <row r="48" spans="1:16" x14ac:dyDescent="0.15">
      <c r="A48" s="6">
        <v>23.5</v>
      </c>
      <c r="B48" s="6">
        <v>46</v>
      </c>
      <c r="D48">
        <v>941.59649658203102</v>
      </c>
      <c r="E48">
        <v>630.49163818359398</v>
      </c>
      <c r="F48">
        <v>457.33758544921898</v>
      </c>
      <c r="G48">
        <v>453.89669799804699</v>
      </c>
      <c r="I48" s="7">
        <f t="shared" si="0"/>
        <v>484.25891113281205</v>
      </c>
      <c r="J48" s="7">
        <f t="shared" si="0"/>
        <v>176.59494018554699</v>
      </c>
      <c r="K48" s="7">
        <f t="shared" si="1"/>
        <v>360.64245300292919</v>
      </c>
      <c r="L48" s="8">
        <f t="shared" si="2"/>
        <v>2.0422015071553288</v>
      </c>
      <c r="M48" s="8">
        <f t="shared" si="5"/>
        <v>2.1987986739386201</v>
      </c>
      <c r="P48" s="6">
        <f t="shared" si="4"/>
        <v>-0.20288926454247511</v>
      </c>
    </row>
    <row r="49" spans="1:22" x14ac:dyDescent="0.15">
      <c r="A49" s="6">
        <v>24</v>
      </c>
      <c r="B49" s="6">
        <v>47</v>
      </c>
      <c r="D49">
        <v>877.569091796875</v>
      </c>
      <c r="E49">
        <v>610.95471191406295</v>
      </c>
      <c r="F49">
        <v>458.10021972656301</v>
      </c>
      <c r="G49">
        <v>454.12219238281301</v>
      </c>
      <c r="I49" s="7">
        <f t="shared" si="0"/>
        <v>419.46887207031199</v>
      </c>
      <c r="J49" s="7">
        <f t="shared" si="0"/>
        <v>156.83251953124994</v>
      </c>
      <c r="K49" s="7">
        <f t="shared" si="1"/>
        <v>309.686108398437</v>
      </c>
      <c r="L49" s="8">
        <f t="shared" si="2"/>
        <v>1.9746294284121984</v>
      </c>
      <c r="M49" s="8">
        <f t="shared" si="5"/>
        <v>2.1345584498079</v>
      </c>
      <c r="P49" s="6">
        <f t="shared" si="4"/>
        <v>-3.1185671923267102</v>
      </c>
    </row>
    <row r="50" spans="1:22" x14ac:dyDescent="0.15">
      <c r="A50" s="6">
        <v>24.5</v>
      </c>
      <c r="B50" s="6">
        <v>48</v>
      </c>
      <c r="D50">
        <v>934.71368408203102</v>
      </c>
      <c r="E50">
        <v>628.17755126953102</v>
      </c>
      <c r="F50">
        <v>458.37493896484398</v>
      </c>
      <c r="G50">
        <v>454.34506225585898</v>
      </c>
      <c r="I50" s="7">
        <f t="shared" si="0"/>
        <v>476.33874511718705</v>
      </c>
      <c r="J50" s="7">
        <f t="shared" si="0"/>
        <v>173.83248901367205</v>
      </c>
      <c r="K50" s="7">
        <f t="shared" si="1"/>
        <v>354.65600280761663</v>
      </c>
      <c r="L50" s="8">
        <f t="shared" si="2"/>
        <v>2.0402170205347674</v>
      </c>
      <c r="M50" s="8">
        <f t="shared" si="5"/>
        <v>2.2034778965428794</v>
      </c>
      <c r="P50" s="6">
        <f t="shared" si="4"/>
        <v>9.4871125801544026E-3</v>
      </c>
    </row>
    <row r="51" spans="1:22" x14ac:dyDescent="0.15">
      <c r="A51" s="6">
        <v>25</v>
      </c>
      <c r="B51" s="6">
        <v>49</v>
      </c>
      <c r="D51">
        <v>912.72717285156295</v>
      </c>
      <c r="E51">
        <v>622.903076171875</v>
      </c>
      <c r="F51">
        <v>458.27868652343801</v>
      </c>
      <c r="G51">
        <v>454.43075561523398</v>
      </c>
      <c r="I51" s="7">
        <f t="shared" si="0"/>
        <v>454.44848632812494</v>
      </c>
      <c r="J51" s="7">
        <f t="shared" si="0"/>
        <v>168.47232055664102</v>
      </c>
      <c r="K51" s="7">
        <f t="shared" si="1"/>
        <v>336.51786193847624</v>
      </c>
      <c r="L51" s="8">
        <f t="shared" si="2"/>
        <v>1.997466769773244</v>
      </c>
      <c r="M51" s="8">
        <f t="shared" si="5"/>
        <v>2.1640595003937664</v>
      </c>
      <c r="P51" s="6">
        <f t="shared" si="4"/>
        <v>-1.7795998521034431</v>
      </c>
    </row>
    <row r="52" spans="1:22" x14ac:dyDescent="0.15">
      <c r="A52" s="6">
        <v>25.5</v>
      </c>
      <c r="B52" s="6">
        <v>50</v>
      </c>
      <c r="D52">
        <v>926.63226318359398</v>
      </c>
      <c r="E52">
        <v>626.333984375</v>
      </c>
      <c r="F52">
        <v>458.96087646484398</v>
      </c>
      <c r="G52">
        <v>455.09274291992199</v>
      </c>
      <c r="I52" s="7">
        <f t="shared" si="0"/>
        <v>467.67138671875</v>
      </c>
      <c r="J52" s="7">
        <f t="shared" si="0"/>
        <v>171.24124145507801</v>
      </c>
      <c r="K52" s="7">
        <f t="shared" si="1"/>
        <v>347.80251770019538</v>
      </c>
      <c r="L52" s="8">
        <f t="shared" si="2"/>
        <v>2.0310674855241282</v>
      </c>
      <c r="M52" s="8">
        <f t="shared" si="5"/>
        <v>2.2009920707570609</v>
      </c>
      <c r="P52" s="6">
        <f t="shared" si="4"/>
        <v>-0.10333732840061453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973.48492431640602</v>
      </c>
      <c r="E53">
        <v>641.763671875</v>
      </c>
      <c r="F53">
        <v>458.29669189453102</v>
      </c>
      <c r="G53">
        <v>453.93450927734398</v>
      </c>
      <c r="I53" s="7">
        <f t="shared" si="0"/>
        <v>515.188232421875</v>
      </c>
      <c r="J53" s="7">
        <f t="shared" si="0"/>
        <v>187.82916259765602</v>
      </c>
      <c r="K53" s="7">
        <f t="shared" si="1"/>
        <v>383.70781860351576</v>
      </c>
      <c r="L53" s="8">
        <f t="shared" si="2"/>
        <v>2.0428553974094337</v>
      </c>
      <c r="M53" s="8">
        <f t="shared" si="5"/>
        <v>2.2161118372547772</v>
      </c>
      <c r="P53" s="6">
        <f t="shared" si="4"/>
        <v>0.58290513178970615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1024.74816894531</v>
      </c>
      <c r="E54">
        <v>660.747802734375</v>
      </c>
      <c r="F54">
        <v>458.48394775390602</v>
      </c>
      <c r="G54">
        <v>454.64395141601602</v>
      </c>
      <c r="I54" s="7">
        <f t="shared" si="0"/>
        <v>566.26422119140398</v>
      </c>
      <c r="J54" s="7">
        <f t="shared" si="0"/>
        <v>206.10385131835898</v>
      </c>
      <c r="K54" s="7">
        <f t="shared" si="1"/>
        <v>421.99152526855266</v>
      </c>
      <c r="L54" s="8">
        <f t="shared" si="2"/>
        <v>2.0474703532673053</v>
      </c>
      <c r="M54" s="8">
        <f t="shared" si="5"/>
        <v>2.2240586477250592</v>
      </c>
      <c r="P54" s="6">
        <f t="shared" si="4"/>
        <v>0.94358786909363346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1061.9638671875</v>
      </c>
      <c r="E55">
        <v>673.0849609375</v>
      </c>
      <c r="F55">
        <v>457.56219482421898</v>
      </c>
      <c r="G55">
        <v>453.98724365234398</v>
      </c>
      <c r="I55" s="7">
        <f t="shared" si="0"/>
        <v>604.40167236328102</v>
      </c>
      <c r="J55" s="7">
        <f t="shared" si="0"/>
        <v>219.09771728515602</v>
      </c>
      <c r="K55" s="7">
        <f t="shared" si="1"/>
        <v>451.03327026367185</v>
      </c>
      <c r="L55" s="8">
        <f t="shared" si="2"/>
        <v>2.0585941097535549</v>
      </c>
      <c r="M55" s="8">
        <f t="shared" si="5"/>
        <v>2.2385142588237192</v>
      </c>
      <c r="P55" s="6">
        <f t="shared" si="4"/>
        <v>1.5996862371072718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967.88122558593795</v>
      </c>
      <c r="E56">
        <v>640.420166015625</v>
      </c>
      <c r="F56">
        <v>457.15341186523398</v>
      </c>
      <c r="G56">
        <v>453.70462036132801</v>
      </c>
      <c r="I56" s="7">
        <f t="shared" si="0"/>
        <v>510.72781372070398</v>
      </c>
      <c r="J56" s="7">
        <f t="shared" si="0"/>
        <v>186.71554565429699</v>
      </c>
      <c r="K56" s="7">
        <f t="shared" si="1"/>
        <v>380.02693176269611</v>
      </c>
      <c r="L56" s="8">
        <f t="shared" si="2"/>
        <v>2.0353256095039578</v>
      </c>
      <c r="M56" s="8">
        <f t="shared" si="5"/>
        <v>2.2185776131865325</v>
      </c>
      <c r="P56" s="6">
        <f t="shared" si="4"/>
        <v>0.69481956789831745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976.07904052734398</v>
      </c>
      <c r="E57">
        <v>645.810546875</v>
      </c>
      <c r="F57">
        <v>457.76702880859398</v>
      </c>
      <c r="G57">
        <v>454.35998535156301</v>
      </c>
      <c r="I57" s="7">
        <f t="shared" si="0"/>
        <v>518.31201171875</v>
      </c>
      <c r="J57" s="7">
        <f t="shared" si="0"/>
        <v>191.45056152343699</v>
      </c>
      <c r="K57" s="7">
        <f t="shared" si="1"/>
        <v>384.29661865234414</v>
      </c>
      <c r="L57" s="8">
        <f t="shared" si="2"/>
        <v>2.0072890650952693</v>
      </c>
      <c r="M57" s="8">
        <f t="shared" si="5"/>
        <v>2.1938729233902543</v>
      </c>
      <c r="P57" s="6">
        <f t="shared" si="4"/>
        <v>-0.42645483184835192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907.67712402343795</v>
      </c>
      <c r="E58">
        <v>622.31732177734398</v>
      </c>
      <c r="F58">
        <v>456.97625732421898</v>
      </c>
      <c r="G58">
        <v>453.40570068359398</v>
      </c>
      <c r="I58" s="7">
        <f t="shared" si="0"/>
        <v>450.70086669921898</v>
      </c>
      <c r="J58" s="7">
        <f t="shared" si="0"/>
        <v>168.91162109375</v>
      </c>
      <c r="K58" s="7">
        <f t="shared" si="1"/>
        <v>332.462731933594</v>
      </c>
      <c r="L58" s="8">
        <f t="shared" si="2"/>
        <v>1.9682644082201379</v>
      </c>
      <c r="M58" s="8">
        <f t="shared" si="5"/>
        <v>2.1581801211275335</v>
      </c>
      <c r="P58" s="6">
        <f t="shared" si="4"/>
        <v>-2.0464478680870881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880.18267822265602</v>
      </c>
      <c r="E59">
        <v>612.89080810546898</v>
      </c>
      <c r="F59">
        <v>457.03253173828102</v>
      </c>
      <c r="G59">
        <v>453.95956420898398</v>
      </c>
      <c r="I59" s="7">
        <f t="shared" si="0"/>
        <v>423.150146484375</v>
      </c>
      <c r="J59" s="7">
        <f t="shared" si="0"/>
        <v>158.931243896485</v>
      </c>
      <c r="K59" s="7">
        <f t="shared" si="1"/>
        <v>311.89827575683552</v>
      </c>
      <c r="L59" s="8">
        <f t="shared" si="2"/>
        <v>1.9624730047414773</v>
      </c>
      <c r="M59" s="8">
        <f t="shared" si="5"/>
        <v>2.1557205722612833</v>
      </c>
      <c r="P59" s="6">
        <f t="shared" si="4"/>
        <v>-2.1580796757071861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884.92333984375</v>
      </c>
      <c r="E60">
        <v>617.81927490234398</v>
      </c>
      <c r="F60">
        <v>456.87734985351602</v>
      </c>
      <c r="G60">
        <v>453.66769409179699</v>
      </c>
      <c r="I60" s="7">
        <f t="shared" si="0"/>
        <v>428.04598999023398</v>
      </c>
      <c r="J60" s="7">
        <f t="shared" si="0"/>
        <v>164.15158081054699</v>
      </c>
      <c r="K60" s="7">
        <f t="shared" si="1"/>
        <v>313.13988342285109</v>
      </c>
      <c r="L60" s="8">
        <f t="shared" si="2"/>
        <v>1.9076263650744651</v>
      </c>
      <c r="M60" s="8">
        <f t="shared" si="5"/>
        <v>2.1042057872066815</v>
      </c>
      <c r="P60" s="6">
        <f t="shared" si="4"/>
        <v>-4.4961867382325948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827.66558837890602</v>
      </c>
      <c r="E61">
        <v>597.19342041015602</v>
      </c>
      <c r="F61">
        <v>456.21142578125</v>
      </c>
      <c r="G61">
        <v>452.95208740234398</v>
      </c>
      <c r="I61" s="7">
        <f t="shared" si="0"/>
        <v>371.45416259765602</v>
      </c>
      <c r="J61" s="7">
        <f t="shared" si="0"/>
        <v>144.24133300781205</v>
      </c>
      <c r="K61" s="7">
        <f t="shared" si="1"/>
        <v>270.48522949218761</v>
      </c>
      <c r="L61" s="8">
        <f t="shared" si="2"/>
        <v>1.8752269120914062</v>
      </c>
      <c r="M61" s="8">
        <f t="shared" si="5"/>
        <v>2.0751381888360334</v>
      </c>
      <c r="P61" s="6">
        <f t="shared" si="4"/>
        <v>-5.8154809363745166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851.89874267578102</v>
      </c>
      <c r="E62">
        <v>607.37567138671898</v>
      </c>
      <c r="F62">
        <v>457.55999755859398</v>
      </c>
      <c r="G62">
        <v>454.29757690429699</v>
      </c>
      <c r="I62" s="7">
        <f t="shared" si="0"/>
        <v>394.33874511718705</v>
      </c>
      <c r="J62" s="7">
        <f t="shared" si="0"/>
        <v>153.07809448242199</v>
      </c>
      <c r="K62" s="7">
        <f t="shared" si="1"/>
        <v>287.18407897949169</v>
      </c>
      <c r="L62" s="8">
        <f t="shared" si="2"/>
        <v>1.8760625414792391</v>
      </c>
      <c r="M62" s="8">
        <f t="shared" si="5"/>
        <v>2.0793056728362767</v>
      </c>
      <c r="P62" s="6">
        <f t="shared" si="4"/>
        <v>-5.626330894040021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842.91540527343795</v>
      </c>
      <c r="E63">
        <v>604.16717529296898</v>
      </c>
      <c r="F63">
        <v>456.92352294921898</v>
      </c>
      <c r="G63">
        <v>453.28219604492199</v>
      </c>
      <c r="I63" s="7">
        <f t="shared" si="0"/>
        <v>385.99188232421898</v>
      </c>
      <c r="J63" s="7">
        <f t="shared" si="0"/>
        <v>150.88497924804699</v>
      </c>
      <c r="K63" s="7">
        <f t="shared" si="1"/>
        <v>280.37239685058609</v>
      </c>
      <c r="L63" s="8">
        <f t="shared" si="2"/>
        <v>1.858186270415086</v>
      </c>
      <c r="M63" s="8">
        <f t="shared" si="5"/>
        <v>2.0647612563845339</v>
      </c>
      <c r="P63" s="6">
        <f t="shared" si="4"/>
        <v>-6.2864598801182172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827.992431640625</v>
      </c>
      <c r="E64">
        <v>600.27880859375</v>
      </c>
      <c r="F64">
        <v>456.54153442382801</v>
      </c>
      <c r="G64">
        <v>454.16174316406301</v>
      </c>
      <c r="I64" s="7">
        <f t="shared" si="0"/>
        <v>371.45089721679699</v>
      </c>
      <c r="J64" s="7">
        <f t="shared" si="0"/>
        <v>146.11706542968699</v>
      </c>
      <c r="K64" s="7">
        <f t="shared" si="1"/>
        <v>269.16895141601611</v>
      </c>
      <c r="L64" s="8">
        <f t="shared" si="2"/>
        <v>1.8421458891503877</v>
      </c>
      <c r="M64" s="8">
        <f t="shared" si="5"/>
        <v>2.052052729732246</v>
      </c>
      <c r="P64" s="6">
        <f t="shared" si="4"/>
        <v>-6.8632631393866443</v>
      </c>
      <c r="R64" s="29"/>
      <c r="S64" s="29"/>
      <c r="T64" s="29"/>
      <c r="U64" s="18">
        <v>12.5</v>
      </c>
      <c r="V64" s="20">
        <f t="shared" ref="V64:V83" si="6">L26</f>
        <v>2.1052226248527766</v>
      </c>
    </row>
    <row r="65" spans="1:22" x14ac:dyDescent="0.15">
      <c r="A65" s="6">
        <v>32</v>
      </c>
      <c r="B65" s="6">
        <v>63</v>
      </c>
      <c r="D65">
        <v>830.22003173828102</v>
      </c>
      <c r="E65">
        <v>601.25732421875</v>
      </c>
      <c r="F65">
        <v>457.22549438476602</v>
      </c>
      <c r="G65">
        <v>453.94418334960898</v>
      </c>
      <c r="I65" s="7">
        <f t="shared" si="0"/>
        <v>372.994537353515</v>
      </c>
      <c r="J65" s="7">
        <f t="shared" si="0"/>
        <v>147.31314086914102</v>
      </c>
      <c r="K65" s="7">
        <f t="shared" si="1"/>
        <v>269.87533874511632</v>
      </c>
      <c r="L65" s="8">
        <f t="shared" si="2"/>
        <v>1.8319841471905611</v>
      </c>
      <c r="M65" s="8">
        <f t="shared" si="5"/>
        <v>2.0452228423848298</v>
      </c>
      <c r="P65" s="6">
        <f t="shared" si="4"/>
        <v>-7.1732519673769151</v>
      </c>
      <c r="R65" s="29"/>
      <c r="S65" s="29"/>
      <c r="T65" s="29"/>
      <c r="U65" s="18">
        <v>13</v>
      </c>
      <c r="V65" s="20">
        <f t="shared" si="6"/>
        <v>2.1065853251531159</v>
      </c>
    </row>
    <row r="66" spans="1:22" x14ac:dyDescent="0.15">
      <c r="A66" s="6">
        <v>32.5</v>
      </c>
      <c r="B66" s="6">
        <v>64</v>
      </c>
      <c r="D66">
        <v>840.711669921875</v>
      </c>
      <c r="E66">
        <v>606.08697509765602</v>
      </c>
      <c r="F66">
        <v>457.11825561523398</v>
      </c>
      <c r="G66">
        <v>454.02987670898398</v>
      </c>
      <c r="I66" s="7">
        <f t="shared" ref="I66:J129" si="7">D66-F66</f>
        <v>383.59341430664102</v>
      </c>
      <c r="J66" s="7">
        <f t="shared" si="7"/>
        <v>152.05709838867205</v>
      </c>
      <c r="K66" s="7">
        <f t="shared" ref="K66:K129" si="8">I66-0.7*J66</f>
        <v>277.15344543457059</v>
      </c>
      <c r="L66" s="8">
        <f t="shared" ref="L66:L129" si="9">K66/J66</f>
        <v>1.8226932407071235</v>
      </c>
      <c r="M66" s="8">
        <f t="shared" si="5"/>
        <v>2.0392637905138029</v>
      </c>
      <c r="P66" s="6">
        <f t="shared" si="4"/>
        <v>-7.4437160924011243</v>
      </c>
      <c r="U66" s="18">
        <v>13.5</v>
      </c>
      <c r="V66" s="20">
        <f t="shared" si="6"/>
        <v>2.1212988296087456</v>
      </c>
    </row>
    <row r="67" spans="1:22" x14ac:dyDescent="0.15">
      <c r="A67" s="6">
        <v>33</v>
      </c>
      <c r="B67" s="6">
        <v>65</v>
      </c>
      <c r="D67">
        <v>855.57507324218795</v>
      </c>
      <c r="E67">
        <v>610.50396728515602</v>
      </c>
      <c r="F67">
        <v>456.78591918945301</v>
      </c>
      <c r="G67">
        <v>453.810546875</v>
      </c>
      <c r="I67" s="7">
        <f t="shared" si="7"/>
        <v>398.78915405273494</v>
      </c>
      <c r="J67" s="7">
        <f t="shared" si="7"/>
        <v>156.69342041015602</v>
      </c>
      <c r="K67" s="7">
        <f t="shared" si="8"/>
        <v>289.10375976562574</v>
      </c>
      <c r="L67" s="8">
        <f t="shared" si="9"/>
        <v>1.8450280746241696</v>
      </c>
      <c r="M67" s="8">
        <f t="shared" si="5"/>
        <v>2.0649304790432592</v>
      </c>
      <c r="P67" s="6">
        <f t="shared" si="4"/>
        <v>-6.2787793531959819</v>
      </c>
      <c r="U67" s="18">
        <v>14</v>
      </c>
      <c r="V67" s="20">
        <f t="shared" si="6"/>
        <v>2.1089807874224458</v>
      </c>
    </row>
    <row r="68" spans="1:22" x14ac:dyDescent="0.15">
      <c r="A68" s="6">
        <v>33.5</v>
      </c>
      <c r="B68" s="6">
        <v>66</v>
      </c>
      <c r="D68">
        <v>849.89752197265602</v>
      </c>
      <c r="E68">
        <v>608.15728759765602</v>
      </c>
      <c r="F68">
        <v>457.26419067382801</v>
      </c>
      <c r="G68">
        <v>453.90240478515602</v>
      </c>
      <c r="I68" s="7">
        <f t="shared" si="7"/>
        <v>392.63333129882801</v>
      </c>
      <c r="J68" s="7">
        <f t="shared" si="7"/>
        <v>154.2548828125</v>
      </c>
      <c r="K68" s="7">
        <f t="shared" si="8"/>
        <v>284.65491333007799</v>
      </c>
      <c r="L68" s="8">
        <f t="shared" si="9"/>
        <v>1.845354313199161</v>
      </c>
      <c r="M68" s="8">
        <f t="shared" si="5"/>
        <v>2.0685885722306612</v>
      </c>
      <c r="P68" s="6">
        <f t="shared" si="4"/>
        <v>-6.112749086200302</v>
      </c>
      <c r="U68" s="18">
        <v>14.5</v>
      </c>
      <c r="V68" s="20">
        <f t="shared" si="6"/>
        <v>2.0806573474815404</v>
      </c>
    </row>
    <row r="69" spans="1:22" x14ac:dyDescent="0.15">
      <c r="A69" s="6">
        <v>34</v>
      </c>
      <c r="B69" s="6">
        <v>67</v>
      </c>
      <c r="D69">
        <v>860.31292724609398</v>
      </c>
      <c r="E69">
        <v>611.69616699218795</v>
      </c>
      <c r="F69">
        <v>457.38638305664102</v>
      </c>
      <c r="G69">
        <v>454.28659057617199</v>
      </c>
      <c r="I69" s="7">
        <f t="shared" si="7"/>
        <v>402.92654418945295</v>
      </c>
      <c r="J69" s="7">
        <f t="shared" si="7"/>
        <v>157.40957641601597</v>
      </c>
      <c r="K69" s="7">
        <f t="shared" si="8"/>
        <v>292.73984069824178</v>
      </c>
      <c r="L69" s="8">
        <f t="shared" si="9"/>
        <v>1.859733361613038</v>
      </c>
      <c r="M69" s="8">
        <f t="shared" si="5"/>
        <v>2.0862994752569488</v>
      </c>
      <c r="P69" s="6">
        <f t="shared" si="4"/>
        <v>-5.308902435077246</v>
      </c>
      <c r="U69" s="18">
        <v>15</v>
      </c>
      <c r="V69" s="20">
        <f t="shared" si="6"/>
        <v>2.0962607258686621</v>
      </c>
    </row>
    <row r="70" spans="1:22" x14ac:dyDescent="0.15">
      <c r="A70" s="6">
        <v>34.5</v>
      </c>
      <c r="B70" s="6">
        <v>68</v>
      </c>
      <c r="D70">
        <v>898.884033203125</v>
      </c>
      <c r="E70">
        <v>626.51629638671898</v>
      </c>
      <c r="F70">
        <v>456.861083984375</v>
      </c>
      <c r="G70">
        <v>453.93185424804699</v>
      </c>
      <c r="I70" s="7">
        <f t="shared" si="7"/>
        <v>442.02294921875</v>
      </c>
      <c r="J70" s="7">
        <f t="shared" si="7"/>
        <v>172.58444213867199</v>
      </c>
      <c r="K70" s="7">
        <f t="shared" si="8"/>
        <v>321.21383972167962</v>
      </c>
      <c r="L70" s="8">
        <f t="shared" si="9"/>
        <v>1.8611981227345138</v>
      </c>
      <c r="M70" s="8">
        <f t="shared" si="5"/>
        <v>2.0910960909908347</v>
      </c>
      <c r="P70" s="6">
        <f t="shared" ref="P70:P133" si="10">(M70-$O$2)/$O$2*100</f>
        <v>-5.0911979234165239</v>
      </c>
      <c r="U70" s="18">
        <v>15.5</v>
      </c>
      <c r="V70" s="20">
        <f t="shared" si="6"/>
        <v>2.0809097677435862</v>
      </c>
    </row>
    <row r="71" spans="1:22" x14ac:dyDescent="0.15">
      <c r="A71" s="6">
        <v>35</v>
      </c>
      <c r="B71" s="6">
        <v>69</v>
      </c>
      <c r="D71">
        <v>917.49761962890602</v>
      </c>
      <c r="E71">
        <v>634.39990234375</v>
      </c>
      <c r="F71">
        <v>457.04309082031301</v>
      </c>
      <c r="G71">
        <v>453.81890869140602</v>
      </c>
      <c r="I71" s="7">
        <f t="shared" si="7"/>
        <v>460.45452880859301</v>
      </c>
      <c r="J71" s="7">
        <f t="shared" si="7"/>
        <v>180.58099365234398</v>
      </c>
      <c r="K71" s="7">
        <f t="shared" si="8"/>
        <v>334.04783325195223</v>
      </c>
      <c r="L71" s="8">
        <f t="shared" si="9"/>
        <v>1.8498504548882031</v>
      </c>
      <c r="M71" s="8">
        <f t="shared" si="5"/>
        <v>2.0830802777569346</v>
      </c>
      <c r="P71" s="6">
        <f t="shared" si="10"/>
        <v>-5.4550124965376492</v>
      </c>
      <c r="U71" s="18">
        <v>16</v>
      </c>
      <c r="V71" s="20">
        <f t="shared" si="6"/>
        <v>2.0763092310817304</v>
      </c>
    </row>
    <row r="72" spans="1:22" x14ac:dyDescent="0.15">
      <c r="A72" s="6">
        <v>35.5</v>
      </c>
      <c r="B72" s="6">
        <v>70</v>
      </c>
      <c r="D72">
        <v>875.79187011718795</v>
      </c>
      <c r="E72">
        <v>619.23669433593795</v>
      </c>
      <c r="F72">
        <v>457.58462524414102</v>
      </c>
      <c r="G72">
        <v>454.37185668945301</v>
      </c>
      <c r="I72" s="7">
        <f t="shared" si="7"/>
        <v>418.20724487304693</v>
      </c>
      <c r="J72" s="7">
        <f t="shared" si="7"/>
        <v>164.86483764648494</v>
      </c>
      <c r="K72" s="7">
        <f t="shared" si="8"/>
        <v>302.80185852050749</v>
      </c>
      <c r="L72" s="8">
        <f t="shared" si="9"/>
        <v>1.8366673139229182</v>
      </c>
      <c r="M72" s="8">
        <f t="shared" si="5"/>
        <v>2.07322899140406</v>
      </c>
      <c r="P72" s="6">
        <f t="shared" si="10"/>
        <v>-5.902133884546986</v>
      </c>
      <c r="U72" s="18">
        <v>16.5</v>
      </c>
      <c r="V72" s="20">
        <f t="shared" si="6"/>
        <v>2.0602599184429184</v>
      </c>
    </row>
    <row r="73" spans="1:22" x14ac:dyDescent="0.15">
      <c r="A73" s="6">
        <v>36</v>
      </c>
      <c r="B73" s="6">
        <v>71</v>
      </c>
      <c r="D73">
        <v>876.71563720703102</v>
      </c>
      <c r="E73">
        <v>619.188232421875</v>
      </c>
      <c r="F73">
        <v>457.41891479492199</v>
      </c>
      <c r="G73">
        <v>453.70111083984398</v>
      </c>
      <c r="I73" s="7">
        <f t="shared" si="7"/>
        <v>419.29672241210903</v>
      </c>
      <c r="J73" s="7">
        <f t="shared" si="7"/>
        <v>165.48712158203102</v>
      </c>
      <c r="K73" s="7">
        <f t="shared" si="8"/>
        <v>303.45573730468732</v>
      </c>
      <c r="L73" s="8">
        <f t="shared" si="9"/>
        <v>1.8337121003960786</v>
      </c>
      <c r="M73" s="8">
        <f t="shared" si="5"/>
        <v>2.073605632489631</v>
      </c>
      <c r="P73" s="6">
        <f t="shared" si="10"/>
        <v>-5.8850392352870227</v>
      </c>
      <c r="U73" s="18">
        <v>17</v>
      </c>
      <c r="V73" s="20">
        <f t="shared" si="6"/>
        <v>2.089791666379119</v>
      </c>
    </row>
    <row r="74" spans="1:22" x14ac:dyDescent="0.15">
      <c r="A74" s="6">
        <v>36.5</v>
      </c>
      <c r="B74" s="6">
        <v>72</v>
      </c>
      <c r="D74">
        <v>905.35662841796898</v>
      </c>
      <c r="E74">
        <v>631.75573730468795</v>
      </c>
      <c r="F74">
        <v>457.72879028320301</v>
      </c>
      <c r="G74">
        <v>454.71780395507801</v>
      </c>
      <c r="I74" s="7">
        <f t="shared" si="7"/>
        <v>447.62783813476597</v>
      </c>
      <c r="J74" s="7">
        <f t="shared" si="7"/>
        <v>177.03793334960994</v>
      </c>
      <c r="K74" s="7">
        <f t="shared" si="8"/>
        <v>323.70128479003904</v>
      </c>
      <c r="L74" s="8">
        <f t="shared" si="9"/>
        <v>1.828428962457453</v>
      </c>
      <c r="M74" s="8">
        <f t="shared" si="5"/>
        <v>2.0716543491634161</v>
      </c>
      <c r="P74" s="6">
        <f t="shared" si="10"/>
        <v>-5.9736023404455825</v>
      </c>
      <c r="U74" s="18">
        <v>17.5</v>
      </c>
      <c r="V74" s="20">
        <f t="shared" si="6"/>
        <v>2.0696555356320969</v>
      </c>
    </row>
    <row r="75" spans="1:22" x14ac:dyDescent="0.15">
      <c r="A75" s="6">
        <v>37</v>
      </c>
      <c r="B75" s="6">
        <v>73</v>
      </c>
      <c r="D75">
        <v>895.26611328125</v>
      </c>
      <c r="E75">
        <v>626.603271484375</v>
      </c>
      <c r="F75">
        <v>457.20571899414102</v>
      </c>
      <c r="G75">
        <v>454.51647949218801</v>
      </c>
      <c r="I75" s="7">
        <f t="shared" si="7"/>
        <v>438.06039428710898</v>
      </c>
      <c r="J75" s="7">
        <f t="shared" si="7"/>
        <v>172.08679199218699</v>
      </c>
      <c r="K75" s="7">
        <f t="shared" si="8"/>
        <v>317.59963989257812</v>
      </c>
      <c r="L75" s="8">
        <f t="shared" si="9"/>
        <v>1.8455782469755009</v>
      </c>
      <c r="M75" s="8">
        <f t="shared" si="5"/>
        <v>2.0921354882938741</v>
      </c>
      <c r="P75" s="6">
        <f t="shared" si="10"/>
        <v>-5.0440226867843547</v>
      </c>
      <c r="U75" s="18">
        <v>18</v>
      </c>
      <c r="V75" s="20">
        <f t="shared" si="6"/>
        <v>2.0946537178977649</v>
      </c>
    </row>
    <row r="76" spans="1:22" x14ac:dyDescent="0.15">
      <c r="A76" s="6">
        <v>37.5</v>
      </c>
      <c r="B76" s="6">
        <v>74</v>
      </c>
      <c r="D76">
        <v>941.01348876953102</v>
      </c>
      <c r="E76">
        <v>641.951171875</v>
      </c>
      <c r="F76">
        <v>457.10284423828102</v>
      </c>
      <c r="G76">
        <v>453.88174438476602</v>
      </c>
      <c r="I76" s="7">
        <f t="shared" si="7"/>
        <v>483.91064453125</v>
      </c>
      <c r="J76" s="7">
        <f t="shared" si="7"/>
        <v>188.06942749023398</v>
      </c>
      <c r="K76" s="7">
        <f t="shared" si="8"/>
        <v>352.26204528808626</v>
      </c>
      <c r="L76" s="8">
        <f t="shared" si="9"/>
        <v>1.8730425778872455</v>
      </c>
      <c r="M76" s="8">
        <f t="shared" si="5"/>
        <v>2.1229316738180293</v>
      </c>
      <c r="P76" s="6">
        <f t="shared" si="10"/>
        <v>-3.6462729185081146</v>
      </c>
      <c r="U76" s="18">
        <v>18.5</v>
      </c>
      <c r="V76" s="20">
        <f t="shared" si="6"/>
        <v>2.0996304528841265</v>
      </c>
    </row>
    <row r="77" spans="1:22" x14ac:dyDescent="0.15">
      <c r="A77" s="6">
        <v>38</v>
      </c>
      <c r="B77" s="6">
        <v>75</v>
      </c>
      <c r="D77">
        <v>948.03771972656295</v>
      </c>
      <c r="E77">
        <v>644.97814941406295</v>
      </c>
      <c r="F77">
        <v>457.95077514648398</v>
      </c>
      <c r="G77">
        <v>454.84130859375</v>
      </c>
      <c r="I77" s="7">
        <f t="shared" si="7"/>
        <v>490.08694458007898</v>
      </c>
      <c r="J77" s="7">
        <f t="shared" si="7"/>
        <v>190.13684082031295</v>
      </c>
      <c r="K77" s="7">
        <f t="shared" si="8"/>
        <v>356.99115600585992</v>
      </c>
      <c r="L77" s="8">
        <f t="shared" si="9"/>
        <v>1.877548582724329</v>
      </c>
      <c r="M77" s="8">
        <f t="shared" si="5"/>
        <v>2.1307695332675234</v>
      </c>
      <c r="P77" s="6">
        <f t="shared" si="10"/>
        <v>-3.2905351528449214</v>
      </c>
      <c r="U77" s="18">
        <v>19</v>
      </c>
      <c r="V77" s="20">
        <f t="shared" si="6"/>
        <v>2.1013678850876789</v>
      </c>
    </row>
    <row r="78" spans="1:22" x14ac:dyDescent="0.15">
      <c r="A78" s="6">
        <v>38.5</v>
      </c>
      <c r="B78" s="6">
        <v>76</v>
      </c>
      <c r="D78">
        <v>936.67590332031295</v>
      </c>
      <c r="E78">
        <v>640.15093994140602</v>
      </c>
      <c r="F78">
        <v>456.169677734375</v>
      </c>
      <c r="G78">
        <v>453.64306640625</v>
      </c>
      <c r="I78" s="7">
        <f t="shared" si="7"/>
        <v>480.50622558593795</v>
      </c>
      <c r="J78" s="7">
        <f t="shared" si="7"/>
        <v>186.50787353515602</v>
      </c>
      <c r="K78" s="7">
        <f t="shared" si="8"/>
        <v>349.95071411132875</v>
      </c>
      <c r="L78" s="8">
        <f t="shared" si="9"/>
        <v>1.8763321219538991</v>
      </c>
      <c r="M78" s="8">
        <f t="shared" si="5"/>
        <v>2.1328849271095036</v>
      </c>
      <c r="P78" s="6">
        <f t="shared" si="10"/>
        <v>-3.1945235461437709</v>
      </c>
      <c r="U78" s="18">
        <v>19.5</v>
      </c>
      <c r="V78" s="20">
        <f t="shared" si="6"/>
        <v>2.0833672733133874</v>
      </c>
    </row>
    <row r="79" spans="1:22" x14ac:dyDescent="0.15">
      <c r="A79" s="6">
        <v>39</v>
      </c>
      <c r="B79" s="6">
        <v>77</v>
      </c>
      <c r="D79">
        <v>936.72320556640602</v>
      </c>
      <c r="E79">
        <v>641.54010009765602</v>
      </c>
      <c r="F79">
        <v>457.31384277343801</v>
      </c>
      <c r="G79">
        <v>454.67999267578102</v>
      </c>
      <c r="I79" s="7">
        <f t="shared" si="7"/>
        <v>479.40936279296801</v>
      </c>
      <c r="J79" s="7">
        <f t="shared" si="7"/>
        <v>186.860107421875</v>
      </c>
      <c r="K79" s="7">
        <f t="shared" si="8"/>
        <v>348.6072875976555</v>
      </c>
      <c r="L79" s="8">
        <f t="shared" si="9"/>
        <v>1.8656057325847677</v>
      </c>
      <c r="M79" s="8">
        <f t="shared" si="5"/>
        <v>2.1254903923527828</v>
      </c>
      <c r="P79" s="6">
        <f t="shared" si="10"/>
        <v>-3.5301400865302495</v>
      </c>
      <c r="U79" s="18">
        <v>20</v>
      </c>
      <c r="V79" s="20">
        <f t="shared" si="6"/>
        <v>2.0770488455115768</v>
      </c>
    </row>
    <row r="80" spans="1:22" x14ac:dyDescent="0.15">
      <c r="A80" s="6">
        <v>39.5</v>
      </c>
      <c r="B80" s="6">
        <v>78</v>
      </c>
      <c r="D80">
        <v>942.72796630859398</v>
      </c>
      <c r="E80">
        <v>645.66760253906295</v>
      </c>
      <c r="F80">
        <v>456.03253173828102</v>
      </c>
      <c r="G80">
        <v>453.50460815429699</v>
      </c>
      <c r="I80" s="7">
        <f t="shared" si="7"/>
        <v>486.69543457031295</v>
      </c>
      <c r="J80" s="7">
        <f t="shared" si="7"/>
        <v>192.16299438476597</v>
      </c>
      <c r="K80" s="7">
        <f t="shared" si="8"/>
        <v>352.18133850097678</v>
      </c>
      <c r="L80" s="8">
        <f t="shared" si="9"/>
        <v>1.832721953717102</v>
      </c>
      <c r="M80" s="8">
        <f t="shared" si="5"/>
        <v>2.0959384680975277</v>
      </c>
      <c r="P80" s="6">
        <f t="shared" si="10"/>
        <v>-4.8714164354307004</v>
      </c>
      <c r="U80" s="18">
        <v>20.5</v>
      </c>
      <c r="V80" s="20">
        <f t="shared" si="6"/>
        <v>2.0547768787566776</v>
      </c>
    </row>
    <row r="81" spans="1:22" x14ac:dyDescent="0.15">
      <c r="A81" s="6">
        <v>40</v>
      </c>
      <c r="B81" s="6">
        <v>79</v>
      </c>
      <c r="D81">
        <v>918.62353515625</v>
      </c>
      <c r="E81">
        <v>636.722412109375</v>
      </c>
      <c r="F81">
        <v>456.60440063476602</v>
      </c>
      <c r="G81">
        <v>454.05670166015602</v>
      </c>
      <c r="I81" s="7">
        <f t="shared" si="7"/>
        <v>462.01913452148398</v>
      </c>
      <c r="J81" s="7">
        <f t="shared" si="7"/>
        <v>182.66571044921898</v>
      </c>
      <c r="K81" s="7">
        <f t="shared" si="8"/>
        <v>334.15313720703068</v>
      </c>
      <c r="L81" s="8">
        <f t="shared" si="9"/>
        <v>1.8293150716971873</v>
      </c>
      <c r="M81" s="8">
        <f t="shared" si="5"/>
        <v>2.0958634406900232</v>
      </c>
      <c r="P81" s="6">
        <f t="shared" si="10"/>
        <v>-4.8748217124047457</v>
      </c>
      <c r="U81" s="18">
        <v>21</v>
      </c>
      <c r="V81" s="20">
        <f t="shared" si="6"/>
        <v>2.0672042640028043</v>
      </c>
    </row>
    <row r="82" spans="1:22" x14ac:dyDescent="0.15">
      <c r="A82" s="6">
        <v>40.5</v>
      </c>
      <c r="B82" s="6">
        <v>80</v>
      </c>
      <c r="D82">
        <v>894.8935546875</v>
      </c>
      <c r="E82">
        <v>628.46423339843795</v>
      </c>
      <c r="F82">
        <v>456.87649536132801</v>
      </c>
      <c r="G82">
        <v>454.71649169921898</v>
      </c>
      <c r="I82" s="7">
        <f t="shared" si="7"/>
        <v>438.01705932617199</v>
      </c>
      <c r="J82" s="7">
        <f t="shared" si="7"/>
        <v>173.74774169921898</v>
      </c>
      <c r="K82" s="7">
        <f t="shared" si="8"/>
        <v>316.39364013671872</v>
      </c>
      <c r="L82" s="8">
        <f t="shared" si="9"/>
        <v>1.8209942589322354</v>
      </c>
      <c r="M82" s="8">
        <f t="shared" si="5"/>
        <v>2.0908744825374819</v>
      </c>
      <c r="P82" s="6">
        <f t="shared" si="10"/>
        <v>-5.1012560900059878</v>
      </c>
      <c r="U82" s="18">
        <v>21.5</v>
      </c>
      <c r="V82" s="20">
        <f t="shared" si="6"/>
        <v>2.0240738455786151</v>
      </c>
    </row>
    <row r="83" spans="1:22" x14ac:dyDescent="0.15">
      <c r="A83" s="6">
        <v>41</v>
      </c>
      <c r="B83" s="6">
        <v>81</v>
      </c>
      <c r="D83">
        <v>839.59295654296898</v>
      </c>
      <c r="E83">
        <v>606.96423339843795</v>
      </c>
      <c r="F83">
        <v>456.70022583007801</v>
      </c>
      <c r="G83">
        <v>453.93670654296898</v>
      </c>
      <c r="I83" s="7">
        <f t="shared" si="7"/>
        <v>382.89273071289097</v>
      </c>
      <c r="J83" s="7">
        <f t="shared" si="7"/>
        <v>153.02752685546898</v>
      </c>
      <c r="K83" s="7">
        <f t="shared" si="8"/>
        <v>275.77346191406269</v>
      </c>
      <c r="L83" s="8">
        <f t="shared" si="9"/>
        <v>1.8021167013600401</v>
      </c>
      <c r="M83" s="8">
        <f t="shared" si="5"/>
        <v>2.0753287795776969</v>
      </c>
      <c r="P83" s="6">
        <f t="shared" si="10"/>
        <v>-5.8068305739850965</v>
      </c>
      <c r="U83" s="18">
        <v>22</v>
      </c>
      <c r="V83" s="20">
        <f t="shared" si="6"/>
        <v>2.039160620002102</v>
      </c>
    </row>
    <row r="84" spans="1:22" x14ac:dyDescent="0.15">
      <c r="A84" s="6">
        <v>41.5</v>
      </c>
      <c r="B84" s="6">
        <v>82</v>
      </c>
      <c r="D84">
        <v>853.857421875</v>
      </c>
      <c r="E84">
        <v>612.55438232421898</v>
      </c>
      <c r="F84">
        <v>456.51647949218801</v>
      </c>
      <c r="G84">
        <v>454.14813232421898</v>
      </c>
      <c r="I84" s="7">
        <f t="shared" si="7"/>
        <v>397.34094238281199</v>
      </c>
      <c r="J84" s="7">
        <f t="shared" si="7"/>
        <v>158.40625</v>
      </c>
      <c r="K84" s="7">
        <f t="shared" si="8"/>
        <v>286.45656738281201</v>
      </c>
      <c r="L84" s="8">
        <f t="shared" si="9"/>
        <v>1.8083665725488232</v>
      </c>
      <c r="M84" s="8">
        <f t="shared" si="5"/>
        <v>2.0849105053788906</v>
      </c>
      <c r="P84" s="6">
        <f t="shared" si="10"/>
        <v>-5.3719437595840036</v>
      </c>
      <c r="U84" s="18">
        <v>65</v>
      </c>
      <c r="V84" s="20">
        <f t="shared" ref="V84:V104" si="11">L131</f>
        <v>1.7258863405190292</v>
      </c>
    </row>
    <row r="85" spans="1:22" x14ac:dyDescent="0.15">
      <c r="A85" s="6">
        <v>42</v>
      </c>
      <c r="B85" s="6">
        <v>83</v>
      </c>
      <c r="D85">
        <v>831.003173828125</v>
      </c>
      <c r="E85">
        <v>604.58459472656295</v>
      </c>
      <c r="F85">
        <v>457.58328247070301</v>
      </c>
      <c r="G85">
        <v>454.71737670898398</v>
      </c>
      <c r="I85" s="7">
        <f t="shared" si="7"/>
        <v>373.41989135742199</v>
      </c>
      <c r="J85" s="7">
        <f t="shared" si="7"/>
        <v>149.86721801757898</v>
      </c>
      <c r="K85" s="7">
        <f t="shared" si="8"/>
        <v>268.51283874511671</v>
      </c>
      <c r="L85" s="8">
        <f t="shared" si="9"/>
        <v>1.7916716030160842</v>
      </c>
      <c r="M85" s="8">
        <f t="shared" si="5"/>
        <v>2.0715473904585622</v>
      </c>
      <c r="P85" s="6">
        <f t="shared" si="10"/>
        <v>-5.9784568866297967</v>
      </c>
      <c r="U85" s="18">
        <v>65.5</v>
      </c>
      <c r="V85" s="20">
        <f t="shared" si="11"/>
        <v>1.6875325438648756</v>
      </c>
    </row>
    <row r="86" spans="1:22" x14ac:dyDescent="0.15">
      <c r="A86" s="6">
        <v>42.5</v>
      </c>
      <c r="B86" s="6">
        <v>84</v>
      </c>
      <c r="D86">
        <v>836.80700683593795</v>
      </c>
      <c r="E86">
        <v>605.53973388671898</v>
      </c>
      <c r="F86">
        <v>456.97317504882801</v>
      </c>
      <c r="G86">
        <v>454.31253051757801</v>
      </c>
      <c r="I86" s="7">
        <f t="shared" si="7"/>
        <v>379.83383178710994</v>
      </c>
      <c r="J86" s="7">
        <f t="shared" si="7"/>
        <v>151.22720336914097</v>
      </c>
      <c r="K86" s="7">
        <f t="shared" si="8"/>
        <v>273.97478942871129</v>
      </c>
      <c r="L86" s="8">
        <f t="shared" si="9"/>
        <v>1.8116766251369949</v>
      </c>
      <c r="M86" s="8">
        <f t="shared" si="5"/>
        <v>2.0948842671918833</v>
      </c>
      <c r="P86" s="6">
        <f t="shared" si="10"/>
        <v>-4.9192635647586291</v>
      </c>
      <c r="U86" s="18">
        <v>66</v>
      </c>
      <c r="V86" s="20">
        <f t="shared" si="11"/>
        <v>1.7495751515445788</v>
      </c>
    </row>
    <row r="87" spans="1:22" x14ac:dyDescent="0.15">
      <c r="A87" s="6">
        <v>43</v>
      </c>
      <c r="B87" s="6">
        <v>85</v>
      </c>
      <c r="C87" s="6" t="s">
        <v>10</v>
      </c>
      <c r="D87">
        <v>819.44482421875</v>
      </c>
      <c r="E87">
        <v>597.787109375</v>
      </c>
      <c r="F87">
        <v>457.26153564453102</v>
      </c>
      <c r="G87">
        <v>454.33319091796898</v>
      </c>
      <c r="I87" s="7">
        <f t="shared" si="7"/>
        <v>362.18328857421898</v>
      </c>
      <c r="J87" s="7">
        <f t="shared" si="7"/>
        <v>143.45391845703102</v>
      </c>
      <c r="K87" s="7">
        <f t="shared" si="8"/>
        <v>261.76554565429728</v>
      </c>
      <c r="L87" s="8">
        <f t="shared" si="9"/>
        <v>1.82473611365802</v>
      </c>
      <c r="M87" s="8">
        <f t="shared" si="5"/>
        <v>2.1112756103253187</v>
      </c>
      <c r="P87" s="6">
        <f t="shared" si="10"/>
        <v>-4.1753079197153369</v>
      </c>
      <c r="U87" s="18">
        <v>66.5</v>
      </c>
      <c r="V87" s="20">
        <f t="shared" si="11"/>
        <v>1.7514232056942012</v>
      </c>
    </row>
    <row r="88" spans="1:22" x14ac:dyDescent="0.15">
      <c r="A88" s="6">
        <v>43.5</v>
      </c>
      <c r="B88" s="6">
        <v>86</v>
      </c>
      <c r="D88">
        <v>838.59729003906295</v>
      </c>
      <c r="E88">
        <v>605.71130371093795</v>
      </c>
      <c r="F88">
        <v>457.36660766601602</v>
      </c>
      <c r="G88">
        <v>454.04922485351602</v>
      </c>
      <c r="I88" s="7">
        <f t="shared" si="7"/>
        <v>381.23068237304693</v>
      </c>
      <c r="J88" s="7">
        <f t="shared" si="7"/>
        <v>151.66207885742193</v>
      </c>
      <c r="K88" s="7">
        <f t="shared" si="8"/>
        <v>275.06722717285157</v>
      </c>
      <c r="L88" s="8">
        <f t="shared" si="9"/>
        <v>1.8136849319561501</v>
      </c>
      <c r="M88" s="8">
        <f t="shared" ref="M88:M151" si="12">L88+ABS($N$2)*A88</f>
        <v>2.1035562832358594</v>
      </c>
      <c r="P88" s="6">
        <f t="shared" si="10"/>
        <v>-4.5256658444679756</v>
      </c>
      <c r="U88" s="18">
        <v>67</v>
      </c>
      <c r="V88" s="20">
        <f t="shared" si="11"/>
        <v>1.7550944890259601</v>
      </c>
    </row>
    <row r="89" spans="1:22" x14ac:dyDescent="0.15">
      <c r="A89" s="6">
        <v>44</v>
      </c>
      <c r="B89" s="6">
        <v>87</v>
      </c>
      <c r="D89">
        <v>878.692626953125</v>
      </c>
      <c r="E89">
        <v>620.44677734375</v>
      </c>
      <c r="F89">
        <v>457.84176635742199</v>
      </c>
      <c r="G89">
        <v>454.95867919921898</v>
      </c>
      <c r="I89" s="7">
        <f t="shared" si="7"/>
        <v>420.85086059570301</v>
      </c>
      <c r="J89" s="7">
        <f t="shared" si="7"/>
        <v>165.48809814453102</v>
      </c>
      <c r="K89" s="7">
        <f t="shared" si="8"/>
        <v>305.00919189453128</v>
      </c>
      <c r="L89" s="8">
        <f t="shared" si="9"/>
        <v>1.8430883871065329</v>
      </c>
      <c r="M89" s="8">
        <f t="shared" si="12"/>
        <v>2.1362915929986523</v>
      </c>
      <c r="P89" s="6">
        <f t="shared" si="10"/>
        <v>-3.0399048368423425</v>
      </c>
      <c r="U89" s="18">
        <v>67.5</v>
      </c>
      <c r="V89" s="20">
        <f t="shared" si="11"/>
        <v>1.7417993683446678</v>
      </c>
    </row>
    <row r="90" spans="1:22" x14ac:dyDescent="0.15">
      <c r="A90" s="6">
        <v>44.5</v>
      </c>
      <c r="B90" s="6">
        <v>88</v>
      </c>
      <c r="D90">
        <v>885.85186767578102</v>
      </c>
      <c r="E90">
        <v>622.031005859375</v>
      </c>
      <c r="F90">
        <v>456.54901123046898</v>
      </c>
      <c r="G90">
        <v>454.11340332031301</v>
      </c>
      <c r="I90" s="7">
        <f t="shared" si="7"/>
        <v>429.30285644531205</v>
      </c>
      <c r="J90" s="7">
        <f t="shared" si="7"/>
        <v>167.91760253906199</v>
      </c>
      <c r="K90" s="7">
        <f t="shared" si="8"/>
        <v>311.76053466796867</v>
      </c>
      <c r="L90" s="8">
        <f t="shared" si="9"/>
        <v>1.8566280720655541</v>
      </c>
      <c r="M90" s="8">
        <f t="shared" si="12"/>
        <v>2.1531631325700844</v>
      </c>
      <c r="P90" s="6">
        <f t="shared" si="10"/>
        <v>-2.2741544646757728</v>
      </c>
      <c r="U90" s="18">
        <v>68</v>
      </c>
      <c r="V90" s="20">
        <f t="shared" si="11"/>
        <v>1.7494267335625515</v>
      </c>
    </row>
    <row r="91" spans="1:22" x14ac:dyDescent="0.15">
      <c r="A91" s="6">
        <v>45</v>
      </c>
      <c r="B91" s="6">
        <v>89</v>
      </c>
      <c r="D91">
        <v>876.59729003906295</v>
      </c>
      <c r="E91">
        <v>618.50872802734398</v>
      </c>
      <c r="F91">
        <v>457.38372802734398</v>
      </c>
      <c r="G91">
        <v>454.28701782226602</v>
      </c>
      <c r="I91" s="7">
        <f t="shared" si="7"/>
        <v>419.21356201171898</v>
      </c>
      <c r="J91" s="7">
        <f t="shared" si="7"/>
        <v>164.22171020507795</v>
      </c>
      <c r="K91" s="7">
        <f t="shared" si="8"/>
        <v>304.25836486816445</v>
      </c>
      <c r="L91" s="8">
        <f t="shared" si="9"/>
        <v>1.852729243217663</v>
      </c>
      <c r="M91" s="8">
        <f t="shared" si="12"/>
        <v>2.1525961583346036</v>
      </c>
      <c r="P91" s="6">
        <f t="shared" si="10"/>
        <v>-2.2998877849806623</v>
      </c>
      <c r="U91" s="18">
        <v>68.5</v>
      </c>
      <c r="V91" s="20">
        <f t="shared" si="11"/>
        <v>1.7374394537276714</v>
      </c>
    </row>
    <row r="92" spans="1:22" x14ac:dyDescent="0.15">
      <c r="A92" s="6">
        <v>45.5</v>
      </c>
      <c r="B92" s="6">
        <v>90</v>
      </c>
      <c r="D92">
        <v>867.05242919921898</v>
      </c>
      <c r="E92">
        <v>616.65686035156295</v>
      </c>
      <c r="F92">
        <v>457.65759277343801</v>
      </c>
      <c r="G92">
        <v>454.72702026367199</v>
      </c>
      <c r="I92" s="7">
        <f t="shared" si="7"/>
        <v>409.39483642578097</v>
      </c>
      <c r="J92" s="7">
        <f t="shared" si="7"/>
        <v>161.92984008789097</v>
      </c>
      <c r="K92" s="7">
        <f t="shared" si="8"/>
        <v>296.04394836425729</v>
      </c>
      <c r="L92" s="8">
        <f t="shared" si="9"/>
        <v>1.8282235578295696</v>
      </c>
      <c r="M92" s="8">
        <f t="shared" si="12"/>
        <v>2.1314223275589206</v>
      </c>
      <c r="P92" s="6">
        <f t="shared" si="10"/>
        <v>-3.2609067084774588</v>
      </c>
      <c r="U92" s="18">
        <v>69</v>
      </c>
      <c r="V92" s="20">
        <f t="shared" si="11"/>
        <v>1.7210045305371624</v>
      </c>
    </row>
    <row r="93" spans="1:22" x14ac:dyDescent="0.15">
      <c r="A93" s="6">
        <v>46</v>
      </c>
      <c r="B93" s="6">
        <v>91</v>
      </c>
      <c r="D93">
        <v>859.51745605468795</v>
      </c>
      <c r="E93">
        <v>612.81256103515602</v>
      </c>
      <c r="F93">
        <v>457.18460083007801</v>
      </c>
      <c r="G93">
        <v>454.17361450195301</v>
      </c>
      <c r="I93" s="7">
        <f t="shared" si="7"/>
        <v>402.33285522460994</v>
      </c>
      <c r="J93" s="7">
        <f t="shared" si="7"/>
        <v>158.63894653320301</v>
      </c>
      <c r="K93" s="7">
        <f t="shared" si="8"/>
        <v>291.28559265136784</v>
      </c>
      <c r="L93" s="8">
        <f t="shared" si="9"/>
        <v>1.8361543556418032</v>
      </c>
      <c r="M93" s="8">
        <f t="shared" si="12"/>
        <v>2.1426849799835646</v>
      </c>
      <c r="P93" s="6">
        <f t="shared" si="10"/>
        <v>-2.7497274975204942</v>
      </c>
      <c r="U93" s="18">
        <v>69.5</v>
      </c>
      <c r="V93" s="20">
        <f t="shared" si="11"/>
        <v>1.6814095918223526</v>
      </c>
    </row>
    <row r="94" spans="1:22" x14ac:dyDescent="0.15">
      <c r="A94" s="6">
        <v>46.5</v>
      </c>
      <c r="B94" s="6">
        <v>92</v>
      </c>
      <c r="D94">
        <v>886.92297363281295</v>
      </c>
      <c r="E94">
        <v>624.72912597656295</v>
      </c>
      <c r="F94">
        <v>457.06768798828102</v>
      </c>
      <c r="G94">
        <v>454.08526611328102</v>
      </c>
      <c r="I94" s="7">
        <f t="shared" si="7"/>
        <v>429.85528564453193</v>
      </c>
      <c r="J94" s="7">
        <f t="shared" si="7"/>
        <v>170.64385986328193</v>
      </c>
      <c r="K94" s="7">
        <f t="shared" si="8"/>
        <v>310.40458374023456</v>
      </c>
      <c r="L94" s="8">
        <f t="shared" si="9"/>
        <v>1.8190199400607057</v>
      </c>
      <c r="M94" s="8">
        <f t="shared" si="12"/>
        <v>2.1288824190148774</v>
      </c>
      <c r="P94" s="6">
        <f t="shared" si="10"/>
        <v>-3.3761858093938564</v>
      </c>
      <c r="U94" s="18">
        <v>70</v>
      </c>
      <c r="V94" s="20">
        <f t="shared" si="11"/>
        <v>1.7327310651327519</v>
      </c>
    </row>
    <row r="95" spans="1:22" x14ac:dyDescent="0.15">
      <c r="A95" s="6">
        <v>47</v>
      </c>
      <c r="B95" s="6">
        <v>93</v>
      </c>
      <c r="D95">
        <v>903.23590087890602</v>
      </c>
      <c r="E95">
        <v>631.67352294921898</v>
      </c>
      <c r="F95">
        <v>457.84045410156301</v>
      </c>
      <c r="G95">
        <v>454.86770629882801</v>
      </c>
      <c r="I95" s="7">
        <f t="shared" si="7"/>
        <v>445.39544677734301</v>
      </c>
      <c r="J95" s="7">
        <f t="shared" si="7"/>
        <v>176.80581665039097</v>
      </c>
      <c r="K95" s="7">
        <f t="shared" si="8"/>
        <v>321.63137512206936</v>
      </c>
      <c r="L95" s="8">
        <f t="shared" si="9"/>
        <v>1.8191221375824467</v>
      </c>
      <c r="M95" s="8">
        <f t="shared" si="12"/>
        <v>2.132316471149029</v>
      </c>
      <c r="P95" s="6">
        <f t="shared" si="10"/>
        <v>-3.220324117659533</v>
      </c>
      <c r="U95" s="18">
        <v>70.5</v>
      </c>
      <c r="V95" s="20">
        <f t="shared" si="11"/>
        <v>1.7446356844432467</v>
      </c>
    </row>
    <row r="96" spans="1:22" x14ac:dyDescent="0.15">
      <c r="A96" s="6">
        <v>47.5</v>
      </c>
      <c r="B96" s="6">
        <v>94</v>
      </c>
      <c r="D96">
        <v>862.924560546875</v>
      </c>
      <c r="E96">
        <v>617.96783447265602</v>
      </c>
      <c r="F96">
        <v>457.51956176757801</v>
      </c>
      <c r="G96">
        <v>454.63693237304699</v>
      </c>
      <c r="I96" s="7">
        <f t="shared" si="7"/>
        <v>405.40499877929699</v>
      </c>
      <c r="J96" s="7">
        <f t="shared" si="7"/>
        <v>163.33090209960903</v>
      </c>
      <c r="K96" s="7">
        <f t="shared" si="8"/>
        <v>291.0733673095707</v>
      </c>
      <c r="L96" s="8">
        <f t="shared" si="9"/>
        <v>1.7821083675400053</v>
      </c>
      <c r="M96" s="8">
        <f t="shared" si="12"/>
        <v>2.098634555718998</v>
      </c>
      <c r="P96" s="6">
        <f t="shared" si="10"/>
        <v>-4.7490488180124073</v>
      </c>
      <c r="U96" s="18">
        <v>71</v>
      </c>
      <c r="V96" s="20">
        <f t="shared" si="11"/>
        <v>1.7389250136896348</v>
      </c>
    </row>
    <row r="97" spans="1:22" x14ac:dyDescent="0.15">
      <c r="A97" s="6">
        <v>48</v>
      </c>
      <c r="B97" s="6">
        <v>95</v>
      </c>
      <c r="D97">
        <v>848.64691162109398</v>
      </c>
      <c r="E97">
        <v>612.86102294921898</v>
      </c>
      <c r="F97">
        <v>457.17715454101602</v>
      </c>
      <c r="G97">
        <v>454.46987915039102</v>
      </c>
      <c r="I97" s="7">
        <f t="shared" si="7"/>
        <v>391.46975708007795</v>
      </c>
      <c r="J97" s="7">
        <f t="shared" si="7"/>
        <v>158.39114379882795</v>
      </c>
      <c r="K97" s="7">
        <f t="shared" si="8"/>
        <v>280.5959564208984</v>
      </c>
      <c r="L97" s="8">
        <f t="shared" si="9"/>
        <v>1.7715381661570824</v>
      </c>
      <c r="M97" s="8">
        <f t="shared" si="12"/>
        <v>2.0913962089484857</v>
      </c>
      <c r="P97" s="6">
        <f t="shared" si="10"/>
        <v>-5.0775764375531818</v>
      </c>
      <c r="U97" s="18">
        <v>71.5</v>
      </c>
      <c r="V97" s="20">
        <f t="shared" si="11"/>
        <v>1.7342698758631951</v>
      </c>
    </row>
    <row r="98" spans="1:22" x14ac:dyDescent="0.15">
      <c r="A98" s="6">
        <v>48.5</v>
      </c>
      <c r="B98" s="6">
        <v>96</v>
      </c>
      <c r="D98">
        <v>838.49285888671898</v>
      </c>
      <c r="E98">
        <v>608.705322265625</v>
      </c>
      <c r="F98">
        <v>456.53494262695301</v>
      </c>
      <c r="G98">
        <v>454.14990234375</v>
      </c>
      <c r="I98" s="7">
        <f t="shared" si="7"/>
        <v>381.95791625976597</v>
      </c>
      <c r="J98" s="7">
        <f t="shared" si="7"/>
        <v>154.555419921875</v>
      </c>
      <c r="K98" s="7">
        <f t="shared" si="8"/>
        <v>273.76912231445345</v>
      </c>
      <c r="L98" s="8">
        <f t="shared" si="9"/>
        <v>1.7713330432076653</v>
      </c>
      <c r="M98" s="8">
        <f t="shared" si="12"/>
        <v>2.0945229406114789</v>
      </c>
      <c r="P98" s="6">
        <f t="shared" si="10"/>
        <v>-4.935663132933592</v>
      </c>
      <c r="U98" s="18">
        <v>72</v>
      </c>
      <c r="V98" s="20">
        <f t="shared" si="11"/>
        <v>1.7462171340049431</v>
      </c>
    </row>
    <row r="99" spans="1:22" x14ac:dyDescent="0.15">
      <c r="A99" s="6">
        <v>49</v>
      </c>
      <c r="B99" s="6">
        <v>97</v>
      </c>
      <c r="D99">
        <v>864.592529296875</v>
      </c>
      <c r="E99">
        <v>618.310546875</v>
      </c>
      <c r="F99">
        <v>457.08264160156301</v>
      </c>
      <c r="G99">
        <v>454.61801147460898</v>
      </c>
      <c r="I99" s="7">
        <f t="shared" si="7"/>
        <v>407.50988769531199</v>
      </c>
      <c r="J99" s="7">
        <f t="shared" si="7"/>
        <v>163.69253540039102</v>
      </c>
      <c r="K99" s="7">
        <f t="shared" si="8"/>
        <v>292.92511291503831</v>
      </c>
      <c r="L99" s="8">
        <f t="shared" si="9"/>
        <v>1.789483632827515</v>
      </c>
      <c r="M99" s="8">
        <f t="shared" si="12"/>
        <v>2.116005384843739</v>
      </c>
      <c r="P99" s="6">
        <f t="shared" si="10"/>
        <v>-3.9606371374544822</v>
      </c>
      <c r="U99" s="18">
        <v>72.5</v>
      </c>
      <c r="V99" s="20">
        <f t="shared" si="11"/>
        <v>1.7255842420904801</v>
      </c>
    </row>
    <row r="100" spans="1:22" x14ac:dyDescent="0.15">
      <c r="A100" s="6">
        <v>49.5</v>
      </c>
      <c r="B100" s="6">
        <v>98</v>
      </c>
      <c r="D100">
        <v>911.60406494140602</v>
      </c>
      <c r="E100">
        <v>635.13342285156295</v>
      </c>
      <c r="F100">
        <v>457.89056396484398</v>
      </c>
      <c r="G100">
        <v>454.552978515625</v>
      </c>
      <c r="I100" s="7">
        <f t="shared" si="7"/>
        <v>453.71350097656205</v>
      </c>
      <c r="J100" s="7">
        <f t="shared" si="7"/>
        <v>180.58044433593795</v>
      </c>
      <c r="K100" s="7">
        <f t="shared" si="8"/>
        <v>327.30718994140545</v>
      </c>
      <c r="L100" s="8">
        <f t="shared" si="9"/>
        <v>1.812528433768323</v>
      </c>
      <c r="M100" s="8">
        <f t="shared" si="12"/>
        <v>2.1423820403969573</v>
      </c>
      <c r="P100" s="6">
        <f t="shared" si="10"/>
        <v>-2.7634770489592531</v>
      </c>
      <c r="U100" s="18">
        <v>73</v>
      </c>
      <c r="V100" s="20">
        <f t="shared" si="11"/>
        <v>1.7210497459407739</v>
      </c>
    </row>
    <row r="101" spans="1:22" x14ac:dyDescent="0.15">
      <c r="A101" s="6">
        <v>50</v>
      </c>
      <c r="B101" s="6">
        <v>99</v>
      </c>
      <c r="D101">
        <v>890.52935791015602</v>
      </c>
      <c r="E101">
        <v>628.67755126953102</v>
      </c>
      <c r="F101">
        <v>458.66900634765602</v>
      </c>
      <c r="G101">
        <v>455.43429565429699</v>
      </c>
      <c r="I101" s="7">
        <f t="shared" si="7"/>
        <v>431.8603515625</v>
      </c>
      <c r="J101" s="7">
        <f t="shared" si="7"/>
        <v>173.24325561523403</v>
      </c>
      <c r="K101" s="7">
        <f t="shared" si="8"/>
        <v>310.59007263183616</v>
      </c>
      <c r="L101" s="8">
        <f t="shared" si="9"/>
        <v>1.792797483104587</v>
      </c>
      <c r="M101" s="8">
        <f t="shared" si="12"/>
        <v>2.125982944345632</v>
      </c>
      <c r="P101" s="6">
        <f t="shared" si="10"/>
        <v>-3.5077845765165532</v>
      </c>
      <c r="U101" s="18">
        <v>73.5</v>
      </c>
      <c r="V101" s="20">
        <f t="shared" si="11"/>
        <v>1.7220295198843201</v>
      </c>
    </row>
    <row r="102" spans="1:22" x14ac:dyDescent="0.15">
      <c r="A102" s="6">
        <v>50.5</v>
      </c>
      <c r="B102" s="6">
        <v>100</v>
      </c>
      <c r="D102">
        <v>899.58575439453102</v>
      </c>
      <c r="E102">
        <v>631.24267578125</v>
      </c>
      <c r="F102">
        <v>458.41671752929699</v>
      </c>
      <c r="G102">
        <v>455.261962890625</v>
      </c>
      <c r="I102" s="7">
        <f t="shared" si="7"/>
        <v>441.16903686523403</v>
      </c>
      <c r="J102" s="7">
        <f t="shared" si="7"/>
        <v>175.980712890625</v>
      </c>
      <c r="K102" s="7">
        <f t="shared" si="8"/>
        <v>317.98253784179656</v>
      </c>
      <c r="L102" s="8">
        <f t="shared" si="9"/>
        <v>1.806916977540761</v>
      </c>
      <c r="M102" s="8">
        <f t="shared" si="12"/>
        <v>2.1434342933942165</v>
      </c>
      <c r="P102" s="6">
        <f t="shared" si="10"/>
        <v>-2.7157183295576766</v>
      </c>
      <c r="U102" s="18">
        <v>74</v>
      </c>
      <c r="V102" s="20">
        <f t="shared" si="11"/>
        <v>1.7231960741022339</v>
      </c>
    </row>
    <row r="103" spans="1:22" x14ac:dyDescent="0.15">
      <c r="A103" s="6">
        <v>51</v>
      </c>
      <c r="B103" s="6">
        <v>101</v>
      </c>
      <c r="D103">
        <v>892.7509765625</v>
      </c>
      <c r="E103">
        <v>630.17034912109398</v>
      </c>
      <c r="F103">
        <v>457.61715698242199</v>
      </c>
      <c r="G103">
        <v>454.363525390625</v>
      </c>
      <c r="I103" s="7">
        <f t="shared" si="7"/>
        <v>435.13381958007801</v>
      </c>
      <c r="J103" s="7">
        <f t="shared" si="7"/>
        <v>175.80682373046898</v>
      </c>
      <c r="K103" s="7">
        <f t="shared" si="8"/>
        <v>312.06904296874973</v>
      </c>
      <c r="L103" s="8">
        <f t="shared" si="9"/>
        <v>1.7750678633907042</v>
      </c>
      <c r="M103" s="8">
        <f t="shared" si="12"/>
        <v>2.1149170338565701</v>
      </c>
      <c r="P103" s="6">
        <f t="shared" si="10"/>
        <v>-4.0100342401873936</v>
      </c>
      <c r="U103" s="18">
        <v>74.5</v>
      </c>
      <c r="V103" s="20">
        <f t="shared" si="11"/>
        <v>1.7045483688064975</v>
      </c>
    </row>
    <row r="104" spans="1:22" x14ac:dyDescent="0.15">
      <c r="A104" s="6">
        <v>51.5</v>
      </c>
      <c r="B104" s="6">
        <v>102</v>
      </c>
      <c r="D104">
        <v>892.82568359375</v>
      </c>
      <c r="E104">
        <v>631.19696044921898</v>
      </c>
      <c r="F104">
        <v>457.92703247070301</v>
      </c>
      <c r="G104">
        <v>455.21847534179699</v>
      </c>
      <c r="I104" s="7">
        <f t="shared" si="7"/>
        <v>434.89865112304699</v>
      </c>
      <c r="J104" s="7">
        <f t="shared" si="7"/>
        <v>175.97848510742199</v>
      </c>
      <c r="K104" s="7">
        <f t="shared" si="8"/>
        <v>311.71371154785163</v>
      </c>
      <c r="L104" s="8">
        <f t="shared" si="9"/>
        <v>1.7713171661727467</v>
      </c>
      <c r="M104" s="8">
        <f t="shared" si="12"/>
        <v>2.1144981912510232</v>
      </c>
      <c r="P104" s="6">
        <f t="shared" si="10"/>
        <v>-4.0290442943510243</v>
      </c>
      <c r="U104" s="18">
        <v>75</v>
      </c>
      <c r="V104" s="20">
        <f t="shared" si="11"/>
        <v>1.7030231576906012</v>
      </c>
    </row>
    <row r="105" spans="1:22" x14ac:dyDescent="0.15">
      <c r="A105" s="6">
        <v>52</v>
      </c>
      <c r="B105" s="6">
        <v>103</v>
      </c>
      <c r="D105">
        <v>885.73193359375</v>
      </c>
      <c r="E105">
        <v>628.81970214843795</v>
      </c>
      <c r="F105">
        <v>458.41583251953102</v>
      </c>
      <c r="G105">
        <v>455.73626708984398</v>
      </c>
      <c r="I105" s="7">
        <f t="shared" si="7"/>
        <v>427.31610107421898</v>
      </c>
      <c r="J105" s="7">
        <f t="shared" si="7"/>
        <v>173.08343505859398</v>
      </c>
      <c r="K105" s="7">
        <f t="shared" si="8"/>
        <v>306.15769653320319</v>
      </c>
      <c r="L105" s="8">
        <f t="shared" si="9"/>
        <v>1.7688445831315951</v>
      </c>
      <c r="M105" s="8">
        <f t="shared" si="12"/>
        <v>2.1153574628222818</v>
      </c>
      <c r="P105" s="6">
        <f t="shared" si="10"/>
        <v>-3.9900444435847366</v>
      </c>
      <c r="U105" s="18"/>
      <c r="V105" s="20"/>
    </row>
    <row r="106" spans="1:22" x14ac:dyDescent="0.15">
      <c r="A106" s="6">
        <v>52.5</v>
      </c>
      <c r="B106" s="6">
        <v>104</v>
      </c>
      <c r="D106">
        <v>892.76647949218795</v>
      </c>
      <c r="E106">
        <v>630.81213378906295</v>
      </c>
      <c r="F106">
        <v>456.70724487304699</v>
      </c>
      <c r="G106">
        <v>453.561767578125</v>
      </c>
      <c r="I106" s="7">
        <f t="shared" si="7"/>
        <v>436.05923461914097</v>
      </c>
      <c r="J106" s="7">
        <f t="shared" si="7"/>
        <v>177.25036621093795</v>
      </c>
      <c r="K106" s="7">
        <f t="shared" si="8"/>
        <v>311.98397827148438</v>
      </c>
      <c r="L106" s="8">
        <f t="shared" si="9"/>
        <v>1.7601316428322964</v>
      </c>
      <c r="M106" s="8">
        <f t="shared" si="12"/>
        <v>2.1099763771353937</v>
      </c>
      <c r="P106" s="6">
        <f t="shared" si="10"/>
        <v>-4.2342763555539307</v>
      </c>
    </row>
    <row r="107" spans="1:22" x14ac:dyDescent="0.15">
      <c r="A107" s="6">
        <v>53</v>
      </c>
      <c r="B107" s="6">
        <v>105</v>
      </c>
      <c r="D107">
        <v>902.45550537109398</v>
      </c>
      <c r="E107">
        <v>634.69580078125</v>
      </c>
      <c r="F107">
        <v>457.40789794921898</v>
      </c>
      <c r="G107">
        <v>454.010986328125</v>
      </c>
      <c r="I107" s="7">
        <f t="shared" si="7"/>
        <v>445.047607421875</v>
      </c>
      <c r="J107" s="7">
        <f t="shared" si="7"/>
        <v>180.684814453125</v>
      </c>
      <c r="K107" s="7">
        <f t="shared" si="8"/>
        <v>318.5682373046875</v>
      </c>
      <c r="L107" s="8">
        <f t="shared" si="9"/>
        <v>1.7631157231939574</v>
      </c>
      <c r="M107" s="8">
        <f t="shared" si="12"/>
        <v>2.116292312109465</v>
      </c>
      <c r="P107" s="6">
        <f t="shared" si="10"/>
        <v>-3.9476143389372416</v>
      </c>
    </row>
    <row r="108" spans="1:22" x14ac:dyDescent="0.15">
      <c r="A108" s="6">
        <v>53.5</v>
      </c>
      <c r="B108" s="6">
        <v>106</v>
      </c>
      <c r="D108">
        <v>879.78790283203102</v>
      </c>
      <c r="E108">
        <v>627.06988525390602</v>
      </c>
      <c r="F108">
        <v>457.66506958007801</v>
      </c>
      <c r="G108">
        <v>455.24044799804699</v>
      </c>
      <c r="I108" s="7">
        <f t="shared" si="7"/>
        <v>422.12283325195301</v>
      </c>
      <c r="J108" s="7">
        <f t="shared" si="7"/>
        <v>171.82943725585903</v>
      </c>
      <c r="K108" s="7">
        <f t="shared" si="8"/>
        <v>301.84222717285172</v>
      </c>
      <c r="L108" s="8">
        <f t="shared" si="9"/>
        <v>1.7566386295230652</v>
      </c>
      <c r="M108" s="8">
        <f t="shared" si="12"/>
        <v>2.1131470730509836</v>
      </c>
      <c r="P108" s="6">
        <f t="shared" si="10"/>
        <v>-4.090367640696563</v>
      </c>
    </row>
    <row r="109" spans="1:22" x14ac:dyDescent="0.15">
      <c r="A109" s="6">
        <v>54</v>
      </c>
      <c r="B109" s="6">
        <v>107</v>
      </c>
      <c r="D109">
        <v>906.06317138671898</v>
      </c>
      <c r="E109">
        <v>635.0234375</v>
      </c>
      <c r="F109">
        <v>457.30374145507801</v>
      </c>
      <c r="G109">
        <v>454.47647094726602</v>
      </c>
      <c r="I109" s="7">
        <f t="shared" si="7"/>
        <v>448.75942993164097</v>
      </c>
      <c r="J109" s="7">
        <f t="shared" si="7"/>
        <v>180.54696655273398</v>
      </c>
      <c r="K109" s="7">
        <f t="shared" si="8"/>
        <v>322.3765533447272</v>
      </c>
      <c r="L109" s="8">
        <f t="shared" si="9"/>
        <v>1.785555080209934</v>
      </c>
      <c r="M109" s="8">
        <f t="shared" si="12"/>
        <v>2.1453953783502628</v>
      </c>
      <c r="P109" s="6">
        <f t="shared" si="10"/>
        <v>-2.6267103567769654</v>
      </c>
    </row>
    <row r="110" spans="1:22" x14ac:dyDescent="0.15">
      <c r="A110" s="6">
        <v>54.5</v>
      </c>
      <c r="B110" s="6">
        <v>108</v>
      </c>
      <c r="D110">
        <v>920.939208984375</v>
      </c>
      <c r="E110">
        <v>641.45391845703102</v>
      </c>
      <c r="F110">
        <v>457.51824951171898</v>
      </c>
      <c r="G110">
        <v>455.27560424804699</v>
      </c>
      <c r="I110" s="7">
        <f t="shared" si="7"/>
        <v>463.42095947265602</v>
      </c>
      <c r="J110" s="7">
        <f t="shared" si="7"/>
        <v>186.17831420898403</v>
      </c>
      <c r="K110" s="7">
        <f t="shared" si="8"/>
        <v>333.09613952636721</v>
      </c>
      <c r="L110" s="8">
        <f t="shared" si="9"/>
        <v>1.7891242647759116</v>
      </c>
      <c r="M110" s="8">
        <f t="shared" si="12"/>
        <v>2.1522964175286505</v>
      </c>
      <c r="P110" s="6">
        <f t="shared" si="10"/>
        <v>-2.3134921530195292</v>
      </c>
    </row>
    <row r="111" spans="1:22" x14ac:dyDescent="0.15">
      <c r="A111" s="6">
        <v>55</v>
      </c>
      <c r="B111" s="6">
        <v>109</v>
      </c>
      <c r="D111">
        <v>887.12390136718795</v>
      </c>
      <c r="E111">
        <v>630.04766845703102</v>
      </c>
      <c r="F111">
        <v>458.244384765625</v>
      </c>
      <c r="G111">
        <v>455.3876953125</v>
      </c>
      <c r="I111" s="7">
        <f t="shared" si="7"/>
        <v>428.87951660156295</v>
      </c>
      <c r="J111" s="7">
        <f t="shared" si="7"/>
        <v>174.65997314453102</v>
      </c>
      <c r="K111" s="7">
        <f t="shared" si="8"/>
        <v>306.61753540039126</v>
      </c>
      <c r="L111" s="8">
        <f t="shared" si="9"/>
        <v>1.7555111791221074</v>
      </c>
      <c r="M111" s="8">
        <f t="shared" si="12"/>
        <v>2.122015186487257</v>
      </c>
      <c r="P111" s="6">
        <f t="shared" si="10"/>
        <v>-3.6878696270748406</v>
      </c>
    </row>
    <row r="112" spans="1:22" x14ac:dyDescent="0.15">
      <c r="A112" s="6">
        <v>55.5</v>
      </c>
      <c r="B112" s="6">
        <v>110</v>
      </c>
      <c r="D112">
        <v>901.67510986328102</v>
      </c>
      <c r="E112">
        <v>633.712890625</v>
      </c>
      <c r="F112">
        <v>457.57449340820301</v>
      </c>
      <c r="G112">
        <v>454.80877685546898</v>
      </c>
      <c r="I112" s="7">
        <f t="shared" si="7"/>
        <v>444.10061645507801</v>
      </c>
      <c r="J112" s="7">
        <f t="shared" si="7"/>
        <v>178.90411376953102</v>
      </c>
      <c r="K112" s="7">
        <f t="shared" si="8"/>
        <v>318.86773681640631</v>
      </c>
      <c r="L112" s="8">
        <f t="shared" si="9"/>
        <v>1.7823387629150893</v>
      </c>
      <c r="M112" s="8">
        <f t="shared" si="12"/>
        <v>2.1521746248926492</v>
      </c>
      <c r="P112" s="6">
        <f t="shared" si="10"/>
        <v>-2.3190199684242998</v>
      </c>
    </row>
    <row r="113" spans="1:16" x14ac:dyDescent="0.15">
      <c r="A113" s="6">
        <v>56</v>
      </c>
      <c r="B113" s="6">
        <v>111</v>
      </c>
      <c r="D113">
        <v>911.26727294921898</v>
      </c>
      <c r="E113">
        <v>636.79107666015602</v>
      </c>
      <c r="F113">
        <v>456.95516967773398</v>
      </c>
      <c r="G113">
        <v>454.59033203125</v>
      </c>
      <c r="I113" s="7">
        <f t="shared" si="7"/>
        <v>454.312103271485</v>
      </c>
      <c r="J113" s="7">
        <f t="shared" si="7"/>
        <v>182.20074462890602</v>
      </c>
      <c r="K113" s="7">
        <f t="shared" si="8"/>
        <v>326.77158203125077</v>
      </c>
      <c r="L113" s="8">
        <f t="shared" si="9"/>
        <v>1.793470068943992</v>
      </c>
      <c r="M113" s="8">
        <f t="shared" si="12"/>
        <v>2.1666377855339625</v>
      </c>
      <c r="P113" s="6">
        <f t="shared" si="10"/>
        <v>-1.6625789485102855</v>
      </c>
    </row>
    <row r="114" spans="1:16" x14ac:dyDescent="0.15">
      <c r="A114" s="6">
        <v>56.5</v>
      </c>
      <c r="B114" s="6">
        <v>112</v>
      </c>
      <c r="D114">
        <v>914.2724609375</v>
      </c>
      <c r="E114">
        <v>637.89318847656295</v>
      </c>
      <c r="F114">
        <v>457.43515014648398</v>
      </c>
      <c r="G114">
        <v>454.834716796875</v>
      </c>
      <c r="I114" s="7">
        <f t="shared" si="7"/>
        <v>456.83731079101602</v>
      </c>
      <c r="J114" s="7">
        <f t="shared" si="7"/>
        <v>183.05847167968795</v>
      </c>
      <c r="K114" s="7">
        <f t="shared" si="8"/>
        <v>328.69638061523449</v>
      </c>
      <c r="L114" s="8">
        <f t="shared" si="9"/>
        <v>1.7955813658839064</v>
      </c>
      <c r="M114" s="8">
        <f t="shared" si="12"/>
        <v>2.1720809370862875</v>
      </c>
      <c r="P114" s="6">
        <f t="shared" si="10"/>
        <v>-1.4155300464640497</v>
      </c>
    </row>
    <row r="115" spans="1:16" x14ac:dyDescent="0.15">
      <c r="A115" s="6">
        <v>57</v>
      </c>
      <c r="B115" s="6">
        <v>113</v>
      </c>
      <c r="D115">
        <v>947.90191650390602</v>
      </c>
      <c r="E115">
        <v>649.55999755859398</v>
      </c>
      <c r="F115">
        <v>457.87603759765602</v>
      </c>
      <c r="G115">
        <v>455.25012207031301</v>
      </c>
      <c r="I115" s="7">
        <f t="shared" si="7"/>
        <v>490.02587890625</v>
      </c>
      <c r="J115" s="7">
        <f t="shared" si="7"/>
        <v>194.30987548828097</v>
      </c>
      <c r="K115" s="7">
        <f t="shared" si="8"/>
        <v>354.00896606445338</v>
      </c>
      <c r="L115" s="8">
        <f t="shared" si="9"/>
        <v>1.8218784051755723</v>
      </c>
      <c r="M115" s="8">
        <f t="shared" si="12"/>
        <v>2.2017098309903638</v>
      </c>
      <c r="P115" s="6">
        <f t="shared" si="10"/>
        <v>-7.0760267875049465E-2</v>
      </c>
    </row>
    <row r="116" spans="1:16" x14ac:dyDescent="0.15">
      <c r="A116" s="6">
        <v>57.5</v>
      </c>
      <c r="B116" s="6">
        <v>114</v>
      </c>
      <c r="D116">
        <v>1009.91583251953</v>
      </c>
      <c r="E116">
        <v>671.87170410156295</v>
      </c>
      <c r="F116">
        <v>457.24087524414102</v>
      </c>
      <c r="G116">
        <v>454.35516357421898</v>
      </c>
      <c r="I116" s="7">
        <f t="shared" si="7"/>
        <v>552.67495727538903</v>
      </c>
      <c r="J116" s="7">
        <f t="shared" si="7"/>
        <v>217.51654052734398</v>
      </c>
      <c r="K116" s="7">
        <f t="shared" si="8"/>
        <v>400.41337890624823</v>
      </c>
      <c r="L116" s="8">
        <f t="shared" si="9"/>
        <v>1.8408410594223859</v>
      </c>
      <c r="M116" s="8">
        <f t="shared" si="12"/>
        <v>2.2240043398495875</v>
      </c>
      <c r="P116" s="6">
        <f t="shared" si="10"/>
        <v>0.9411229917374192</v>
      </c>
    </row>
    <row r="117" spans="1:16" x14ac:dyDescent="0.15">
      <c r="A117" s="6">
        <v>58</v>
      </c>
      <c r="B117" s="6">
        <v>115</v>
      </c>
      <c r="D117">
        <v>1000.47302246094</v>
      </c>
      <c r="E117">
        <v>668.380859375</v>
      </c>
      <c r="F117">
        <v>457.46066284179699</v>
      </c>
      <c r="G117">
        <v>454.33801269531301</v>
      </c>
      <c r="I117" s="7">
        <f t="shared" si="7"/>
        <v>543.01235961914301</v>
      </c>
      <c r="J117" s="7">
        <f t="shared" si="7"/>
        <v>214.04284667968699</v>
      </c>
      <c r="K117" s="7">
        <f t="shared" si="8"/>
        <v>393.18236694336213</v>
      </c>
      <c r="L117" s="8">
        <f t="shared" si="9"/>
        <v>1.8369329928215525</v>
      </c>
      <c r="M117" s="8">
        <f t="shared" si="12"/>
        <v>2.2234281278611649</v>
      </c>
      <c r="P117" s="6">
        <f t="shared" si="10"/>
        <v>0.91497039655111523</v>
      </c>
    </row>
    <row r="118" spans="1:16" x14ac:dyDescent="0.15">
      <c r="A118" s="6">
        <v>58.5</v>
      </c>
      <c r="B118" s="6">
        <v>116</v>
      </c>
      <c r="D118">
        <v>979.70812988281295</v>
      </c>
      <c r="E118">
        <v>661.06671142578102</v>
      </c>
      <c r="F118">
        <v>457.19781494140602</v>
      </c>
      <c r="G118">
        <v>454.52526855468801</v>
      </c>
      <c r="I118" s="7">
        <f t="shared" si="7"/>
        <v>522.51031494140693</v>
      </c>
      <c r="J118" s="7">
        <f t="shared" si="7"/>
        <v>206.54144287109301</v>
      </c>
      <c r="K118" s="7">
        <f t="shared" si="8"/>
        <v>377.93130493164188</v>
      </c>
      <c r="L118" s="8">
        <f t="shared" si="9"/>
        <v>1.8298085831012472</v>
      </c>
      <c r="M118" s="8">
        <f t="shared" si="12"/>
        <v>2.2196355727532699</v>
      </c>
      <c r="P118" s="6">
        <f t="shared" si="10"/>
        <v>0.74283729197953774</v>
      </c>
    </row>
    <row r="119" spans="1:16" x14ac:dyDescent="0.15">
      <c r="A119" s="6">
        <v>59</v>
      </c>
      <c r="B119" s="6">
        <v>117</v>
      </c>
      <c r="D119">
        <v>949.00396728515602</v>
      </c>
      <c r="E119">
        <v>651.64892578125</v>
      </c>
      <c r="F119">
        <v>456.85144042968801</v>
      </c>
      <c r="G119">
        <v>454.48043823242199</v>
      </c>
      <c r="I119" s="7">
        <f t="shared" si="7"/>
        <v>492.15252685546801</v>
      </c>
      <c r="J119" s="7">
        <f t="shared" si="7"/>
        <v>197.16848754882801</v>
      </c>
      <c r="K119" s="7">
        <f t="shared" si="8"/>
        <v>354.13458557128843</v>
      </c>
      <c r="L119" s="8">
        <f t="shared" si="9"/>
        <v>1.7961013444584464</v>
      </c>
      <c r="M119" s="8">
        <f t="shared" si="12"/>
        <v>2.1892601887228795</v>
      </c>
      <c r="P119" s="6">
        <f t="shared" si="10"/>
        <v>-0.63581351386388163</v>
      </c>
    </row>
    <row r="120" spans="1:16" x14ac:dyDescent="0.15">
      <c r="A120" s="6">
        <v>59.5</v>
      </c>
      <c r="B120" s="6">
        <v>118</v>
      </c>
      <c r="D120">
        <v>939.26727294921898</v>
      </c>
      <c r="E120">
        <v>649.68469238281295</v>
      </c>
      <c r="F120">
        <v>456.94592285156301</v>
      </c>
      <c r="G120">
        <v>454.47341918945301</v>
      </c>
      <c r="I120" s="7">
        <f t="shared" si="7"/>
        <v>482.32135009765597</v>
      </c>
      <c r="J120" s="7">
        <f t="shared" si="7"/>
        <v>195.21127319335994</v>
      </c>
      <c r="K120" s="7">
        <f t="shared" si="8"/>
        <v>345.67345886230402</v>
      </c>
      <c r="L120" s="8">
        <f t="shared" si="9"/>
        <v>1.7707658641205051</v>
      </c>
      <c r="M120" s="8">
        <f t="shared" si="12"/>
        <v>2.1672565629973488</v>
      </c>
      <c r="P120" s="6">
        <f t="shared" si="10"/>
        <v>-1.6344944295563248</v>
      </c>
    </row>
    <row r="121" spans="1:16" x14ac:dyDescent="0.15">
      <c r="A121" s="6">
        <v>60</v>
      </c>
      <c r="B121" s="6">
        <v>119</v>
      </c>
      <c r="D121">
        <v>957.98651123046898</v>
      </c>
      <c r="E121">
        <v>656.37408447265602</v>
      </c>
      <c r="F121">
        <v>456.81979370117199</v>
      </c>
      <c r="G121">
        <v>454.92263793945301</v>
      </c>
      <c r="I121" s="7">
        <f t="shared" si="7"/>
        <v>501.16671752929699</v>
      </c>
      <c r="J121" s="7">
        <f t="shared" si="7"/>
        <v>201.45144653320301</v>
      </c>
      <c r="K121" s="7">
        <f t="shared" si="8"/>
        <v>360.15070495605488</v>
      </c>
      <c r="L121" s="8">
        <f t="shared" si="9"/>
        <v>1.7877791952052091</v>
      </c>
      <c r="M121" s="8">
        <f t="shared" si="12"/>
        <v>2.1876017486944632</v>
      </c>
      <c r="P121" s="6">
        <f t="shared" si="10"/>
        <v>-0.71108530892436839</v>
      </c>
    </row>
    <row r="122" spans="1:16" x14ac:dyDescent="0.15">
      <c r="A122" s="6">
        <v>60.5</v>
      </c>
      <c r="B122" s="6">
        <v>120</v>
      </c>
      <c r="D122">
        <v>947.290283203125</v>
      </c>
      <c r="E122">
        <v>653.37451171875</v>
      </c>
      <c r="F122">
        <v>457.04968261718801</v>
      </c>
      <c r="G122">
        <v>454.84439086914102</v>
      </c>
      <c r="I122" s="7">
        <f t="shared" si="7"/>
        <v>490.24060058593699</v>
      </c>
      <c r="J122" s="7">
        <f t="shared" si="7"/>
        <v>198.53012084960898</v>
      </c>
      <c r="K122" s="7">
        <f t="shared" si="8"/>
        <v>351.26951599121071</v>
      </c>
      <c r="L122" s="8">
        <f t="shared" si="9"/>
        <v>1.7693512424611137</v>
      </c>
      <c r="M122" s="8">
        <f t="shared" si="12"/>
        <v>2.1725056505627784</v>
      </c>
      <c r="P122" s="6">
        <f t="shared" si="10"/>
        <v>-1.3962535304525638</v>
      </c>
    </row>
    <row r="123" spans="1:16" x14ac:dyDescent="0.15">
      <c r="A123" s="6">
        <v>61</v>
      </c>
      <c r="B123" s="6">
        <v>121</v>
      </c>
      <c r="D123">
        <v>951.84869384765602</v>
      </c>
      <c r="E123">
        <v>655.06317138671898</v>
      </c>
      <c r="F123">
        <v>456.98330688476602</v>
      </c>
      <c r="G123">
        <v>454.66418457031301</v>
      </c>
      <c r="I123" s="7">
        <f t="shared" si="7"/>
        <v>494.86538696289</v>
      </c>
      <c r="J123" s="7">
        <f t="shared" si="7"/>
        <v>200.39898681640597</v>
      </c>
      <c r="K123" s="7">
        <f t="shared" si="8"/>
        <v>354.58609619140583</v>
      </c>
      <c r="L123" s="8">
        <f t="shared" si="9"/>
        <v>1.7694006433089267</v>
      </c>
      <c r="M123" s="8">
        <f t="shared" si="12"/>
        <v>2.1758869060230017</v>
      </c>
      <c r="P123" s="6">
        <f t="shared" si="10"/>
        <v>-1.2427881270082681</v>
      </c>
    </row>
    <row r="124" spans="1:16" x14ac:dyDescent="0.15">
      <c r="A124" s="6">
        <v>61.5</v>
      </c>
      <c r="B124" s="6">
        <v>122</v>
      </c>
      <c r="D124">
        <v>962.49285888671898</v>
      </c>
      <c r="E124">
        <v>658.45867919921898</v>
      </c>
      <c r="F124">
        <v>457.20791625976602</v>
      </c>
      <c r="G124">
        <v>454.55868530273398</v>
      </c>
      <c r="I124" s="7">
        <f t="shared" si="7"/>
        <v>505.28494262695295</v>
      </c>
      <c r="J124" s="7">
        <f t="shared" si="7"/>
        <v>203.899993896485</v>
      </c>
      <c r="K124" s="7">
        <f t="shared" si="8"/>
        <v>362.55494689941349</v>
      </c>
      <c r="L124" s="8">
        <f t="shared" si="9"/>
        <v>1.7781018035904097</v>
      </c>
      <c r="M124" s="8">
        <f t="shared" si="12"/>
        <v>2.1879199209168951</v>
      </c>
      <c r="P124" s="6">
        <f t="shared" si="10"/>
        <v>-0.69664439221319585</v>
      </c>
    </row>
    <row r="125" spans="1:16" x14ac:dyDescent="0.15">
      <c r="A125" s="6">
        <v>62</v>
      </c>
      <c r="B125" s="6">
        <v>123</v>
      </c>
      <c r="D125">
        <v>963.08935546875</v>
      </c>
      <c r="E125">
        <v>659.13623046875</v>
      </c>
      <c r="F125">
        <v>458.07427978515602</v>
      </c>
      <c r="G125">
        <v>455.30416870117199</v>
      </c>
      <c r="I125" s="7">
        <f t="shared" si="7"/>
        <v>505.01507568359398</v>
      </c>
      <c r="J125" s="7">
        <f t="shared" si="7"/>
        <v>203.83206176757801</v>
      </c>
      <c r="K125" s="7">
        <f t="shared" si="8"/>
        <v>362.33263244628938</v>
      </c>
      <c r="L125" s="8">
        <f t="shared" si="9"/>
        <v>1.7776037258527246</v>
      </c>
      <c r="M125" s="8">
        <f t="shared" si="12"/>
        <v>2.1907536977916204</v>
      </c>
      <c r="P125" s="6">
        <f t="shared" si="10"/>
        <v>-0.56802745792154175</v>
      </c>
    </row>
    <row r="126" spans="1:16" x14ac:dyDescent="0.15">
      <c r="A126" s="6">
        <v>62.5</v>
      </c>
      <c r="B126" s="6">
        <v>124</v>
      </c>
      <c r="D126">
        <v>964.2041015625</v>
      </c>
      <c r="E126">
        <v>659.52935791015602</v>
      </c>
      <c r="F126">
        <v>458.35119628906301</v>
      </c>
      <c r="G126">
        <v>455.830322265625</v>
      </c>
      <c r="I126" s="7">
        <f t="shared" si="7"/>
        <v>505.85290527343699</v>
      </c>
      <c r="J126" s="7">
        <f t="shared" si="7"/>
        <v>203.69903564453102</v>
      </c>
      <c r="K126" s="7">
        <f t="shared" si="8"/>
        <v>363.26358032226528</v>
      </c>
      <c r="L126" s="8">
        <f t="shared" si="9"/>
        <v>1.7833348065338193</v>
      </c>
      <c r="M126" s="8">
        <f t="shared" si="12"/>
        <v>2.1998166330851254</v>
      </c>
      <c r="P126" s="6">
        <f t="shared" si="10"/>
        <v>-0.15668704381528328</v>
      </c>
    </row>
    <row r="127" spans="1:16" x14ac:dyDescent="0.15">
      <c r="A127" s="6">
        <v>63</v>
      </c>
      <c r="B127" s="6">
        <v>125</v>
      </c>
      <c r="D127">
        <v>939.88879394531295</v>
      </c>
      <c r="E127">
        <v>649.96343994140602</v>
      </c>
      <c r="F127">
        <v>457.47076416015602</v>
      </c>
      <c r="G127">
        <v>454.86196899414102</v>
      </c>
      <c r="I127" s="7">
        <f t="shared" si="7"/>
        <v>482.41802978515693</v>
      </c>
      <c r="J127" s="7">
        <f t="shared" si="7"/>
        <v>195.101470947265</v>
      </c>
      <c r="K127" s="7">
        <f t="shared" si="8"/>
        <v>345.84700012207145</v>
      </c>
      <c r="L127" s="8">
        <f t="shared" si="9"/>
        <v>1.7726519356461041</v>
      </c>
      <c r="M127" s="8">
        <f t="shared" si="12"/>
        <v>2.1924656168098209</v>
      </c>
      <c r="P127" s="6">
        <f t="shared" si="10"/>
        <v>-0.49032840622825569</v>
      </c>
    </row>
    <row r="128" spans="1:16" x14ac:dyDescent="0.15">
      <c r="A128" s="6">
        <v>63.5</v>
      </c>
      <c r="B128" s="6">
        <v>126</v>
      </c>
      <c r="D128">
        <v>937.052001953125</v>
      </c>
      <c r="E128">
        <v>649.20928955078102</v>
      </c>
      <c r="F128">
        <v>458.35647583007801</v>
      </c>
      <c r="G128">
        <v>455.26989746093801</v>
      </c>
      <c r="I128" s="7">
        <f t="shared" si="7"/>
        <v>478.69552612304699</v>
      </c>
      <c r="J128" s="7">
        <f t="shared" si="7"/>
        <v>193.93939208984301</v>
      </c>
      <c r="K128" s="7">
        <f t="shared" si="8"/>
        <v>342.9379516601569</v>
      </c>
      <c r="L128" s="8">
        <f t="shared" si="9"/>
        <v>1.7682738301112642</v>
      </c>
      <c r="M128" s="8">
        <f t="shared" si="12"/>
        <v>2.1914193658873913</v>
      </c>
      <c r="P128" s="6">
        <f t="shared" si="10"/>
        <v>-0.53781470881718307</v>
      </c>
    </row>
    <row r="129" spans="1:16" x14ac:dyDescent="0.15">
      <c r="A129" s="6">
        <v>64</v>
      </c>
      <c r="B129" s="6">
        <v>127</v>
      </c>
      <c r="D129">
        <v>937.80499267578102</v>
      </c>
      <c r="E129">
        <v>650.543701171875</v>
      </c>
      <c r="F129">
        <v>457.72702026367199</v>
      </c>
      <c r="G129">
        <v>455.244384765625</v>
      </c>
      <c r="I129" s="7">
        <f t="shared" si="7"/>
        <v>480.07797241210903</v>
      </c>
      <c r="J129" s="7">
        <f t="shared" si="7"/>
        <v>195.29931640625</v>
      </c>
      <c r="K129" s="7">
        <f t="shared" si="8"/>
        <v>343.36845092773405</v>
      </c>
      <c r="L129" s="8">
        <f t="shared" si="9"/>
        <v>1.7581651448972788</v>
      </c>
      <c r="M129" s="8">
        <f t="shared" si="12"/>
        <v>2.1846425352858163</v>
      </c>
      <c r="P129" s="6">
        <f t="shared" si="10"/>
        <v>-0.84539544460568106</v>
      </c>
    </row>
    <row r="130" spans="1:16" x14ac:dyDescent="0.15">
      <c r="A130" s="6">
        <v>64.5</v>
      </c>
      <c r="B130" s="6">
        <v>128</v>
      </c>
      <c r="D130">
        <v>922.198974609375</v>
      </c>
      <c r="E130">
        <v>643.349853515625</v>
      </c>
      <c r="F130">
        <v>457.37142944335898</v>
      </c>
      <c r="G130">
        <v>454.87252807617199</v>
      </c>
      <c r="I130" s="7">
        <f t="shared" ref="I130:J151" si="13">D130-F130</f>
        <v>464.82754516601602</v>
      </c>
      <c r="J130" s="7">
        <f t="shared" si="13"/>
        <v>188.47732543945301</v>
      </c>
      <c r="K130" s="7">
        <f t="shared" ref="K130:K151" si="14">I130-0.7*J130</f>
        <v>332.89341735839889</v>
      </c>
      <c r="L130" s="8">
        <f t="shared" ref="L130:L151" si="15">K130/J130</f>
        <v>1.7662252824429987</v>
      </c>
      <c r="M130" s="8">
        <f t="shared" si="12"/>
        <v>2.1960345274439468</v>
      </c>
      <c r="P130" s="6">
        <f t="shared" si="10"/>
        <v>-0.32834587732267523</v>
      </c>
    </row>
    <row r="131" spans="1:16" x14ac:dyDescent="0.15">
      <c r="A131" s="6">
        <v>65</v>
      </c>
      <c r="B131" s="6">
        <v>129</v>
      </c>
      <c r="D131">
        <v>905.884033203125</v>
      </c>
      <c r="E131">
        <v>639.74188232421898</v>
      </c>
      <c r="F131">
        <v>457.90460205078102</v>
      </c>
      <c r="G131">
        <v>455.07559204101602</v>
      </c>
      <c r="I131" s="7">
        <f t="shared" si="13"/>
        <v>447.97943115234398</v>
      </c>
      <c r="J131" s="7">
        <f t="shared" si="13"/>
        <v>184.66629028320295</v>
      </c>
      <c r="K131" s="7">
        <f t="shared" si="14"/>
        <v>318.7130279541019</v>
      </c>
      <c r="L131" s="8">
        <f t="shared" si="15"/>
        <v>1.7258863405190292</v>
      </c>
      <c r="M131" s="8">
        <f t="shared" si="12"/>
        <v>2.1590274401323879</v>
      </c>
      <c r="P131" s="6">
        <f t="shared" si="10"/>
        <v>-2.0079905097313828</v>
      </c>
    </row>
    <row r="132" spans="1:16" x14ac:dyDescent="0.15">
      <c r="A132" s="6">
        <v>65.5</v>
      </c>
      <c r="B132" s="6">
        <v>130</v>
      </c>
      <c r="D132">
        <v>874.15686035156295</v>
      </c>
      <c r="E132">
        <v>629.57507324218795</v>
      </c>
      <c r="F132">
        <v>457.13803100585898</v>
      </c>
      <c r="G132">
        <v>454.90988159179699</v>
      </c>
      <c r="I132" s="7">
        <f t="shared" si="13"/>
        <v>417.01882934570398</v>
      </c>
      <c r="J132" s="7">
        <f t="shared" si="13"/>
        <v>174.66519165039097</v>
      </c>
      <c r="K132" s="7">
        <f t="shared" si="14"/>
        <v>294.75319519043029</v>
      </c>
      <c r="L132" s="8">
        <f t="shared" si="15"/>
        <v>1.6875325438648756</v>
      </c>
      <c r="M132" s="8">
        <f t="shared" si="12"/>
        <v>2.1240054980906447</v>
      </c>
      <c r="P132" s="6">
        <f t="shared" si="10"/>
        <v>-3.5975351413233305</v>
      </c>
    </row>
    <row r="133" spans="1:16" x14ac:dyDescent="0.15">
      <c r="A133" s="6">
        <v>66</v>
      </c>
      <c r="B133" s="6">
        <v>131</v>
      </c>
      <c r="D133">
        <v>945.08221435546898</v>
      </c>
      <c r="E133">
        <v>653.77325439453102</v>
      </c>
      <c r="F133">
        <v>456.86285400390602</v>
      </c>
      <c r="G133">
        <v>454.46548461914102</v>
      </c>
      <c r="I133" s="7">
        <f t="shared" si="13"/>
        <v>488.21936035156295</v>
      </c>
      <c r="J133" s="7">
        <f t="shared" si="13"/>
        <v>199.30776977539</v>
      </c>
      <c r="K133" s="7">
        <f t="shared" si="14"/>
        <v>348.70392150878996</v>
      </c>
      <c r="L133" s="8">
        <f t="shared" si="15"/>
        <v>1.7495751515445788</v>
      </c>
      <c r="M133" s="8">
        <f t="shared" si="12"/>
        <v>2.1893799603827584</v>
      </c>
      <c r="P133" s="6">
        <f t="shared" si="10"/>
        <v>-0.63037742471867131</v>
      </c>
    </row>
    <row r="134" spans="1:16" x14ac:dyDescent="0.15">
      <c r="A134" s="6">
        <v>66.5</v>
      </c>
      <c r="B134" s="6">
        <v>132</v>
      </c>
      <c r="D134">
        <v>949.68426513671898</v>
      </c>
      <c r="E134">
        <v>656.33282470703102</v>
      </c>
      <c r="F134">
        <v>457.31649780273398</v>
      </c>
      <c r="G134">
        <v>455.48306274414102</v>
      </c>
      <c r="I134" s="7">
        <f t="shared" si="13"/>
        <v>492.367767333985</v>
      </c>
      <c r="J134" s="7">
        <f t="shared" si="13"/>
        <v>200.84976196289</v>
      </c>
      <c r="K134" s="7">
        <f t="shared" si="14"/>
        <v>351.77293395996202</v>
      </c>
      <c r="L134" s="8">
        <f t="shared" si="15"/>
        <v>1.7514232056942012</v>
      </c>
      <c r="M134" s="8">
        <f t="shared" si="12"/>
        <v>2.1945598691447912</v>
      </c>
      <c r="P134" s="6">
        <f t="shared" ref="P134:P151" si="16">(M134-$O$2)/$O$2*100</f>
        <v>-0.39527635136838668</v>
      </c>
    </row>
    <row r="135" spans="1:16" x14ac:dyDescent="0.15">
      <c r="A135" s="6">
        <v>67</v>
      </c>
      <c r="B135" s="6">
        <v>133</v>
      </c>
      <c r="D135">
        <v>943.36218261718795</v>
      </c>
      <c r="E135">
        <v>653.560791015625</v>
      </c>
      <c r="F135">
        <v>457.01626586914102</v>
      </c>
      <c r="G135">
        <v>455.46417236328102</v>
      </c>
      <c r="I135" s="7">
        <f t="shared" si="13"/>
        <v>486.34591674804693</v>
      </c>
      <c r="J135" s="7">
        <f t="shared" si="13"/>
        <v>198.09661865234398</v>
      </c>
      <c r="K135" s="7">
        <f t="shared" si="14"/>
        <v>347.67828369140614</v>
      </c>
      <c r="L135" s="8">
        <f t="shared" si="15"/>
        <v>1.7550944890259601</v>
      </c>
      <c r="M135" s="8">
        <f t="shared" si="12"/>
        <v>2.2015630070889607</v>
      </c>
      <c r="P135" s="6">
        <f t="shared" si="16"/>
        <v>-7.7424180001523776E-2</v>
      </c>
    </row>
    <row r="136" spans="1:16" x14ac:dyDescent="0.15">
      <c r="A136" s="6">
        <v>67.5</v>
      </c>
      <c r="B136" s="6">
        <v>134</v>
      </c>
      <c r="D136">
        <v>931.14935302734398</v>
      </c>
      <c r="E136">
        <v>648.82604980468795</v>
      </c>
      <c r="F136">
        <v>456.49978637695301</v>
      </c>
      <c r="G136">
        <v>454.44088745117199</v>
      </c>
      <c r="I136" s="7">
        <f t="shared" si="13"/>
        <v>474.64956665039097</v>
      </c>
      <c r="J136" s="7">
        <f t="shared" si="13"/>
        <v>194.38516235351597</v>
      </c>
      <c r="K136" s="7">
        <f t="shared" si="14"/>
        <v>338.57995300292981</v>
      </c>
      <c r="L136" s="8">
        <f t="shared" si="15"/>
        <v>1.7417993683446678</v>
      </c>
      <c r="M136" s="8">
        <f t="shared" si="12"/>
        <v>2.1915997410200787</v>
      </c>
      <c r="P136" s="6">
        <f t="shared" si="16"/>
        <v>-0.52962800336566229</v>
      </c>
    </row>
    <row r="137" spans="1:16" x14ac:dyDescent="0.15">
      <c r="A137" s="6">
        <v>68</v>
      </c>
      <c r="B137" s="6">
        <v>135</v>
      </c>
      <c r="D137">
        <v>940.56195068359398</v>
      </c>
      <c r="E137">
        <v>651.78991699218795</v>
      </c>
      <c r="F137">
        <v>456.78021240234398</v>
      </c>
      <c r="G137">
        <v>454.28176879882801</v>
      </c>
      <c r="I137" s="7">
        <f t="shared" si="13"/>
        <v>483.78173828125</v>
      </c>
      <c r="J137" s="7">
        <f t="shared" si="13"/>
        <v>197.50814819335994</v>
      </c>
      <c r="K137" s="7">
        <f t="shared" si="14"/>
        <v>345.52603454589803</v>
      </c>
      <c r="L137" s="8">
        <f t="shared" si="15"/>
        <v>1.7494267335625515</v>
      </c>
      <c r="M137" s="8">
        <f t="shared" si="12"/>
        <v>2.2025589608503728</v>
      </c>
      <c r="P137" s="6">
        <f t="shared" si="16"/>
        <v>-3.2220720042634286E-2</v>
      </c>
    </row>
    <row r="138" spans="1:16" x14ac:dyDescent="0.15">
      <c r="A138" s="6">
        <v>68.5</v>
      </c>
      <c r="B138" s="6">
        <v>136</v>
      </c>
      <c r="D138">
        <v>937.07507324218795</v>
      </c>
      <c r="E138">
        <v>651.44677734375</v>
      </c>
      <c r="F138">
        <v>456.63119506835898</v>
      </c>
      <c r="G138">
        <v>454.33670043945301</v>
      </c>
      <c r="I138" s="7">
        <f t="shared" si="13"/>
        <v>480.44387817382898</v>
      </c>
      <c r="J138" s="7">
        <f t="shared" si="13"/>
        <v>197.11007690429699</v>
      </c>
      <c r="K138" s="7">
        <f t="shared" si="14"/>
        <v>342.46682434082106</v>
      </c>
      <c r="L138" s="8">
        <f t="shared" si="15"/>
        <v>1.7374394537276714</v>
      </c>
      <c r="M138" s="8">
        <f t="shared" si="12"/>
        <v>2.1939035356279031</v>
      </c>
      <c r="P138" s="6">
        <f t="shared" si="16"/>
        <v>-0.42506543094198218</v>
      </c>
    </row>
    <row r="139" spans="1:16" x14ac:dyDescent="0.15">
      <c r="A139" s="6">
        <v>69</v>
      </c>
      <c r="B139" s="6">
        <v>137</v>
      </c>
      <c r="D139">
        <v>924.37725830078102</v>
      </c>
      <c r="E139">
        <v>647.97698974609398</v>
      </c>
      <c r="F139">
        <v>457.19076538085898</v>
      </c>
      <c r="G139">
        <v>455.00482177734398</v>
      </c>
      <c r="I139" s="7">
        <f t="shared" si="13"/>
        <v>467.18649291992205</v>
      </c>
      <c r="J139" s="7">
        <f t="shared" si="13"/>
        <v>192.97216796875</v>
      </c>
      <c r="K139" s="7">
        <f t="shared" si="14"/>
        <v>332.10597534179703</v>
      </c>
      <c r="L139" s="8">
        <f t="shared" si="15"/>
        <v>1.7210045305371624</v>
      </c>
      <c r="M139" s="8">
        <f t="shared" si="12"/>
        <v>2.1808004670498047</v>
      </c>
      <c r="P139" s="6">
        <f t="shared" si="16"/>
        <v>-1.0197758068221174</v>
      </c>
    </row>
    <row r="140" spans="1:16" x14ac:dyDescent="0.15">
      <c r="A140" s="6">
        <v>69.5</v>
      </c>
      <c r="B140" s="6">
        <v>138</v>
      </c>
      <c r="D140">
        <v>862.9658203125</v>
      </c>
      <c r="E140">
        <v>625.77600097656295</v>
      </c>
      <c r="F140">
        <v>457.44747924804699</v>
      </c>
      <c r="G140">
        <v>455.49099731445301</v>
      </c>
      <c r="I140" s="7">
        <f t="shared" si="13"/>
        <v>405.51834106445301</v>
      </c>
      <c r="J140" s="7">
        <f t="shared" si="13"/>
        <v>170.28500366210994</v>
      </c>
      <c r="K140" s="7">
        <f t="shared" si="14"/>
        <v>286.31883850097609</v>
      </c>
      <c r="L140" s="8">
        <f t="shared" si="15"/>
        <v>1.6814095918223526</v>
      </c>
      <c r="M140" s="8">
        <f t="shared" si="12"/>
        <v>2.144537382947405</v>
      </c>
      <c r="P140" s="6">
        <f t="shared" si="16"/>
        <v>-2.6656522859514706</v>
      </c>
    </row>
    <row r="141" spans="1:16" x14ac:dyDescent="0.15">
      <c r="A141" s="6">
        <v>70</v>
      </c>
      <c r="B141" s="6">
        <v>139</v>
      </c>
      <c r="D141">
        <v>912.66760253906295</v>
      </c>
      <c r="E141">
        <v>642.645751953125</v>
      </c>
      <c r="F141">
        <v>457.85803222656301</v>
      </c>
      <c r="G141">
        <v>455.69143676757801</v>
      </c>
      <c r="I141" s="7">
        <f t="shared" si="13"/>
        <v>454.80957031249994</v>
      </c>
      <c r="J141" s="7">
        <f t="shared" si="13"/>
        <v>186.95431518554699</v>
      </c>
      <c r="K141" s="7">
        <f t="shared" si="14"/>
        <v>323.94154968261705</v>
      </c>
      <c r="L141" s="8">
        <f t="shared" si="15"/>
        <v>1.7327310651327519</v>
      </c>
      <c r="M141" s="8">
        <f t="shared" si="12"/>
        <v>2.1991907108702149</v>
      </c>
      <c r="P141" s="6">
        <f t="shared" si="16"/>
        <v>-0.18509584237132296</v>
      </c>
    </row>
    <row r="142" spans="1:16" x14ac:dyDescent="0.15">
      <c r="A142" s="6">
        <v>70.5</v>
      </c>
      <c r="B142" s="6">
        <v>140</v>
      </c>
      <c r="D142">
        <v>938.37091064453102</v>
      </c>
      <c r="E142">
        <v>651.66955566406295</v>
      </c>
      <c r="F142">
        <v>457.15032958984398</v>
      </c>
      <c r="G142">
        <v>454.82199096679699</v>
      </c>
      <c r="I142" s="7">
        <f t="shared" si="13"/>
        <v>481.22058105468705</v>
      </c>
      <c r="J142" s="7">
        <f t="shared" si="13"/>
        <v>196.84756469726597</v>
      </c>
      <c r="K142" s="7">
        <f t="shared" si="14"/>
        <v>343.4272857666009</v>
      </c>
      <c r="L142" s="8">
        <f t="shared" si="15"/>
        <v>1.7446356844432467</v>
      </c>
      <c r="M142" s="8">
        <f t="shared" si="12"/>
        <v>2.2144271847931201</v>
      </c>
      <c r="P142" s="6">
        <f t="shared" si="16"/>
        <v>0.50644363021639094</v>
      </c>
    </row>
    <row r="143" spans="1:16" x14ac:dyDescent="0.15">
      <c r="A143" s="6">
        <v>71</v>
      </c>
      <c r="B143" s="6">
        <v>141</v>
      </c>
      <c r="D143">
        <v>946.4150390625</v>
      </c>
      <c r="E143">
        <v>656.05999755859398</v>
      </c>
      <c r="F143">
        <v>457.90374755859398</v>
      </c>
      <c r="G143">
        <v>455.76220703125</v>
      </c>
      <c r="I143" s="7">
        <f t="shared" si="13"/>
        <v>488.51129150390602</v>
      </c>
      <c r="J143" s="7">
        <f t="shared" si="13"/>
        <v>200.29779052734398</v>
      </c>
      <c r="K143" s="7">
        <f t="shared" si="14"/>
        <v>348.30283813476524</v>
      </c>
      <c r="L143" s="8">
        <f t="shared" si="15"/>
        <v>1.7389250136896348</v>
      </c>
      <c r="M143" s="8">
        <f t="shared" si="12"/>
        <v>2.212048368651919</v>
      </c>
      <c r="P143" s="6">
        <f t="shared" si="16"/>
        <v>0.39847604742833498</v>
      </c>
    </row>
    <row r="144" spans="1:16" x14ac:dyDescent="0.15">
      <c r="A144" s="6">
        <v>71.5</v>
      </c>
      <c r="B144" s="6">
        <v>142</v>
      </c>
      <c r="D144">
        <v>932.122314453125</v>
      </c>
      <c r="E144">
        <v>650.05438232421898</v>
      </c>
      <c r="F144">
        <v>457.43032836914102</v>
      </c>
      <c r="G144">
        <v>455.050537109375</v>
      </c>
      <c r="I144" s="7">
        <f t="shared" si="13"/>
        <v>474.69198608398398</v>
      </c>
      <c r="J144" s="7">
        <f t="shared" si="13"/>
        <v>195.00384521484398</v>
      </c>
      <c r="K144" s="7">
        <f t="shared" si="14"/>
        <v>338.1892944335932</v>
      </c>
      <c r="L144" s="8">
        <f t="shared" si="15"/>
        <v>1.7342698758631951</v>
      </c>
      <c r="M144" s="8">
        <f t="shared" si="12"/>
        <v>2.2107250854378897</v>
      </c>
      <c r="P144" s="6">
        <f t="shared" si="16"/>
        <v>0.33841605057182383</v>
      </c>
    </row>
    <row r="145" spans="1:16" x14ac:dyDescent="0.15">
      <c r="A145" s="6">
        <v>72</v>
      </c>
      <c r="B145" s="6">
        <v>143</v>
      </c>
      <c r="D145">
        <v>932.007568359375</v>
      </c>
      <c r="E145">
        <v>649.61474609375</v>
      </c>
      <c r="F145">
        <v>457.8193359375</v>
      </c>
      <c r="G145">
        <v>455.76922607421898</v>
      </c>
      <c r="I145" s="7">
        <f t="shared" si="13"/>
        <v>474.188232421875</v>
      </c>
      <c r="J145" s="7">
        <f t="shared" si="13"/>
        <v>193.84552001953102</v>
      </c>
      <c r="K145" s="7">
        <f t="shared" si="14"/>
        <v>338.4963684082033</v>
      </c>
      <c r="L145" s="8">
        <f t="shared" si="15"/>
        <v>1.7462171340049431</v>
      </c>
      <c r="M145" s="8">
        <f t="shared" si="12"/>
        <v>2.2260041981920478</v>
      </c>
      <c r="P145" s="6">
        <f t="shared" si="16"/>
        <v>1.0318907763569358</v>
      </c>
    </row>
    <row r="146" spans="1:16" x14ac:dyDescent="0.15">
      <c r="A146" s="6">
        <v>72.5</v>
      </c>
      <c r="B146" s="6">
        <v>144</v>
      </c>
      <c r="D146">
        <v>921.57666015625</v>
      </c>
      <c r="E146">
        <v>646.996826171875</v>
      </c>
      <c r="F146">
        <v>458.12396240234398</v>
      </c>
      <c r="G146">
        <v>455.92834472656301</v>
      </c>
      <c r="I146" s="7">
        <f t="shared" si="13"/>
        <v>463.45269775390602</v>
      </c>
      <c r="J146" s="7">
        <f t="shared" si="13"/>
        <v>191.06848144531199</v>
      </c>
      <c r="K146" s="7">
        <f t="shared" si="14"/>
        <v>329.70476074218766</v>
      </c>
      <c r="L146" s="8">
        <f t="shared" si="15"/>
        <v>1.7255842420904801</v>
      </c>
      <c r="M146" s="8">
        <f t="shared" si="12"/>
        <v>2.2087031608899954</v>
      </c>
      <c r="P146" s="6">
        <f t="shared" si="16"/>
        <v>0.24664674472468945</v>
      </c>
    </row>
    <row r="147" spans="1:16" x14ac:dyDescent="0.15">
      <c r="A147" s="6">
        <v>73</v>
      </c>
      <c r="B147" s="6">
        <v>145</v>
      </c>
      <c r="D147">
        <v>915.91345214843795</v>
      </c>
      <c r="E147">
        <v>644.22082519531295</v>
      </c>
      <c r="F147">
        <v>457.73229980468801</v>
      </c>
      <c r="G147">
        <v>454.97186279296898</v>
      </c>
      <c r="I147" s="7">
        <f t="shared" si="13"/>
        <v>458.18115234374994</v>
      </c>
      <c r="J147" s="7">
        <f t="shared" si="13"/>
        <v>189.24896240234398</v>
      </c>
      <c r="K147" s="7">
        <f t="shared" si="14"/>
        <v>325.70687866210915</v>
      </c>
      <c r="L147" s="8">
        <f t="shared" si="15"/>
        <v>1.7210497459407739</v>
      </c>
      <c r="M147" s="8">
        <f t="shared" si="12"/>
        <v>2.2075005193526995</v>
      </c>
      <c r="P147" s="6">
        <f t="shared" si="16"/>
        <v>0.19206232456147806</v>
      </c>
    </row>
    <row r="148" spans="1:16" x14ac:dyDescent="0.15">
      <c r="A148" s="6">
        <v>73.5</v>
      </c>
      <c r="B148" s="6">
        <v>146</v>
      </c>
      <c r="D148">
        <v>922.93566894531295</v>
      </c>
      <c r="E148">
        <v>647.66442871093795</v>
      </c>
      <c r="F148">
        <v>458.26419067382801</v>
      </c>
      <c r="G148">
        <v>455.81231689453102</v>
      </c>
      <c r="I148" s="7">
        <f t="shared" si="13"/>
        <v>464.67147827148494</v>
      </c>
      <c r="J148" s="7">
        <f t="shared" si="13"/>
        <v>191.85211181640693</v>
      </c>
      <c r="K148" s="7">
        <f t="shared" si="14"/>
        <v>330.37500000000011</v>
      </c>
      <c r="L148" s="8">
        <f t="shared" si="15"/>
        <v>1.7220295198843201</v>
      </c>
      <c r="M148" s="8">
        <f t="shared" si="12"/>
        <v>2.2118121479086561</v>
      </c>
      <c r="P148" s="6">
        <f t="shared" si="16"/>
        <v>0.38775467127287611</v>
      </c>
    </row>
    <row r="149" spans="1:16" x14ac:dyDescent="0.15">
      <c r="A149" s="6">
        <v>74</v>
      </c>
      <c r="B149" s="6">
        <v>147</v>
      </c>
      <c r="D149">
        <v>916.641357421875</v>
      </c>
      <c r="E149">
        <v>644.72595214843795</v>
      </c>
      <c r="F149">
        <v>457.438232421875</v>
      </c>
      <c r="G149">
        <v>455.22286987304699</v>
      </c>
      <c r="I149" s="7">
        <f t="shared" si="13"/>
        <v>459.203125</v>
      </c>
      <c r="J149" s="7">
        <f t="shared" si="13"/>
        <v>189.50308227539097</v>
      </c>
      <c r="K149" s="7">
        <f t="shared" si="14"/>
        <v>326.55096740722632</v>
      </c>
      <c r="L149" s="8">
        <f t="shared" si="15"/>
        <v>1.7231960741022339</v>
      </c>
      <c r="M149" s="8">
        <f t="shared" si="12"/>
        <v>2.2163105567389807</v>
      </c>
      <c r="P149" s="6">
        <f t="shared" si="16"/>
        <v>0.5919244342867479</v>
      </c>
    </row>
    <row r="150" spans="1:16" x14ac:dyDescent="0.15">
      <c r="A150" s="6">
        <v>74.5</v>
      </c>
      <c r="B150" s="6">
        <v>148</v>
      </c>
      <c r="D150">
        <v>913.76330566406295</v>
      </c>
      <c r="E150">
        <v>645.30621337890602</v>
      </c>
      <c r="F150">
        <v>458.46374511718801</v>
      </c>
      <c r="G150">
        <v>455.95690917968801</v>
      </c>
      <c r="I150" s="7">
        <f t="shared" si="13"/>
        <v>455.29956054687494</v>
      </c>
      <c r="J150" s="7">
        <f t="shared" si="13"/>
        <v>189.34930419921801</v>
      </c>
      <c r="K150" s="7">
        <f t="shared" si="14"/>
        <v>322.75504760742234</v>
      </c>
      <c r="L150" s="8">
        <f t="shared" si="15"/>
        <v>1.7045483688064975</v>
      </c>
      <c r="M150" s="8">
        <f t="shared" si="12"/>
        <v>2.2009947060556545</v>
      </c>
      <c r="P150" s="6">
        <f t="shared" si="16"/>
        <v>-0.1032177198213115</v>
      </c>
    </row>
    <row r="151" spans="1:16" x14ac:dyDescent="0.15">
      <c r="A151" s="6">
        <v>75</v>
      </c>
      <c r="B151" s="6">
        <v>149</v>
      </c>
      <c r="D151">
        <v>906.32806396484398</v>
      </c>
      <c r="E151">
        <v>642.46228027343795</v>
      </c>
      <c r="F151">
        <v>458.601318359375</v>
      </c>
      <c r="G151">
        <v>456.14416503906301</v>
      </c>
      <c r="I151" s="7">
        <f t="shared" si="13"/>
        <v>447.72674560546898</v>
      </c>
      <c r="J151" s="7">
        <f t="shared" si="13"/>
        <v>186.31811523437494</v>
      </c>
      <c r="K151" s="7">
        <f t="shared" si="14"/>
        <v>317.30406494140652</v>
      </c>
      <c r="L151" s="8">
        <f t="shared" si="15"/>
        <v>1.7030231576906012</v>
      </c>
      <c r="M151" s="8">
        <f t="shared" si="12"/>
        <v>2.2028013495521686</v>
      </c>
      <c r="P151" s="6">
        <f t="shared" si="16"/>
        <v>-2.1219398093135049E-2</v>
      </c>
    </row>
    <row r="152" spans="1:16" x14ac:dyDescent="0.15">
      <c r="A152" s="18">
        <v>75.5</v>
      </c>
      <c r="B152" s="18">
        <v>150</v>
      </c>
      <c r="D152">
        <v>873.39910888671898</v>
      </c>
      <c r="E152">
        <v>630.97894287109398</v>
      </c>
      <c r="F152">
        <v>457.33758544921898</v>
      </c>
      <c r="G152">
        <v>455.23251342773398</v>
      </c>
      <c r="I152" s="19">
        <f t="shared" ref="I152:I193" si="17">D152-F152</f>
        <v>416.0615234375</v>
      </c>
      <c r="J152" s="19">
        <f t="shared" ref="J152:J193" si="18">E152-G152</f>
        <v>175.74642944336</v>
      </c>
      <c r="K152" s="19">
        <f t="shared" ref="K152:K193" si="19">I152-0.7*J152</f>
        <v>293.03902282714802</v>
      </c>
      <c r="L152" s="20">
        <f t="shared" ref="L152:L193" si="20">K152/J152</f>
        <v>1.6673967360548247</v>
      </c>
      <c r="M152" s="20">
        <f t="shared" ref="M152:M193" si="21">L152+ABS($N$2)*A152</f>
        <v>2.1705067825288027</v>
      </c>
      <c r="N152" s="18"/>
      <c r="O152" s="18"/>
      <c r="P152" s="18">
        <f t="shared" ref="P152:P193" si="22">(M152-$O$2)/$O$2*100</f>
        <v>-1.4869763678349068</v>
      </c>
    </row>
    <row r="153" spans="1:16" x14ac:dyDescent="0.15">
      <c r="A153" s="18">
        <v>76</v>
      </c>
      <c r="B153" s="18">
        <v>151</v>
      </c>
      <c r="D153">
        <v>1000.50714111328</v>
      </c>
      <c r="E153">
        <v>679.61993408203102</v>
      </c>
      <c r="F153">
        <v>457.78506469726602</v>
      </c>
      <c r="G153">
        <v>455.58856201171898</v>
      </c>
      <c r="I153" s="19">
        <f t="shared" si="17"/>
        <v>542.72207641601403</v>
      </c>
      <c r="J153" s="19">
        <f t="shared" si="18"/>
        <v>224.03137207031205</v>
      </c>
      <c r="K153" s="19">
        <f t="shared" si="19"/>
        <v>385.90011596679562</v>
      </c>
      <c r="L153" s="20">
        <f t="shared" si="20"/>
        <v>1.7225271282348851</v>
      </c>
      <c r="M153" s="20">
        <f t="shared" si="21"/>
        <v>2.2289690293212736</v>
      </c>
      <c r="N153" s="18"/>
      <c r="O153" s="18"/>
      <c r="P153" s="18">
        <f t="shared" si="22"/>
        <v>1.1664558841233887</v>
      </c>
    </row>
    <row r="154" spans="1:16" x14ac:dyDescent="0.15">
      <c r="A154" s="18">
        <v>76.5</v>
      </c>
      <c r="B154" s="18">
        <v>152</v>
      </c>
      <c r="D154">
        <v>1048.99438476563</v>
      </c>
      <c r="E154">
        <v>699.74066162109398</v>
      </c>
      <c r="F154">
        <v>458.66769409179699</v>
      </c>
      <c r="G154">
        <v>456.12088012695301</v>
      </c>
      <c r="I154" s="19">
        <f t="shared" si="17"/>
        <v>590.32669067383301</v>
      </c>
      <c r="J154" s="19">
        <f t="shared" si="18"/>
        <v>243.61978149414097</v>
      </c>
      <c r="K154" s="19">
        <f t="shared" si="19"/>
        <v>419.79284362793436</v>
      </c>
      <c r="L154" s="20">
        <f t="shared" si="20"/>
        <v>1.7231476075272252</v>
      </c>
      <c r="M154" s="20">
        <f t="shared" si="21"/>
        <v>2.2329213632260241</v>
      </c>
      <c r="N154" s="18"/>
      <c r="O154" s="18"/>
      <c r="P154" s="18">
        <f t="shared" si="22"/>
        <v>1.3458408860478064</v>
      </c>
    </row>
    <row r="155" spans="1:16" x14ac:dyDescent="0.15">
      <c r="A155" s="18">
        <v>77</v>
      </c>
      <c r="B155" s="18">
        <v>153</v>
      </c>
      <c r="D155">
        <v>1034.35900878906</v>
      </c>
      <c r="E155">
        <v>695.31414794921898</v>
      </c>
      <c r="F155">
        <v>457.38198852539102</v>
      </c>
      <c r="G155">
        <v>455.200439453125</v>
      </c>
      <c r="I155" s="19">
        <f t="shared" si="17"/>
        <v>576.97702026366892</v>
      </c>
      <c r="J155" s="19">
        <f t="shared" si="18"/>
        <v>240.11370849609398</v>
      </c>
      <c r="K155" s="19">
        <f t="shared" si="19"/>
        <v>408.89742431640315</v>
      </c>
      <c r="L155" s="20">
        <f t="shared" si="20"/>
        <v>1.7029324434554507</v>
      </c>
      <c r="M155" s="20">
        <f t="shared" si="21"/>
        <v>2.2160380537666602</v>
      </c>
      <c r="N155" s="18"/>
      <c r="O155" s="18"/>
      <c r="P155" s="18">
        <f t="shared" si="22"/>
        <v>0.57955631271802877</v>
      </c>
    </row>
    <row r="156" spans="1:16" x14ac:dyDescent="0.15">
      <c r="A156" s="18">
        <v>77.5</v>
      </c>
      <c r="B156" s="18">
        <v>154</v>
      </c>
      <c r="D156">
        <v>1032.2109375</v>
      </c>
      <c r="E156">
        <v>709.34393310546898</v>
      </c>
      <c r="F156">
        <v>457.92660522460898</v>
      </c>
      <c r="G156">
        <v>455.60879516601602</v>
      </c>
      <c r="I156" s="19">
        <f t="shared" si="17"/>
        <v>574.28433227539108</v>
      </c>
      <c r="J156" s="19">
        <f t="shared" si="18"/>
        <v>253.73513793945295</v>
      </c>
      <c r="K156" s="19">
        <f t="shared" si="19"/>
        <v>396.66973571777402</v>
      </c>
      <c r="L156" s="20">
        <f t="shared" si="20"/>
        <v>1.5633220488855926</v>
      </c>
      <c r="M156" s="20">
        <f t="shared" si="21"/>
        <v>2.0797595138092122</v>
      </c>
      <c r="N156" s="18"/>
      <c r="O156" s="18"/>
      <c r="P156" s="18">
        <f t="shared" si="22"/>
        <v>-5.6057323652301019</v>
      </c>
    </row>
    <row r="157" spans="1:16" x14ac:dyDescent="0.15">
      <c r="A157" s="18">
        <v>78</v>
      </c>
      <c r="B157" s="18">
        <v>155</v>
      </c>
      <c r="D157">
        <v>1083.70812988281</v>
      </c>
      <c r="E157">
        <v>720.122314453125</v>
      </c>
      <c r="F157">
        <v>458.44482421875</v>
      </c>
      <c r="G157">
        <v>455.96130371093801</v>
      </c>
      <c r="I157" s="19">
        <f t="shared" si="17"/>
        <v>625.26330566406</v>
      </c>
      <c r="J157" s="19">
        <f t="shared" si="18"/>
        <v>264.16101074218699</v>
      </c>
      <c r="K157" s="19">
        <f t="shared" si="19"/>
        <v>440.35059814452916</v>
      </c>
      <c r="L157" s="20">
        <f t="shared" si="20"/>
        <v>1.6669780180932825</v>
      </c>
      <c r="M157" s="20">
        <f t="shared" si="21"/>
        <v>2.1867473376293125</v>
      </c>
      <c r="N157" s="18"/>
      <c r="O157" s="18"/>
      <c r="P157" s="18">
        <f t="shared" si="22"/>
        <v>-0.74986455537975649</v>
      </c>
    </row>
    <row r="158" spans="1:16" x14ac:dyDescent="0.15">
      <c r="A158" s="18">
        <v>78.5</v>
      </c>
      <c r="B158" s="18">
        <v>156</v>
      </c>
      <c r="D158">
        <v>1083.64697265625</v>
      </c>
      <c r="E158">
        <v>723.42095947265602</v>
      </c>
      <c r="F158">
        <v>458.460205078125</v>
      </c>
      <c r="G158">
        <v>455.88262939453102</v>
      </c>
      <c r="I158" s="19">
        <f t="shared" si="17"/>
        <v>625.186767578125</v>
      </c>
      <c r="J158" s="19">
        <f t="shared" si="18"/>
        <v>267.538330078125</v>
      </c>
      <c r="K158" s="19">
        <f t="shared" si="19"/>
        <v>437.90993652343752</v>
      </c>
      <c r="L158" s="20">
        <f t="shared" si="20"/>
        <v>1.6368119528725533</v>
      </c>
      <c r="M158" s="20">
        <f t="shared" si="21"/>
        <v>2.1599131270209941</v>
      </c>
      <c r="N158" s="18"/>
      <c r="O158" s="18"/>
      <c r="P158" s="18">
        <f t="shared" si="22"/>
        <v>-1.9677917441295953</v>
      </c>
    </row>
    <row r="159" spans="1:16" x14ac:dyDescent="0.15">
      <c r="A159" s="18">
        <v>79</v>
      </c>
      <c r="B159" s="18">
        <v>157</v>
      </c>
      <c r="D159">
        <v>1092.65649414063</v>
      </c>
      <c r="E159">
        <v>726.35900878906295</v>
      </c>
      <c r="F159">
        <v>457.88836669921898</v>
      </c>
      <c r="G159">
        <v>455.41494750976602</v>
      </c>
      <c r="I159" s="19">
        <f t="shared" si="17"/>
        <v>634.76812744141102</v>
      </c>
      <c r="J159" s="19">
        <f t="shared" si="18"/>
        <v>270.94406127929693</v>
      </c>
      <c r="K159" s="19">
        <f t="shared" si="19"/>
        <v>445.10728454590321</v>
      </c>
      <c r="L159" s="20">
        <f t="shared" si="20"/>
        <v>1.6428014049995132</v>
      </c>
      <c r="M159" s="20">
        <f t="shared" si="21"/>
        <v>2.1692344337603644</v>
      </c>
      <c r="N159" s="18"/>
      <c r="O159" s="18"/>
      <c r="P159" s="18">
        <f t="shared" si="22"/>
        <v>-1.544724597558236</v>
      </c>
    </row>
    <row r="160" spans="1:16" x14ac:dyDescent="0.15">
      <c r="A160" s="18">
        <v>79.5</v>
      </c>
      <c r="B160" s="18">
        <v>158</v>
      </c>
      <c r="D160">
        <v>1045.40393066406</v>
      </c>
      <c r="E160">
        <v>706.27166748046898</v>
      </c>
      <c r="F160">
        <v>458.65274047851602</v>
      </c>
      <c r="G160">
        <v>455.65100097656301</v>
      </c>
      <c r="I160" s="19">
        <f t="shared" si="17"/>
        <v>586.75119018554392</v>
      </c>
      <c r="J160" s="19">
        <f t="shared" si="18"/>
        <v>250.62066650390597</v>
      </c>
      <c r="K160" s="19">
        <f t="shared" si="19"/>
        <v>411.31672363280973</v>
      </c>
      <c r="L160" s="20">
        <f t="shared" si="20"/>
        <v>1.6411923620289282</v>
      </c>
      <c r="M160" s="20">
        <f t="shared" si="21"/>
        <v>2.1709572454021897</v>
      </c>
      <c r="N160" s="18"/>
      <c r="O160" s="18"/>
      <c r="P160" s="18">
        <f t="shared" si="22"/>
        <v>-1.4665311611907303</v>
      </c>
    </row>
    <row r="161" spans="1:16" x14ac:dyDescent="0.15">
      <c r="A161" s="18">
        <v>80</v>
      </c>
      <c r="B161" s="18">
        <v>159</v>
      </c>
      <c r="D161">
        <v>1004.92333984375</v>
      </c>
      <c r="E161">
        <v>688.54803466796898</v>
      </c>
      <c r="F161">
        <v>459.11517333984398</v>
      </c>
      <c r="G161">
        <v>456.55163574218801</v>
      </c>
      <c r="I161" s="19">
        <f t="shared" si="17"/>
        <v>545.80816650390602</v>
      </c>
      <c r="J161" s="19">
        <f t="shared" si="18"/>
        <v>231.99639892578097</v>
      </c>
      <c r="K161" s="19">
        <f t="shared" si="19"/>
        <v>383.41068725585933</v>
      </c>
      <c r="L161" s="20">
        <f t="shared" si="20"/>
        <v>1.6526579249987325</v>
      </c>
      <c r="M161" s="20">
        <f t="shared" si="21"/>
        <v>2.1857546629844045</v>
      </c>
      <c r="N161" s="18"/>
      <c r="O161" s="18"/>
      <c r="P161" s="18">
        <f t="shared" si="22"/>
        <v>-0.79491918572693421</v>
      </c>
    </row>
    <row r="162" spans="1:16" x14ac:dyDescent="0.15">
      <c r="A162" s="18">
        <v>80.5</v>
      </c>
      <c r="B162" s="18">
        <v>160</v>
      </c>
      <c r="D162">
        <v>1076.65808105469</v>
      </c>
      <c r="E162">
        <v>720.020263671875</v>
      </c>
      <c r="F162">
        <v>457.76220703125</v>
      </c>
      <c r="G162">
        <v>455.24746704101602</v>
      </c>
      <c r="I162" s="19">
        <f t="shared" si="17"/>
        <v>618.89587402344</v>
      </c>
      <c r="J162" s="19">
        <f t="shared" si="18"/>
        <v>264.77279663085898</v>
      </c>
      <c r="K162" s="19">
        <f t="shared" si="19"/>
        <v>433.55491638183872</v>
      </c>
      <c r="L162" s="20">
        <f t="shared" si="20"/>
        <v>1.6374601994565645</v>
      </c>
      <c r="M162" s="20">
        <f t="shared" si="21"/>
        <v>2.173888792054647</v>
      </c>
      <c r="N162" s="18"/>
      <c r="O162" s="18"/>
      <c r="P162" s="18">
        <f t="shared" si="22"/>
        <v>-1.333476739533566</v>
      </c>
    </row>
    <row r="163" spans="1:16" x14ac:dyDescent="0.15">
      <c r="A163" s="18">
        <v>81</v>
      </c>
      <c r="B163" s="18">
        <v>161</v>
      </c>
      <c r="D163">
        <v>1096.39794921875</v>
      </c>
      <c r="E163">
        <v>729.25018310546898</v>
      </c>
      <c r="F163">
        <v>458.95559692382801</v>
      </c>
      <c r="G163">
        <v>456.59603881835898</v>
      </c>
      <c r="I163" s="19">
        <f t="shared" si="17"/>
        <v>637.44235229492199</v>
      </c>
      <c r="J163" s="19">
        <f t="shared" si="18"/>
        <v>272.65414428711</v>
      </c>
      <c r="K163" s="19">
        <f t="shared" si="19"/>
        <v>446.58445129394499</v>
      </c>
      <c r="L163" s="20">
        <f t="shared" si="20"/>
        <v>1.6379155081673105</v>
      </c>
      <c r="M163" s="20">
        <f t="shared" si="21"/>
        <v>2.1776759553778033</v>
      </c>
      <c r="N163" s="18"/>
      <c r="O163" s="18"/>
      <c r="P163" s="18">
        <f t="shared" si="22"/>
        <v>-1.1615883524729667</v>
      </c>
    </row>
    <row r="164" spans="1:16" x14ac:dyDescent="0.15">
      <c r="A164" s="18">
        <v>81.5</v>
      </c>
      <c r="B164" s="18">
        <v>162</v>
      </c>
      <c r="D164">
        <v>1039.8935546875</v>
      </c>
      <c r="E164">
        <v>704.5830078125</v>
      </c>
      <c r="F164">
        <v>458.29010009765602</v>
      </c>
      <c r="G164">
        <v>455.68792724609398</v>
      </c>
      <c r="I164" s="19">
        <f t="shared" si="17"/>
        <v>581.60345458984398</v>
      </c>
      <c r="J164" s="19">
        <f t="shared" si="18"/>
        <v>248.89508056640602</v>
      </c>
      <c r="K164" s="19">
        <f t="shared" si="19"/>
        <v>407.37689819335981</v>
      </c>
      <c r="L164" s="20">
        <f t="shared" si="20"/>
        <v>1.6367414625725007</v>
      </c>
      <c r="M164" s="20">
        <f t="shared" si="21"/>
        <v>2.1798337643954042</v>
      </c>
      <c r="N164" s="18"/>
      <c r="O164" s="18"/>
      <c r="P164" s="18">
        <f t="shared" si="22"/>
        <v>-1.0636516436565346</v>
      </c>
    </row>
    <row r="165" spans="1:16" x14ac:dyDescent="0.15">
      <c r="A165" s="18">
        <v>82</v>
      </c>
      <c r="B165" s="18">
        <v>163</v>
      </c>
      <c r="D165">
        <v>1067.25183105469</v>
      </c>
      <c r="E165">
        <v>716.40625</v>
      </c>
      <c r="F165">
        <v>457.632080078125</v>
      </c>
      <c r="G165">
        <v>455.006591796875</v>
      </c>
      <c r="I165" s="19">
        <f t="shared" si="17"/>
        <v>609.619750976565</v>
      </c>
      <c r="J165" s="19">
        <f t="shared" si="18"/>
        <v>261.399658203125</v>
      </c>
      <c r="K165" s="19">
        <f t="shared" si="19"/>
        <v>426.63999023437748</v>
      </c>
      <c r="L165" s="20">
        <f t="shared" si="20"/>
        <v>1.6321367562877596</v>
      </c>
      <c r="M165" s="20">
        <f t="shared" si="21"/>
        <v>2.1785609127230732</v>
      </c>
      <c r="N165" s="18"/>
      <c r="O165" s="18"/>
      <c r="P165" s="18">
        <f t="shared" si="22"/>
        <v>-1.1214226987326663</v>
      </c>
    </row>
    <row r="166" spans="1:16" x14ac:dyDescent="0.15">
      <c r="A166" s="18">
        <v>82.5</v>
      </c>
      <c r="B166" s="18">
        <v>164</v>
      </c>
      <c r="D166">
        <v>1073.98376464844</v>
      </c>
      <c r="E166">
        <v>719.49084472656295</v>
      </c>
      <c r="F166">
        <v>458.65319824218801</v>
      </c>
      <c r="G166">
        <v>456.41055297851602</v>
      </c>
      <c r="I166" s="19">
        <f t="shared" si="17"/>
        <v>615.33056640625205</v>
      </c>
      <c r="J166" s="19">
        <f t="shared" si="18"/>
        <v>263.08029174804693</v>
      </c>
      <c r="K166" s="19">
        <f t="shared" si="19"/>
        <v>431.17436218261923</v>
      </c>
      <c r="L166" s="20">
        <f t="shared" si="20"/>
        <v>1.6389458872713911</v>
      </c>
      <c r="M166" s="20">
        <f t="shared" si="21"/>
        <v>2.1887018983191155</v>
      </c>
      <c r="N166" s="18"/>
      <c r="O166" s="18"/>
      <c r="P166" s="18">
        <f t="shared" si="22"/>
        <v>-0.66115270016927274</v>
      </c>
    </row>
    <row r="167" spans="1:16" x14ac:dyDescent="0.15">
      <c r="A167" s="18">
        <v>83</v>
      </c>
      <c r="B167" s="18">
        <v>165</v>
      </c>
      <c r="D167">
        <v>1039.09851074219</v>
      </c>
      <c r="E167">
        <v>704.88366699218795</v>
      </c>
      <c r="F167">
        <v>458.64791870117199</v>
      </c>
      <c r="G167">
        <v>455.90725708007801</v>
      </c>
      <c r="I167" s="19">
        <f t="shared" si="17"/>
        <v>580.45059204101801</v>
      </c>
      <c r="J167" s="19">
        <f t="shared" si="18"/>
        <v>248.97640991210994</v>
      </c>
      <c r="K167" s="19">
        <f t="shared" si="19"/>
        <v>406.16710510254109</v>
      </c>
      <c r="L167" s="20">
        <f t="shared" si="20"/>
        <v>1.6313477459407513</v>
      </c>
      <c r="M167" s="20">
        <f t="shared" si="21"/>
        <v>2.1844356116008861</v>
      </c>
      <c r="N167" s="18"/>
      <c r="O167" s="18"/>
      <c r="P167" s="18">
        <f t="shared" si="22"/>
        <v>-0.85478711203914493</v>
      </c>
    </row>
    <row r="168" spans="1:16" x14ac:dyDescent="0.15">
      <c r="A168" s="18">
        <v>83.5</v>
      </c>
      <c r="B168" s="18">
        <v>166</v>
      </c>
      <c r="D168">
        <v>1065.42614746094</v>
      </c>
      <c r="E168">
        <v>717.40588378906295</v>
      </c>
      <c r="F168">
        <v>458.75296020507801</v>
      </c>
      <c r="G168">
        <v>456.22021484375</v>
      </c>
      <c r="I168" s="19">
        <f t="shared" si="17"/>
        <v>606.67318725586199</v>
      </c>
      <c r="J168" s="19">
        <f t="shared" si="18"/>
        <v>261.18566894531295</v>
      </c>
      <c r="K168" s="19">
        <f t="shared" si="19"/>
        <v>423.84321899414294</v>
      </c>
      <c r="L168" s="20">
        <f t="shared" si="20"/>
        <v>1.6227659836990798</v>
      </c>
      <c r="M168" s="20">
        <f t="shared" si="21"/>
        <v>2.1791857039716249</v>
      </c>
      <c r="N168" s="18"/>
      <c r="O168" s="18"/>
      <c r="P168" s="18">
        <f t="shared" si="22"/>
        <v>-1.093065231467792</v>
      </c>
    </row>
    <row r="169" spans="1:16" x14ac:dyDescent="0.15">
      <c r="A169" s="18">
        <v>84</v>
      </c>
      <c r="B169" s="18">
        <v>167</v>
      </c>
      <c r="D169">
        <v>1117.90979003906</v>
      </c>
      <c r="E169">
        <v>739.89831542968795</v>
      </c>
      <c r="F169">
        <v>458.03076171875</v>
      </c>
      <c r="G169">
        <v>455.56570434570301</v>
      </c>
      <c r="I169" s="19">
        <f t="shared" si="17"/>
        <v>659.87902832031</v>
      </c>
      <c r="J169" s="19">
        <f t="shared" si="18"/>
        <v>284.33261108398494</v>
      </c>
      <c r="K169" s="19">
        <f t="shared" si="19"/>
        <v>460.84620056152056</v>
      </c>
      <c r="L169" s="20">
        <f t="shared" si="20"/>
        <v>1.6207996641841333</v>
      </c>
      <c r="M169" s="20">
        <f t="shared" si="21"/>
        <v>2.1805512390690889</v>
      </c>
      <c r="N169" s="18"/>
      <c r="O169" s="18"/>
      <c r="P169" s="18">
        <f t="shared" si="22"/>
        <v>-1.0310875438559211</v>
      </c>
    </row>
    <row r="170" spans="1:16" x14ac:dyDescent="0.15">
      <c r="A170" s="18">
        <v>84.5</v>
      </c>
      <c r="B170" s="18">
        <v>168</v>
      </c>
      <c r="D170">
        <v>1096.90979003906</v>
      </c>
      <c r="E170">
        <v>729.69696044921898</v>
      </c>
      <c r="F170">
        <v>457.82373046875</v>
      </c>
      <c r="G170">
        <v>455.1982421875</v>
      </c>
      <c r="I170" s="19">
        <f t="shared" si="17"/>
        <v>639.08605957031</v>
      </c>
      <c r="J170" s="19">
        <f t="shared" si="18"/>
        <v>274.49871826171898</v>
      </c>
      <c r="K170" s="19">
        <f t="shared" si="19"/>
        <v>446.93695678710674</v>
      </c>
      <c r="L170" s="20">
        <f t="shared" si="20"/>
        <v>1.6281932375399206</v>
      </c>
      <c r="M170" s="20">
        <f t="shared" si="21"/>
        <v>2.191276667037287</v>
      </c>
      <c r="N170" s="18"/>
      <c r="O170" s="18"/>
      <c r="P170" s="18">
        <f t="shared" si="22"/>
        <v>-0.54429139679888616</v>
      </c>
    </row>
    <row r="171" spans="1:16" x14ac:dyDescent="0.15">
      <c r="A171" s="18">
        <v>85</v>
      </c>
      <c r="B171" s="18">
        <v>169</v>
      </c>
      <c r="D171">
        <v>1110.89001464844</v>
      </c>
      <c r="E171">
        <v>735.61676025390602</v>
      </c>
      <c r="F171">
        <v>458.08264160156301</v>
      </c>
      <c r="G171">
        <v>455.64263916015602</v>
      </c>
      <c r="I171" s="19">
        <f t="shared" si="17"/>
        <v>652.80737304687705</v>
      </c>
      <c r="J171" s="19">
        <f t="shared" si="18"/>
        <v>279.97412109375</v>
      </c>
      <c r="K171" s="19">
        <f t="shared" si="19"/>
        <v>456.82548828125209</v>
      </c>
      <c r="L171" s="20">
        <f t="shared" si="20"/>
        <v>1.6316704075955755</v>
      </c>
      <c r="M171" s="20">
        <f t="shared" si="21"/>
        <v>2.198085691705352</v>
      </c>
      <c r="N171" s="18"/>
      <c r="O171" s="18"/>
      <c r="P171" s="18">
        <f t="shared" si="22"/>
        <v>-0.23524946546910921</v>
      </c>
    </row>
    <row r="172" spans="1:16" x14ac:dyDescent="0.15">
      <c r="A172" s="18">
        <v>85.5</v>
      </c>
      <c r="B172" s="18">
        <v>170</v>
      </c>
      <c r="D172">
        <v>1142.9912109375</v>
      </c>
      <c r="E172">
        <v>748.33557128906295</v>
      </c>
      <c r="F172">
        <v>458.96176147460898</v>
      </c>
      <c r="G172">
        <v>456.02462768554699</v>
      </c>
      <c r="I172" s="19">
        <f t="shared" si="17"/>
        <v>684.02944946289108</v>
      </c>
      <c r="J172" s="19">
        <f t="shared" si="18"/>
        <v>292.31094360351597</v>
      </c>
      <c r="K172" s="19">
        <f t="shared" si="19"/>
        <v>479.41178894042991</v>
      </c>
      <c r="L172" s="20">
        <f t="shared" si="20"/>
        <v>1.6400747198527517</v>
      </c>
      <c r="M172" s="20">
        <f t="shared" si="21"/>
        <v>2.209821858574939</v>
      </c>
      <c r="N172" s="18"/>
      <c r="O172" s="18"/>
      <c r="P172" s="18">
        <f t="shared" si="22"/>
        <v>0.29742119627728658</v>
      </c>
    </row>
    <row r="173" spans="1:16" x14ac:dyDescent="0.15">
      <c r="A173" s="18">
        <v>86</v>
      </c>
      <c r="B173" s="18">
        <v>171</v>
      </c>
      <c r="D173">
        <v>1157.6171875</v>
      </c>
      <c r="E173">
        <v>755.5341796875</v>
      </c>
      <c r="F173">
        <v>458.04309082031301</v>
      </c>
      <c r="G173">
        <v>456.43121337890602</v>
      </c>
      <c r="I173" s="19">
        <f t="shared" si="17"/>
        <v>699.57409667968705</v>
      </c>
      <c r="J173" s="19">
        <f t="shared" si="18"/>
        <v>299.10296630859398</v>
      </c>
      <c r="K173" s="19">
        <f t="shared" si="19"/>
        <v>490.20202026367127</v>
      </c>
      <c r="L173" s="20">
        <f t="shared" si="20"/>
        <v>1.6389072509495421</v>
      </c>
      <c r="M173" s="20">
        <f t="shared" si="21"/>
        <v>2.2119862442841396</v>
      </c>
      <c r="N173" s="18"/>
      <c r="O173" s="18"/>
      <c r="P173" s="18">
        <f t="shared" si="22"/>
        <v>0.39565640209921216</v>
      </c>
    </row>
    <row r="174" spans="1:16" x14ac:dyDescent="0.15">
      <c r="A174" s="18">
        <v>86.5</v>
      </c>
      <c r="B174" s="18">
        <v>172</v>
      </c>
      <c r="D174">
        <v>1146.51391601563</v>
      </c>
      <c r="E174">
        <v>749.89196777343795</v>
      </c>
      <c r="F174">
        <v>457.654052734375</v>
      </c>
      <c r="G174">
        <v>455.21231079101602</v>
      </c>
      <c r="I174" s="19">
        <f t="shared" si="17"/>
        <v>688.859863281255</v>
      </c>
      <c r="J174" s="19">
        <f t="shared" si="18"/>
        <v>294.67965698242193</v>
      </c>
      <c r="K174" s="19">
        <f t="shared" si="19"/>
        <v>482.58410339355964</v>
      </c>
      <c r="L174" s="20">
        <f t="shared" si="20"/>
        <v>1.6376566619335602</v>
      </c>
      <c r="M174" s="20">
        <f t="shared" si="21"/>
        <v>2.214067509880568</v>
      </c>
      <c r="N174" s="18"/>
      <c r="O174" s="18"/>
      <c r="P174" s="18">
        <f t="shared" si="22"/>
        <v>0.49011902646700445</v>
      </c>
    </row>
    <row r="175" spans="1:16" x14ac:dyDescent="0.15">
      <c r="A175" s="18">
        <v>87</v>
      </c>
      <c r="B175" s="18">
        <v>173</v>
      </c>
      <c r="D175">
        <v>1170.404296875</v>
      </c>
      <c r="E175">
        <v>760.43804931640602</v>
      </c>
      <c r="F175">
        <v>458.33538818359398</v>
      </c>
      <c r="G175">
        <v>455.52352905273398</v>
      </c>
      <c r="I175" s="19">
        <f t="shared" si="17"/>
        <v>712.06890869140602</v>
      </c>
      <c r="J175" s="19">
        <f t="shared" si="18"/>
        <v>304.91452026367205</v>
      </c>
      <c r="K175" s="19">
        <f t="shared" si="19"/>
        <v>498.62874450683557</v>
      </c>
      <c r="L175" s="20">
        <f t="shared" si="20"/>
        <v>1.6353066560282237</v>
      </c>
      <c r="M175" s="20">
        <f t="shared" si="21"/>
        <v>2.2150493585876418</v>
      </c>
      <c r="N175" s="18"/>
      <c r="O175" s="18"/>
      <c r="P175" s="18">
        <f t="shared" si="22"/>
        <v>0.53468229881508034</v>
      </c>
    </row>
    <row r="176" spans="1:16" x14ac:dyDescent="0.15">
      <c r="A176" s="18">
        <v>87.5</v>
      </c>
      <c r="B176" s="18">
        <v>174</v>
      </c>
      <c r="D176">
        <v>1170.4892578125</v>
      </c>
      <c r="E176">
        <v>761.35028076171898</v>
      </c>
      <c r="F176">
        <v>458.411865234375</v>
      </c>
      <c r="G176">
        <v>456.21493530273398</v>
      </c>
      <c r="I176" s="19">
        <f t="shared" si="17"/>
        <v>712.077392578125</v>
      </c>
      <c r="J176" s="19">
        <f t="shared" si="18"/>
        <v>305.135345458985</v>
      </c>
      <c r="K176" s="19">
        <f t="shared" si="19"/>
        <v>498.48265075683548</v>
      </c>
      <c r="L176" s="20">
        <f t="shared" si="20"/>
        <v>1.6336444078840398</v>
      </c>
      <c r="M176" s="20">
        <f t="shared" si="21"/>
        <v>2.2167189650558687</v>
      </c>
      <c r="N176" s="18"/>
      <c r="O176" s="18"/>
      <c r="P176" s="18">
        <f t="shared" si="22"/>
        <v>0.61046090627431271</v>
      </c>
    </row>
    <row r="177" spans="1:16" x14ac:dyDescent="0.15">
      <c r="A177" s="18">
        <v>88</v>
      </c>
      <c r="B177" s="18">
        <v>175</v>
      </c>
      <c r="D177">
        <v>1089.6318359375</v>
      </c>
      <c r="E177">
        <v>725.53137207031295</v>
      </c>
      <c r="F177">
        <v>458.72262573242199</v>
      </c>
      <c r="G177">
        <v>456.06506347656301</v>
      </c>
      <c r="I177" s="19">
        <f t="shared" si="17"/>
        <v>630.90921020507801</v>
      </c>
      <c r="J177" s="19">
        <f t="shared" si="18"/>
        <v>269.46630859374994</v>
      </c>
      <c r="K177" s="19">
        <f t="shared" si="19"/>
        <v>442.28279418945306</v>
      </c>
      <c r="L177" s="20">
        <f t="shared" si="20"/>
        <v>1.6413287304731032</v>
      </c>
      <c r="M177" s="20">
        <f t="shared" si="21"/>
        <v>2.2277351422573424</v>
      </c>
      <c r="N177" s="18"/>
      <c r="O177" s="18"/>
      <c r="P177" s="18">
        <f t="shared" si="22"/>
        <v>1.1104533198987971</v>
      </c>
    </row>
    <row r="178" spans="1:16" x14ac:dyDescent="0.15">
      <c r="A178" s="18">
        <v>88.5</v>
      </c>
      <c r="B178" s="18">
        <v>176</v>
      </c>
      <c r="D178">
        <v>1089.857421875</v>
      </c>
      <c r="E178">
        <v>728.34588623046898</v>
      </c>
      <c r="F178">
        <v>457.48220825195301</v>
      </c>
      <c r="G178">
        <v>455.40835571289102</v>
      </c>
      <c r="I178" s="19">
        <f t="shared" si="17"/>
        <v>632.37521362304699</v>
      </c>
      <c r="J178" s="19">
        <f t="shared" si="18"/>
        <v>272.93753051757795</v>
      </c>
      <c r="K178" s="19">
        <f t="shared" si="19"/>
        <v>441.31894226074246</v>
      </c>
      <c r="L178" s="20">
        <f t="shared" si="20"/>
        <v>1.6169228959603277</v>
      </c>
      <c r="M178" s="20">
        <f t="shared" si="21"/>
        <v>2.2066611623569772</v>
      </c>
      <c r="N178" s="18"/>
      <c r="O178" s="18"/>
      <c r="P178" s="18">
        <f t="shared" si="22"/>
        <v>0.15396633876636256</v>
      </c>
    </row>
    <row r="179" spans="1:16" x14ac:dyDescent="0.15">
      <c r="A179" s="18">
        <v>89</v>
      </c>
      <c r="B179" s="18">
        <v>177</v>
      </c>
      <c r="D179">
        <v>1105.736328125</v>
      </c>
      <c r="E179">
        <v>736.06195068359398</v>
      </c>
      <c r="F179">
        <v>458.24044799804699</v>
      </c>
      <c r="G179">
        <v>455.73495483398398</v>
      </c>
      <c r="I179" s="19">
        <f t="shared" si="17"/>
        <v>647.49588012695301</v>
      </c>
      <c r="J179" s="19">
        <f t="shared" si="18"/>
        <v>280.32699584961</v>
      </c>
      <c r="K179" s="19">
        <f t="shared" si="19"/>
        <v>451.26698303222599</v>
      </c>
      <c r="L179" s="20">
        <f t="shared" si="20"/>
        <v>1.6097878182032885</v>
      </c>
      <c r="M179" s="20">
        <f t="shared" si="21"/>
        <v>2.2028579392123486</v>
      </c>
      <c r="N179" s="18"/>
      <c r="O179" s="18"/>
      <c r="P179" s="18">
        <f t="shared" si="22"/>
        <v>-1.865095713016296E-2</v>
      </c>
    </row>
    <row r="180" spans="1:16" x14ac:dyDescent="0.15">
      <c r="A180" s="18">
        <v>89.5</v>
      </c>
      <c r="B180" s="18">
        <v>178</v>
      </c>
      <c r="D180">
        <v>1100.38562011719</v>
      </c>
      <c r="E180">
        <v>730.907470703125</v>
      </c>
      <c r="F180">
        <v>458.33889770507801</v>
      </c>
      <c r="G180">
        <v>456.22811889648398</v>
      </c>
      <c r="I180" s="19">
        <f t="shared" si="17"/>
        <v>642.04672241211199</v>
      </c>
      <c r="J180" s="19">
        <f t="shared" si="18"/>
        <v>274.67935180664102</v>
      </c>
      <c r="K180" s="19">
        <f t="shared" si="19"/>
        <v>449.77117614746328</v>
      </c>
      <c r="L180" s="20">
        <f t="shared" si="20"/>
        <v>1.6374407948365814</v>
      </c>
      <c r="M180" s="20">
        <f t="shared" si="21"/>
        <v>2.2338427704580521</v>
      </c>
      <c r="N180" s="18"/>
      <c r="O180" s="18"/>
      <c r="P180" s="18">
        <f t="shared" si="22"/>
        <v>1.3876608946993676</v>
      </c>
    </row>
    <row r="181" spans="1:16" x14ac:dyDescent="0.15">
      <c r="A181" s="18">
        <v>90</v>
      </c>
      <c r="B181" s="18">
        <v>179</v>
      </c>
      <c r="D181">
        <v>1081.54809570313</v>
      </c>
      <c r="E181">
        <v>723.401123046875</v>
      </c>
      <c r="F181">
        <v>458.35339355468801</v>
      </c>
      <c r="G181">
        <v>455.97625732421898</v>
      </c>
      <c r="I181" s="19">
        <f t="shared" si="17"/>
        <v>623.19470214844205</v>
      </c>
      <c r="J181" s="19">
        <f t="shared" si="18"/>
        <v>267.42486572265602</v>
      </c>
      <c r="K181" s="19">
        <f t="shared" si="19"/>
        <v>435.99729614258285</v>
      </c>
      <c r="L181" s="20">
        <f t="shared" si="20"/>
        <v>1.6303543612685285</v>
      </c>
      <c r="M181" s="20">
        <f t="shared" si="21"/>
        <v>2.2300881915024098</v>
      </c>
      <c r="N181" s="18"/>
      <c r="O181" s="18"/>
      <c r="P181" s="18">
        <f t="shared" si="22"/>
        <v>1.2172514178143921</v>
      </c>
    </row>
    <row r="182" spans="1:16" x14ac:dyDescent="0.15">
      <c r="A182" s="18">
        <v>90.5</v>
      </c>
      <c r="B182" s="18">
        <v>180</v>
      </c>
      <c r="D182">
        <v>1069.42846679688</v>
      </c>
      <c r="E182">
        <v>716.19854736328102</v>
      </c>
      <c r="F182">
        <v>458.235595703125</v>
      </c>
      <c r="G182">
        <v>456.18988037109398</v>
      </c>
      <c r="I182" s="19">
        <f t="shared" si="17"/>
        <v>611.192871093755</v>
      </c>
      <c r="J182" s="19">
        <f t="shared" si="18"/>
        <v>260.00866699218705</v>
      </c>
      <c r="K182" s="19">
        <f t="shared" si="19"/>
        <v>429.18680419922407</v>
      </c>
      <c r="L182" s="20">
        <f t="shared" si="20"/>
        <v>1.6506634535075735</v>
      </c>
      <c r="M182" s="20">
        <f t="shared" si="21"/>
        <v>2.2537291383538651</v>
      </c>
      <c r="N182" s="18"/>
      <c r="O182" s="18"/>
      <c r="P182" s="18">
        <f t="shared" si="22"/>
        <v>2.2902456026797298</v>
      </c>
    </row>
    <row r="183" spans="1:16" x14ac:dyDescent="0.15">
      <c r="A183" s="18">
        <v>91</v>
      </c>
      <c r="B183" s="18">
        <v>181</v>
      </c>
      <c r="D183">
        <v>1087.61669921875</v>
      </c>
      <c r="E183">
        <v>724.94915771484398</v>
      </c>
      <c r="F183">
        <v>458.43649291992199</v>
      </c>
      <c r="G183">
        <v>456.66152954101602</v>
      </c>
      <c r="I183" s="19">
        <f t="shared" si="17"/>
        <v>629.18020629882801</v>
      </c>
      <c r="J183" s="19">
        <f t="shared" si="18"/>
        <v>268.28762817382795</v>
      </c>
      <c r="K183" s="19">
        <f t="shared" si="19"/>
        <v>441.37886657714841</v>
      </c>
      <c r="L183" s="20">
        <f t="shared" si="20"/>
        <v>1.6451704075268496</v>
      </c>
      <c r="M183" s="20">
        <f t="shared" si="21"/>
        <v>2.2515679469855518</v>
      </c>
      <c r="N183" s="18"/>
      <c r="O183" s="18"/>
      <c r="P183" s="18">
        <f t="shared" si="22"/>
        <v>2.1921553787495256</v>
      </c>
    </row>
    <row r="184" spans="1:16" x14ac:dyDescent="0.15">
      <c r="A184" s="18">
        <v>91.5</v>
      </c>
      <c r="B184" s="18">
        <v>182</v>
      </c>
      <c r="D184">
        <v>1134.25573730469</v>
      </c>
      <c r="E184">
        <v>744.98132324218795</v>
      </c>
      <c r="F184">
        <v>458.45361328125</v>
      </c>
      <c r="G184">
        <v>456.07955932617199</v>
      </c>
      <c r="I184" s="19">
        <f t="shared" si="17"/>
        <v>675.80212402344</v>
      </c>
      <c r="J184" s="19">
        <f t="shared" si="18"/>
        <v>288.90176391601597</v>
      </c>
      <c r="K184" s="19">
        <f t="shared" si="19"/>
        <v>473.57088928222885</v>
      </c>
      <c r="L184" s="20">
        <f t="shared" si="20"/>
        <v>1.639210792149737</v>
      </c>
      <c r="M184" s="20">
        <f t="shared" si="21"/>
        <v>2.2489401862208496</v>
      </c>
      <c r="N184" s="18"/>
      <c r="O184" s="18"/>
      <c r="P184" s="18">
        <f t="shared" si="22"/>
        <v>2.07288891969189</v>
      </c>
    </row>
    <row r="185" spans="1:16" x14ac:dyDescent="0.15">
      <c r="A185" s="18">
        <v>92</v>
      </c>
      <c r="B185" s="18">
        <v>183</v>
      </c>
      <c r="D185">
        <v>1131.45751953125</v>
      </c>
      <c r="E185">
        <v>744.95910644531295</v>
      </c>
      <c r="F185">
        <v>458.15869140625</v>
      </c>
      <c r="G185">
        <v>456.14196777343801</v>
      </c>
      <c r="I185" s="19">
        <f t="shared" si="17"/>
        <v>673.298828125</v>
      </c>
      <c r="J185" s="19">
        <f t="shared" si="18"/>
        <v>288.81713867187494</v>
      </c>
      <c r="K185" s="19">
        <f t="shared" si="19"/>
        <v>471.12683105468756</v>
      </c>
      <c r="L185" s="20">
        <f t="shared" si="20"/>
        <v>1.6312287879492311</v>
      </c>
      <c r="M185" s="20">
        <f t="shared" si="21"/>
        <v>2.2442900366327541</v>
      </c>
      <c r="N185" s="18"/>
      <c r="O185" s="18"/>
      <c r="P185" s="18">
        <f t="shared" si="22"/>
        <v>1.8618320826653618</v>
      </c>
    </row>
    <row r="186" spans="1:16" x14ac:dyDescent="0.15">
      <c r="A186" s="18">
        <v>92.5</v>
      </c>
      <c r="B186" s="18">
        <v>184</v>
      </c>
      <c r="D186">
        <v>1143.17956542969</v>
      </c>
      <c r="E186">
        <v>750.21765136718795</v>
      </c>
      <c r="F186">
        <v>458.67868041992199</v>
      </c>
      <c r="G186">
        <v>456.3701171875</v>
      </c>
      <c r="I186" s="19">
        <f t="shared" si="17"/>
        <v>684.50088500976801</v>
      </c>
      <c r="J186" s="19">
        <f t="shared" si="18"/>
        <v>293.84753417968795</v>
      </c>
      <c r="K186" s="19">
        <f t="shared" si="19"/>
        <v>478.80761108398644</v>
      </c>
      <c r="L186" s="20">
        <f t="shared" si="20"/>
        <v>1.6294423311076529</v>
      </c>
      <c r="M186" s="20">
        <f t="shared" si="21"/>
        <v>2.2458354344035865</v>
      </c>
      <c r="N186" s="18"/>
      <c r="O186" s="18"/>
      <c r="P186" s="18">
        <f t="shared" si="22"/>
        <v>1.9319732166827985</v>
      </c>
    </row>
    <row r="187" spans="1:16" x14ac:dyDescent="0.15">
      <c r="A187" s="18">
        <v>93</v>
      </c>
      <c r="B187" s="18">
        <v>185</v>
      </c>
      <c r="D187">
        <v>1145.2529296875</v>
      </c>
      <c r="E187">
        <v>752.54608154296898</v>
      </c>
      <c r="F187">
        <v>458.08175659179699</v>
      </c>
      <c r="G187">
        <v>455.43032836914102</v>
      </c>
      <c r="I187" s="19">
        <f t="shared" si="17"/>
        <v>687.17117309570301</v>
      </c>
      <c r="J187" s="19">
        <f t="shared" si="18"/>
        <v>297.11575317382795</v>
      </c>
      <c r="K187" s="19">
        <f t="shared" si="19"/>
        <v>479.19014587402341</v>
      </c>
      <c r="L187" s="20">
        <f t="shared" si="20"/>
        <v>1.6128062573433211</v>
      </c>
      <c r="M187" s="20">
        <f t="shared" si="21"/>
        <v>2.2325312152516648</v>
      </c>
      <c r="N187" s="18"/>
      <c r="O187" s="18"/>
      <c r="P187" s="18">
        <f t="shared" si="22"/>
        <v>1.3281331981808639</v>
      </c>
    </row>
    <row r="188" spans="1:16" x14ac:dyDescent="0.15">
      <c r="A188" s="18">
        <v>93.5</v>
      </c>
      <c r="B188" s="18">
        <v>186</v>
      </c>
      <c r="D188">
        <v>1089.39282226563</v>
      </c>
      <c r="E188">
        <v>728.22717285156295</v>
      </c>
      <c r="F188">
        <v>458.16921997070301</v>
      </c>
      <c r="G188">
        <v>456.23736572265602</v>
      </c>
      <c r="I188" s="19">
        <f t="shared" si="17"/>
        <v>631.22360229492699</v>
      </c>
      <c r="J188" s="19">
        <f t="shared" si="18"/>
        <v>271.98980712890693</v>
      </c>
      <c r="K188" s="19">
        <f t="shared" si="19"/>
        <v>440.83073730469215</v>
      </c>
      <c r="L188" s="20">
        <f t="shared" si="20"/>
        <v>1.6207619761859851</v>
      </c>
      <c r="M188" s="20">
        <f t="shared" si="21"/>
        <v>2.2438187887067391</v>
      </c>
      <c r="N188" s="18"/>
      <c r="O188" s="18"/>
      <c r="P188" s="18">
        <f t="shared" si="22"/>
        <v>1.840443502613089</v>
      </c>
    </row>
    <row r="189" spans="1:16" x14ac:dyDescent="0.15">
      <c r="A189" s="18">
        <v>94</v>
      </c>
      <c r="B189" s="18">
        <v>187</v>
      </c>
      <c r="D189">
        <v>1052.53735351563</v>
      </c>
      <c r="E189">
        <v>710.85308837890602</v>
      </c>
      <c r="F189">
        <v>458.17715454101602</v>
      </c>
      <c r="G189">
        <v>456.24835205078102</v>
      </c>
      <c r="I189" s="19">
        <f t="shared" si="17"/>
        <v>594.36019897461392</v>
      </c>
      <c r="J189" s="19">
        <f t="shared" si="18"/>
        <v>254.604736328125</v>
      </c>
      <c r="K189" s="19">
        <f t="shared" si="19"/>
        <v>416.13688354492643</v>
      </c>
      <c r="L189" s="20">
        <f t="shared" si="20"/>
        <v>1.6344428212388982</v>
      </c>
      <c r="M189" s="20">
        <f t="shared" si="21"/>
        <v>2.2608314883720628</v>
      </c>
      <c r="N189" s="18"/>
      <c r="O189" s="18"/>
      <c r="P189" s="18">
        <f t="shared" si="22"/>
        <v>2.6126007230684554</v>
      </c>
    </row>
    <row r="190" spans="1:16" x14ac:dyDescent="0.15">
      <c r="A190" s="18">
        <v>94.5</v>
      </c>
      <c r="B190" s="18">
        <v>188</v>
      </c>
      <c r="D190">
        <v>1068.31298828125</v>
      </c>
      <c r="E190">
        <v>718.320068359375</v>
      </c>
      <c r="F190">
        <v>457.72482299804699</v>
      </c>
      <c r="G190">
        <v>455.93185424804699</v>
      </c>
      <c r="I190" s="19">
        <f t="shared" si="17"/>
        <v>610.58816528320301</v>
      </c>
      <c r="J190" s="19">
        <f t="shared" si="18"/>
        <v>262.38821411132801</v>
      </c>
      <c r="K190" s="19">
        <f t="shared" si="19"/>
        <v>426.91641540527343</v>
      </c>
      <c r="L190" s="20">
        <f t="shared" si="20"/>
        <v>1.6270411262608699</v>
      </c>
      <c r="M190" s="20">
        <f t="shared" si="21"/>
        <v>2.256761648006445</v>
      </c>
      <c r="N190" s="18"/>
      <c r="O190" s="18"/>
      <c r="P190" s="18">
        <f t="shared" si="22"/>
        <v>2.4278824428287891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798"/>
  <sheetViews>
    <sheetView topLeftCell="I1" zoomScale="75" zoomScaleNormal="75" zoomScalePageLayoutView="75" workbookViewId="0">
      <selection activeCell="N40" sqref="N40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39</v>
      </c>
      <c r="E1" t="s">
        <v>19</v>
      </c>
      <c r="F1" t="s">
        <v>40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830.45166019999999</v>
      </c>
      <c r="E2">
        <v>597.38604740000005</v>
      </c>
      <c r="F2">
        <v>458.289917</v>
      </c>
      <c r="G2">
        <v>457.33206180000002</v>
      </c>
      <c r="I2" s="19">
        <f t="shared" ref="I2:J65" si="0">D2-F2</f>
        <v>372.16174319999999</v>
      </c>
      <c r="J2" s="19">
        <f t="shared" si="0"/>
        <v>140.05398560000003</v>
      </c>
      <c r="K2" s="19">
        <f t="shared" ref="K2:K65" si="1">I2-0.7*J2</f>
        <v>274.12395327999997</v>
      </c>
      <c r="L2" s="20">
        <f t="shared" ref="L2:L65" si="2">K2/J2</f>
        <v>1.9572734906874361</v>
      </c>
      <c r="M2" s="20"/>
      <c r="N2" s="18">
        <f>LINEST(V64:V104,U64:U104)</f>
        <v>-4.0396613876229736E-3</v>
      </c>
      <c r="O2" s="21">
        <f>AVERAGE(M38:M45)</f>
        <v>1.768979823530298</v>
      </c>
    </row>
    <row r="3" spans="1:16" x14ac:dyDescent="0.15">
      <c r="A3" s="18">
        <v>1</v>
      </c>
      <c r="B3" s="18">
        <v>1</v>
      </c>
      <c r="C3" s="18" t="s">
        <v>7</v>
      </c>
      <c r="D3">
        <v>669.99670409999999</v>
      </c>
      <c r="E3">
        <v>542.67224120000003</v>
      </c>
      <c r="F3">
        <v>458.57025149999998</v>
      </c>
      <c r="G3">
        <v>457.47988889999999</v>
      </c>
      <c r="I3" s="19">
        <f t="shared" si="0"/>
        <v>211.4264526</v>
      </c>
      <c r="J3" s="19">
        <f t="shared" si="0"/>
        <v>85.192352300000039</v>
      </c>
      <c r="K3" s="19">
        <f t="shared" si="1"/>
        <v>151.79180598999997</v>
      </c>
      <c r="L3" s="20">
        <f t="shared" si="2"/>
        <v>1.7817539003439384</v>
      </c>
      <c r="M3" s="20"/>
    </row>
    <row r="4" spans="1:16" ht="15" x14ac:dyDescent="0.15">
      <c r="A4" s="18">
        <v>1.5</v>
      </c>
      <c r="B4" s="18">
        <v>2</v>
      </c>
      <c r="D4">
        <v>630.57958980000001</v>
      </c>
      <c r="E4">
        <v>527.32147220000002</v>
      </c>
      <c r="F4">
        <v>458.14080810000002</v>
      </c>
      <c r="G4">
        <v>457.14782709999997</v>
      </c>
      <c r="I4" s="19">
        <f t="shared" si="0"/>
        <v>172.43878169999999</v>
      </c>
      <c r="J4" s="19">
        <f t="shared" si="0"/>
        <v>70.173645100000044</v>
      </c>
      <c r="K4" s="19">
        <f t="shared" si="1"/>
        <v>123.31723012999996</v>
      </c>
      <c r="L4" s="20">
        <f t="shared" si="2"/>
        <v>1.7573154416343677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632.00250240000003</v>
      </c>
      <c r="E5">
        <v>528.20440670000005</v>
      </c>
      <c r="F5">
        <v>458.66314699999998</v>
      </c>
      <c r="G5">
        <v>457.65963749999997</v>
      </c>
      <c r="I5" s="19">
        <f t="shared" si="0"/>
        <v>173.33935540000004</v>
      </c>
      <c r="J5" s="19">
        <f t="shared" si="0"/>
        <v>70.544769200000076</v>
      </c>
      <c r="K5" s="19">
        <f t="shared" si="1"/>
        <v>123.95801695999999</v>
      </c>
      <c r="L5" s="20">
        <f t="shared" si="2"/>
        <v>1.7571539090101647</v>
      </c>
      <c r="M5" s="20"/>
      <c r="N5" s="18">
        <f>RSQ(V64:V104,U64:U104)</f>
        <v>0.96784026122923039</v>
      </c>
    </row>
    <row r="6" spans="1:16" x14ac:dyDescent="0.15">
      <c r="A6" s="18">
        <v>2.5</v>
      </c>
      <c r="B6" s="18">
        <v>4</v>
      </c>
      <c r="C6" s="18" t="s">
        <v>5</v>
      </c>
      <c r="D6">
        <v>552.75726320000001</v>
      </c>
      <c r="E6">
        <v>498.43350220000002</v>
      </c>
      <c r="F6">
        <v>457.99234009999998</v>
      </c>
      <c r="G6">
        <v>456.8435364</v>
      </c>
      <c r="I6" s="19">
        <f t="shared" si="0"/>
        <v>94.764923100000033</v>
      </c>
      <c r="J6" s="19">
        <f t="shared" si="0"/>
        <v>41.589965800000016</v>
      </c>
      <c r="K6" s="19">
        <f t="shared" si="1"/>
        <v>65.651947040000024</v>
      </c>
      <c r="L6" s="20">
        <f t="shared" si="2"/>
        <v>1.5785525613488243</v>
      </c>
      <c r="M6" s="20">
        <f t="shared" ref="M6:M22" si="3">L6+ABS($N$2)*A6</f>
        <v>1.5886517148178818</v>
      </c>
      <c r="P6" s="18">
        <f t="shared" ref="P6:P69" si="4">(M6-$O$2)/$O$2*100</f>
        <v>-10.193904210424574</v>
      </c>
    </row>
    <row r="7" spans="1:16" x14ac:dyDescent="0.15">
      <c r="A7" s="18">
        <v>3</v>
      </c>
      <c r="B7" s="18">
        <v>5</v>
      </c>
      <c r="C7" s="18" t="s">
        <v>8</v>
      </c>
      <c r="D7">
        <v>603.31640630000004</v>
      </c>
      <c r="E7">
        <v>516.65478519999999</v>
      </c>
      <c r="F7">
        <v>458.66827389999997</v>
      </c>
      <c r="G7">
        <v>457.3435364</v>
      </c>
      <c r="I7" s="19">
        <f t="shared" si="0"/>
        <v>144.64813240000007</v>
      </c>
      <c r="J7" s="19">
        <f t="shared" si="0"/>
        <v>59.311248799999987</v>
      </c>
      <c r="K7" s="19">
        <f t="shared" si="1"/>
        <v>103.13025824000007</v>
      </c>
      <c r="L7" s="20">
        <f t="shared" si="2"/>
        <v>1.738797619786419</v>
      </c>
      <c r="M7" s="20">
        <f t="shared" si="3"/>
        <v>1.7509166039492878</v>
      </c>
      <c r="P7" s="18">
        <f t="shared" si="4"/>
        <v>-1.0211094180238867</v>
      </c>
    </row>
    <row r="8" spans="1:16" x14ac:dyDescent="0.15">
      <c r="A8" s="18">
        <v>3.5</v>
      </c>
      <c r="B8" s="18">
        <v>6</v>
      </c>
      <c r="D8">
        <v>698.39819339999997</v>
      </c>
      <c r="E8">
        <v>553.15167240000005</v>
      </c>
      <c r="F8">
        <v>458.28161619999997</v>
      </c>
      <c r="G8">
        <v>457.15676880000001</v>
      </c>
      <c r="I8" s="19">
        <f t="shared" si="0"/>
        <v>240.11657719999999</v>
      </c>
      <c r="J8" s="19">
        <f t="shared" si="0"/>
        <v>95.994903600000043</v>
      </c>
      <c r="K8" s="19">
        <f t="shared" si="1"/>
        <v>172.92014467999996</v>
      </c>
      <c r="L8" s="20">
        <f t="shared" si="2"/>
        <v>1.8013471360994198</v>
      </c>
      <c r="M8" s="20">
        <f t="shared" si="3"/>
        <v>1.8154859509561001</v>
      </c>
      <c r="P8" s="18">
        <f t="shared" si="4"/>
        <v>2.6289800939047021</v>
      </c>
    </row>
    <row r="9" spans="1:16" x14ac:dyDescent="0.15">
      <c r="A9" s="18">
        <v>4</v>
      </c>
      <c r="B9" s="18">
        <v>7</v>
      </c>
      <c r="D9">
        <v>552.41534420000005</v>
      </c>
      <c r="E9">
        <v>499.4161072</v>
      </c>
      <c r="F9">
        <v>459.06799319999999</v>
      </c>
      <c r="G9">
        <v>457.87292480000002</v>
      </c>
      <c r="I9" s="19">
        <f t="shared" si="0"/>
        <v>93.34735100000006</v>
      </c>
      <c r="J9" s="19">
        <f t="shared" si="0"/>
        <v>41.543182399999978</v>
      </c>
      <c r="K9" s="19">
        <f t="shared" si="1"/>
        <v>64.267123320000081</v>
      </c>
      <c r="L9" s="20">
        <f t="shared" si="2"/>
        <v>1.5469956707023995</v>
      </c>
      <c r="M9" s="20">
        <f t="shared" si="3"/>
        <v>1.5631543162528914</v>
      </c>
      <c r="P9" s="18">
        <f t="shared" si="4"/>
        <v>-11.635265961747777</v>
      </c>
    </row>
    <row r="10" spans="1:16" x14ac:dyDescent="0.15">
      <c r="A10" s="18">
        <v>4.5</v>
      </c>
      <c r="B10" s="18">
        <v>8</v>
      </c>
      <c r="D10">
        <v>550.56121829999995</v>
      </c>
      <c r="E10">
        <v>497.90234379999998</v>
      </c>
      <c r="F10">
        <v>458.28576659999999</v>
      </c>
      <c r="G10">
        <v>457.00030520000001</v>
      </c>
      <c r="I10" s="19">
        <f t="shared" si="0"/>
        <v>92.275451699999962</v>
      </c>
      <c r="J10" s="19">
        <f t="shared" si="0"/>
        <v>40.902038599999969</v>
      </c>
      <c r="K10" s="19">
        <f t="shared" si="1"/>
        <v>63.644024679999987</v>
      </c>
      <c r="L10" s="20">
        <f t="shared" si="2"/>
        <v>1.5560110659129844</v>
      </c>
      <c r="M10" s="20">
        <f t="shared" si="3"/>
        <v>1.5741895421572878</v>
      </c>
      <c r="P10" s="18">
        <f t="shared" si="4"/>
        <v>-11.011447320200258</v>
      </c>
    </row>
    <row r="11" spans="1:16" x14ac:dyDescent="0.15">
      <c r="A11" s="18">
        <v>5</v>
      </c>
      <c r="B11" s="18">
        <v>9</v>
      </c>
      <c r="D11">
        <v>554.66113280000002</v>
      </c>
      <c r="E11">
        <v>500.55715939999999</v>
      </c>
      <c r="F11">
        <v>458.73690800000003</v>
      </c>
      <c r="G11">
        <v>457.73754880000001</v>
      </c>
      <c r="I11" s="19">
        <f t="shared" si="0"/>
        <v>95.92422479999999</v>
      </c>
      <c r="J11" s="19">
        <f t="shared" si="0"/>
        <v>42.819610599999976</v>
      </c>
      <c r="K11" s="19">
        <f t="shared" si="1"/>
        <v>65.950497380000002</v>
      </c>
      <c r="L11" s="20">
        <f t="shared" si="2"/>
        <v>1.5401937676658843</v>
      </c>
      <c r="M11" s="20">
        <f t="shared" si="3"/>
        <v>1.5603920746039992</v>
      </c>
      <c r="P11" s="18">
        <f t="shared" si="4"/>
        <v>-11.791414811618752</v>
      </c>
    </row>
    <row r="12" spans="1:16" x14ac:dyDescent="0.15">
      <c r="A12" s="18">
        <v>5.5</v>
      </c>
      <c r="B12" s="18">
        <v>10</v>
      </c>
      <c r="D12">
        <v>826.79083249999996</v>
      </c>
      <c r="E12">
        <v>597.34289550000005</v>
      </c>
      <c r="F12">
        <v>458.33651730000003</v>
      </c>
      <c r="G12">
        <v>457.32568359999999</v>
      </c>
      <c r="I12" s="19">
        <f t="shared" si="0"/>
        <v>368.45431519999994</v>
      </c>
      <c r="J12" s="19">
        <f t="shared" si="0"/>
        <v>140.01721190000006</v>
      </c>
      <c r="K12" s="19">
        <f t="shared" si="1"/>
        <v>270.44226686999991</v>
      </c>
      <c r="L12" s="20">
        <f t="shared" si="2"/>
        <v>1.9314930157525854</v>
      </c>
      <c r="M12" s="20">
        <f t="shared" si="3"/>
        <v>1.9537111533845117</v>
      </c>
      <c r="P12" s="18">
        <f t="shared" si="4"/>
        <v>10.44281723267771</v>
      </c>
    </row>
    <row r="13" spans="1:16" x14ac:dyDescent="0.15">
      <c r="A13" s="18">
        <v>6</v>
      </c>
      <c r="B13" s="18">
        <v>11</v>
      </c>
      <c r="D13">
        <v>850.18444820000002</v>
      </c>
      <c r="E13">
        <v>608.67901610000001</v>
      </c>
      <c r="F13">
        <v>458.73913570000002</v>
      </c>
      <c r="G13">
        <v>457.35504150000003</v>
      </c>
      <c r="I13" s="19">
        <f t="shared" si="0"/>
        <v>391.4453125</v>
      </c>
      <c r="J13" s="19">
        <f t="shared" si="0"/>
        <v>151.32397459999999</v>
      </c>
      <c r="K13" s="19">
        <f t="shared" si="1"/>
        <v>285.51853028000005</v>
      </c>
      <c r="L13" s="20">
        <f t="shared" si="2"/>
        <v>1.8868030068250672</v>
      </c>
      <c r="M13" s="20">
        <f t="shared" si="3"/>
        <v>1.9110409751508051</v>
      </c>
      <c r="P13" s="18">
        <f t="shared" si="4"/>
        <v>8.030682415416134</v>
      </c>
    </row>
    <row r="14" spans="1:16" x14ac:dyDescent="0.15">
      <c r="A14" s="18">
        <v>6.5</v>
      </c>
      <c r="B14" s="18">
        <v>12</v>
      </c>
      <c r="D14">
        <v>846.06915279999998</v>
      </c>
      <c r="E14">
        <v>610.68157959999996</v>
      </c>
      <c r="F14">
        <v>458.39526369999999</v>
      </c>
      <c r="G14">
        <v>457.41250609999997</v>
      </c>
      <c r="I14" s="19">
        <f t="shared" si="0"/>
        <v>387.6738891</v>
      </c>
      <c r="J14" s="19">
        <f t="shared" si="0"/>
        <v>153.26907349999999</v>
      </c>
      <c r="K14" s="19">
        <f t="shared" si="1"/>
        <v>280.38553765</v>
      </c>
      <c r="L14" s="20">
        <f t="shared" si="2"/>
        <v>1.829367994776846</v>
      </c>
      <c r="M14" s="20">
        <f t="shared" si="3"/>
        <v>1.8556257937963954</v>
      </c>
      <c r="P14" s="18">
        <f t="shared" si="4"/>
        <v>4.8980756656218194</v>
      </c>
    </row>
    <row r="15" spans="1:16" x14ac:dyDescent="0.15">
      <c r="A15" s="18">
        <v>7</v>
      </c>
      <c r="B15" s="18">
        <v>13</v>
      </c>
      <c r="D15">
        <v>841.56976320000001</v>
      </c>
      <c r="E15">
        <v>612.28588869999999</v>
      </c>
      <c r="F15">
        <v>458.81448360000002</v>
      </c>
      <c r="G15">
        <v>457.76373289999998</v>
      </c>
      <c r="I15" s="19">
        <f t="shared" si="0"/>
        <v>382.75527959999999</v>
      </c>
      <c r="J15" s="19">
        <f t="shared" si="0"/>
        <v>154.52215580000001</v>
      </c>
      <c r="K15" s="19">
        <f t="shared" si="1"/>
        <v>274.58977054000002</v>
      </c>
      <c r="L15" s="20">
        <f t="shared" si="2"/>
        <v>1.7770252370501811</v>
      </c>
      <c r="M15" s="20">
        <f t="shared" si="3"/>
        <v>1.805302866763542</v>
      </c>
      <c r="P15" s="18">
        <f t="shared" si="4"/>
        <v>2.0533328164679241</v>
      </c>
    </row>
    <row r="16" spans="1:16" x14ac:dyDescent="0.15">
      <c r="A16" s="18">
        <v>7.5</v>
      </c>
      <c r="B16" s="18">
        <v>14</v>
      </c>
      <c r="D16">
        <v>833.55462650000004</v>
      </c>
      <c r="E16">
        <v>609.36108400000001</v>
      </c>
      <c r="F16">
        <v>457.79629519999997</v>
      </c>
      <c r="G16">
        <v>457.0983276</v>
      </c>
      <c r="I16" s="19">
        <f t="shared" si="0"/>
        <v>375.75833130000007</v>
      </c>
      <c r="J16" s="19">
        <f t="shared" si="0"/>
        <v>152.2627564</v>
      </c>
      <c r="K16" s="19">
        <f t="shared" si="1"/>
        <v>269.17440182000007</v>
      </c>
      <c r="L16" s="20">
        <f t="shared" si="2"/>
        <v>1.7678282475910838</v>
      </c>
      <c r="M16" s="20">
        <f t="shared" si="3"/>
        <v>1.7981257079982562</v>
      </c>
      <c r="P16" s="18">
        <f t="shared" si="4"/>
        <v>1.6476097737391175</v>
      </c>
    </row>
    <row r="17" spans="1:16" x14ac:dyDescent="0.15">
      <c r="A17" s="18">
        <v>8</v>
      </c>
      <c r="B17" s="18">
        <v>15</v>
      </c>
      <c r="D17">
        <v>832.04821779999997</v>
      </c>
      <c r="E17">
        <v>611.93664550000005</v>
      </c>
      <c r="F17">
        <v>457.9032593</v>
      </c>
      <c r="G17">
        <v>457.02169800000001</v>
      </c>
      <c r="I17" s="19">
        <f t="shared" si="0"/>
        <v>374.14495849999997</v>
      </c>
      <c r="J17" s="19">
        <f t="shared" si="0"/>
        <v>154.91494750000004</v>
      </c>
      <c r="K17" s="19">
        <f t="shared" si="1"/>
        <v>265.70449524999992</v>
      </c>
      <c r="L17" s="20">
        <f t="shared" si="2"/>
        <v>1.7151637045869952</v>
      </c>
      <c r="M17" s="20">
        <f t="shared" si="3"/>
        <v>1.7474809956879789</v>
      </c>
      <c r="P17" s="18">
        <f t="shared" si="4"/>
        <v>-1.2153235190333949</v>
      </c>
    </row>
    <row r="18" spans="1:16" x14ac:dyDescent="0.15">
      <c r="A18" s="18">
        <v>8.5</v>
      </c>
      <c r="B18" s="18">
        <v>16</v>
      </c>
      <c r="D18">
        <v>824.26318360000005</v>
      </c>
      <c r="E18">
        <v>610.54327390000003</v>
      </c>
      <c r="F18">
        <v>458.8837891</v>
      </c>
      <c r="G18">
        <v>458.13250729999999</v>
      </c>
      <c r="I18" s="19">
        <f t="shared" si="0"/>
        <v>365.37939450000005</v>
      </c>
      <c r="J18" s="19">
        <f t="shared" si="0"/>
        <v>152.41076660000004</v>
      </c>
      <c r="K18" s="19">
        <f t="shared" si="1"/>
        <v>258.69185788000004</v>
      </c>
      <c r="L18" s="20">
        <f t="shared" si="2"/>
        <v>1.6973332242264305</v>
      </c>
      <c r="M18" s="20">
        <f t="shared" si="3"/>
        <v>1.7316703460212257</v>
      </c>
      <c r="P18" s="18">
        <f t="shared" si="4"/>
        <v>-2.1090957066211731</v>
      </c>
    </row>
    <row r="19" spans="1:16" x14ac:dyDescent="0.15">
      <c r="A19" s="18">
        <v>9</v>
      </c>
      <c r="B19" s="18">
        <v>17</v>
      </c>
      <c r="D19">
        <v>831.63232419999997</v>
      </c>
      <c r="E19">
        <v>612.22204590000001</v>
      </c>
      <c r="F19">
        <v>458.48275760000001</v>
      </c>
      <c r="G19">
        <v>457.23818970000002</v>
      </c>
      <c r="I19" s="19">
        <f t="shared" si="0"/>
        <v>373.14956659999996</v>
      </c>
      <c r="J19" s="19">
        <f t="shared" si="0"/>
        <v>154.98385619999999</v>
      </c>
      <c r="K19" s="19">
        <f t="shared" si="1"/>
        <v>264.66086725999997</v>
      </c>
      <c r="L19" s="20">
        <f t="shared" si="2"/>
        <v>1.7076673258049957</v>
      </c>
      <c r="M19" s="20">
        <f t="shared" si="3"/>
        <v>1.7440242782936024</v>
      </c>
      <c r="P19" s="18">
        <f t="shared" si="4"/>
        <v>-1.4107309142109166</v>
      </c>
    </row>
    <row r="20" spans="1:16" x14ac:dyDescent="0.15">
      <c r="A20" s="18">
        <v>9.5</v>
      </c>
      <c r="B20" s="18">
        <v>18</v>
      </c>
      <c r="D20">
        <v>830.13775629999998</v>
      </c>
      <c r="E20">
        <v>612.64923099999999</v>
      </c>
      <c r="F20">
        <v>458.61175539999999</v>
      </c>
      <c r="G20">
        <v>457.30139159999999</v>
      </c>
      <c r="I20" s="19">
        <f t="shared" si="0"/>
        <v>371.52600089999999</v>
      </c>
      <c r="J20" s="19">
        <f t="shared" si="0"/>
        <v>155.3478394</v>
      </c>
      <c r="K20" s="19">
        <f t="shared" si="1"/>
        <v>262.78251332000002</v>
      </c>
      <c r="L20" s="20">
        <f t="shared" si="2"/>
        <v>1.6915749477749096</v>
      </c>
      <c r="M20" s="20">
        <f t="shared" si="3"/>
        <v>1.7299517309573278</v>
      </c>
      <c r="P20" s="18">
        <f t="shared" si="4"/>
        <v>-2.2062485989853231</v>
      </c>
    </row>
    <row r="21" spans="1:16" x14ac:dyDescent="0.15">
      <c r="A21" s="18">
        <v>10</v>
      </c>
      <c r="B21" s="18">
        <v>19</v>
      </c>
      <c r="D21">
        <v>826.98205570000005</v>
      </c>
      <c r="E21">
        <v>611.35076900000001</v>
      </c>
      <c r="F21">
        <v>459.3435364</v>
      </c>
      <c r="G21">
        <v>458.32278439999999</v>
      </c>
      <c r="I21" s="19">
        <f t="shared" si="0"/>
        <v>367.63851930000004</v>
      </c>
      <c r="J21" s="19">
        <f t="shared" si="0"/>
        <v>153.02798460000002</v>
      </c>
      <c r="K21" s="19">
        <f t="shared" si="1"/>
        <v>260.51893008000002</v>
      </c>
      <c r="L21" s="20">
        <f t="shared" si="2"/>
        <v>1.7024267212364501</v>
      </c>
      <c r="M21" s="20">
        <f t="shared" si="3"/>
        <v>1.7428233351126798</v>
      </c>
      <c r="P21" s="18">
        <f t="shared" si="4"/>
        <v>-1.4786199406965821</v>
      </c>
    </row>
    <row r="22" spans="1:16" x14ac:dyDescent="0.15">
      <c r="A22" s="18">
        <v>10.5</v>
      </c>
      <c r="B22" s="18">
        <v>20</v>
      </c>
      <c r="D22">
        <v>828.26568599999996</v>
      </c>
      <c r="E22">
        <v>612.50140380000005</v>
      </c>
      <c r="F22">
        <v>458.3818665</v>
      </c>
      <c r="G22">
        <v>457.45785519999998</v>
      </c>
      <c r="I22" s="19">
        <f t="shared" si="0"/>
        <v>369.88381949999996</v>
      </c>
      <c r="J22" s="19">
        <f t="shared" si="0"/>
        <v>155.04354860000007</v>
      </c>
      <c r="K22" s="19">
        <f t="shared" si="1"/>
        <v>261.35333547999994</v>
      </c>
      <c r="L22" s="20">
        <f t="shared" si="2"/>
        <v>1.6856769458642269</v>
      </c>
      <c r="M22" s="20">
        <f t="shared" si="3"/>
        <v>1.7280933904342681</v>
      </c>
      <c r="P22" s="18">
        <f t="shared" si="4"/>
        <v>-2.3113001376371902</v>
      </c>
    </row>
    <row r="23" spans="1:16" x14ac:dyDescent="0.15">
      <c r="A23" s="18">
        <v>11</v>
      </c>
      <c r="B23" s="18">
        <v>21</v>
      </c>
      <c r="D23">
        <v>826.79486080000004</v>
      </c>
      <c r="E23">
        <v>613.30029300000001</v>
      </c>
      <c r="F23">
        <v>459.10247800000002</v>
      </c>
      <c r="G23">
        <v>457.97796629999999</v>
      </c>
      <c r="I23" s="19">
        <f t="shared" si="0"/>
        <v>367.69238280000002</v>
      </c>
      <c r="J23" s="19">
        <f t="shared" si="0"/>
        <v>155.32232670000002</v>
      </c>
      <c r="K23" s="19">
        <f t="shared" si="1"/>
        <v>258.96675411000001</v>
      </c>
      <c r="L23" s="20">
        <f t="shared" si="2"/>
        <v>1.667286085729232</v>
      </c>
      <c r="M23" s="20">
        <f>L23+ABS($N$2)*A23</f>
        <v>1.7117223609930847</v>
      </c>
      <c r="P23" s="18">
        <f t="shared" si="4"/>
        <v>-3.2367504578399529</v>
      </c>
    </row>
    <row r="24" spans="1:16" x14ac:dyDescent="0.15">
      <c r="A24" s="18">
        <v>11.5</v>
      </c>
      <c r="B24" s="18">
        <v>22</v>
      </c>
      <c r="D24">
        <v>825.35931400000004</v>
      </c>
      <c r="E24">
        <v>610.45092769999997</v>
      </c>
      <c r="F24">
        <v>458.5364075</v>
      </c>
      <c r="G24">
        <v>457.66250609999997</v>
      </c>
      <c r="I24" s="19">
        <f t="shared" si="0"/>
        <v>366.82290650000004</v>
      </c>
      <c r="J24" s="19">
        <f t="shared" si="0"/>
        <v>152.78842159999999</v>
      </c>
      <c r="K24" s="19">
        <f t="shared" si="1"/>
        <v>259.87101138000003</v>
      </c>
      <c r="L24" s="20">
        <f t="shared" si="2"/>
        <v>1.7008553963620503</v>
      </c>
      <c r="M24" s="20">
        <f t="shared" ref="M24:M87" si="5">L24+ABS($N$2)*A24</f>
        <v>1.7473115023197145</v>
      </c>
      <c r="P24" s="18">
        <f t="shared" si="4"/>
        <v>-1.2249049379964487</v>
      </c>
    </row>
    <row r="25" spans="1:16" x14ac:dyDescent="0.15">
      <c r="A25" s="18">
        <v>12</v>
      </c>
      <c r="B25" s="18">
        <v>23</v>
      </c>
      <c r="D25">
        <v>822.24523929999998</v>
      </c>
      <c r="E25">
        <v>610.59271239999998</v>
      </c>
      <c r="F25">
        <v>458.64144900000002</v>
      </c>
      <c r="G25">
        <v>458.0632324</v>
      </c>
      <c r="I25" s="19">
        <f t="shared" si="0"/>
        <v>363.60379029999996</v>
      </c>
      <c r="J25" s="19">
        <f t="shared" si="0"/>
        <v>152.52947999999998</v>
      </c>
      <c r="K25" s="19">
        <f t="shared" si="1"/>
        <v>256.83315429999999</v>
      </c>
      <c r="L25" s="20">
        <f t="shared" si="2"/>
        <v>1.6838263285235091</v>
      </c>
      <c r="M25" s="20">
        <f t="shared" si="5"/>
        <v>1.7323022651749849</v>
      </c>
      <c r="P25" s="18">
        <f t="shared" si="4"/>
        <v>-2.0733734702590843</v>
      </c>
    </row>
    <row r="26" spans="1:16" x14ac:dyDescent="0.15">
      <c r="A26" s="18">
        <v>12.5</v>
      </c>
      <c r="B26" s="18">
        <v>24</v>
      </c>
      <c r="D26">
        <v>817.18017580000003</v>
      </c>
      <c r="E26">
        <v>607.9061279</v>
      </c>
      <c r="F26">
        <v>458.59451289999998</v>
      </c>
      <c r="G26">
        <v>457.81225590000003</v>
      </c>
      <c r="I26" s="19">
        <f t="shared" si="0"/>
        <v>358.58566290000005</v>
      </c>
      <c r="J26" s="19">
        <f t="shared" si="0"/>
        <v>150.09387199999998</v>
      </c>
      <c r="K26" s="19">
        <f t="shared" si="1"/>
        <v>253.51995250000007</v>
      </c>
      <c r="L26" s="20">
        <f t="shared" si="2"/>
        <v>1.689075970403376</v>
      </c>
      <c r="M26" s="20">
        <f t="shared" si="5"/>
        <v>1.7395717377486632</v>
      </c>
      <c r="P26" s="18">
        <f t="shared" si="4"/>
        <v>-1.6624319503512472</v>
      </c>
    </row>
    <row r="27" spans="1:16" x14ac:dyDescent="0.15">
      <c r="A27" s="18">
        <v>13</v>
      </c>
      <c r="B27" s="18">
        <v>25</v>
      </c>
      <c r="D27">
        <v>815.40045169999996</v>
      </c>
      <c r="E27">
        <v>607.03430179999998</v>
      </c>
      <c r="F27">
        <v>458.39303589999997</v>
      </c>
      <c r="G27">
        <v>457.27169800000001</v>
      </c>
      <c r="I27" s="19">
        <f t="shared" si="0"/>
        <v>357.00741579999999</v>
      </c>
      <c r="J27" s="19">
        <f t="shared" si="0"/>
        <v>149.76260379999997</v>
      </c>
      <c r="K27" s="19">
        <f t="shared" si="1"/>
        <v>252.17359314000004</v>
      </c>
      <c r="L27" s="20">
        <f t="shared" si="2"/>
        <v>1.6838221741708266</v>
      </c>
      <c r="M27" s="20">
        <f t="shared" si="5"/>
        <v>1.7363377722099251</v>
      </c>
      <c r="P27" s="18">
        <f t="shared" si="4"/>
        <v>-1.8452472372030886</v>
      </c>
    </row>
    <row r="28" spans="1:16" x14ac:dyDescent="0.15">
      <c r="A28" s="18">
        <v>13.5</v>
      </c>
      <c r="B28" s="18">
        <v>26</v>
      </c>
      <c r="D28">
        <v>814.31695560000003</v>
      </c>
      <c r="E28">
        <v>606.63110349999999</v>
      </c>
      <c r="F28">
        <v>459.12484740000002</v>
      </c>
      <c r="G28">
        <v>458.33938599999999</v>
      </c>
      <c r="I28" s="19">
        <f t="shared" si="0"/>
        <v>355.19210820000001</v>
      </c>
      <c r="J28" s="19">
        <f t="shared" si="0"/>
        <v>148.2917175</v>
      </c>
      <c r="K28" s="19">
        <f t="shared" si="1"/>
        <v>251.38790595</v>
      </c>
      <c r="L28" s="20">
        <f t="shared" si="2"/>
        <v>1.695225533752416</v>
      </c>
      <c r="M28" s="20">
        <f t="shared" si="5"/>
        <v>1.7497609624853261</v>
      </c>
      <c r="P28" s="18">
        <f t="shared" si="4"/>
        <v>-1.0864375494468594</v>
      </c>
    </row>
    <row r="29" spans="1:16" x14ac:dyDescent="0.15">
      <c r="A29" s="18">
        <v>14</v>
      </c>
      <c r="B29" s="18">
        <v>27</v>
      </c>
      <c r="D29">
        <v>811.98486330000003</v>
      </c>
      <c r="E29">
        <v>605.16625980000003</v>
      </c>
      <c r="F29">
        <v>458.2918396</v>
      </c>
      <c r="G29">
        <v>457.37228390000001</v>
      </c>
      <c r="I29" s="19">
        <f t="shared" si="0"/>
        <v>353.69302370000003</v>
      </c>
      <c r="J29" s="19">
        <f t="shared" si="0"/>
        <v>147.79397590000002</v>
      </c>
      <c r="K29" s="19">
        <f t="shared" si="1"/>
        <v>250.23724057000001</v>
      </c>
      <c r="L29" s="20">
        <f t="shared" si="2"/>
        <v>1.6931491222572894</v>
      </c>
      <c r="M29" s="20">
        <f t="shared" si="5"/>
        <v>1.749704381684011</v>
      </c>
      <c r="P29" s="18">
        <f t="shared" si="4"/>
        <v>-1.0896360484100742</v>
      </c>
    </row>
    <row r="30" spans="1:16" x14ac:dyDescent="0.15">
      <c r="A30" s="18">
        <v>14.5</v>
      </c>
      <c r="B30" s="18">
        <v>28</v>
      </c>
      <c r="D30">
        <v>815.59124759999997</v>
      </c>
      <c r="E30">
        <v>606.63787839999998</v>
      </c>
      <c r="F30">
        <v>459.06896970000003</v>
      </c>
      <c r="G30">
        <v>458.39303589999997</v>
      </c>
      <c r="I30" s="19">
        <f t="shared" si="0"/>
        <v>356.52227789999995</v>
      </c>
      <c r="J30" s="19">
        <f t="shared" si="0"/>
        <v>148.2448425</v>
      </c>
      <c r="K30" s="19">
        <f t="shared" si="1"/>
        <v>252.75088814999995</v>
      </c>
      <c r="L30" s="20">
        <f t="shared" si="2"/>
        <v>1.7049556928093463</v>
      </c>
      <c r="M30" s="20">
        <f t="shared" si="5"/>
        <v>1.7635307829298794</v>
      </c>
      <c r="P30" s="18">
        <f t="shared" si="4"/>
        <v>-0.30803294237376538</v>
      </c>
    </row>
    <row r="31" spans="1:16" x14ac:dyDescent="0.15">
      <c r="A31" s="18">
        <v>15</v>
      </c>
      <c r="B31" s="18">
        <v>29</v>
      </c>
      <c r="D31">
        <v>812.52307129999997</v>
      </c>
      <c r="E31">
        <v>604.28662110000005</v>
      </c>
      <c r="F31">
        <v>458.25573730000002</v>
      </c>
      <c r="G31">
        <v>457.39273070000002</v>
      </c>
      <c r="I31" s="19">
        <f t="shared" si="0"/>
        <v>354.26733399999995</v>
      </c>
      <c r="J31" s="19">
        <f t="shared" si="0"/>
        <v>146.89389040000003</v>
      </c>
      <c r="K31" s="19">
        <f t="shared" si="1"/>
        <v>251.44161071999991</v>
      </c>
      <c r="L31" s="20">
        <f t="shared" si="2"/>
        <v>1.71172272744163</v>
      </c>
      <c r="M31" s="20">
        <f t="shared" si="5"/>
        <v>1.7723176482559746</v>
      </c>
      <c r="P31" s="18">
        <f t="shared" si="4"/>
        <v>0.18868642147740106</v>
      </c>
    </row>
    <row r="32" spans="1:16" x14ac:dyDescent="0.15">
      <c r="A32" s="18">
        <v>15.5</v>
      </c>
      <c r="B32" s="18">
        <v>30</v>
      </c>
      <c r="D32">
        <v>809.74792479999996</v>
      </c>
      <c r="E32">
        <v>604.17736820000005</v>
      </c>
      <c r="F32">
        <v>458.85311890000003</v>
      </c>
      <c r="G32">
        <v>457.91793819999998</v>
      </c>
      <c r="I32" s="19">
        <f t="shared" si="0"/>
        <v>350.89480589999994</v>
      </c>
      <c r="J32" s="19">
        <f t="shared" si="0"/>
        <v>146.25943000000007</v>
      </c>
      <c r="K32" s="19">
        <f t="shared" si="1"/>
        <v>248.51320489999989</v>
      </c>
      <c r="L32" s="20">
        <f t="shared" si="2"/>
        <v>1.6991260317368924</v>
      </c>
      <c r="M32" s="20">
        <f t="shared" si="5"/>
        <v>1.7617407832450485</v>
      </c>
      <c r="P32" s="18">
        <f t="shared" si="4"/>
        <v>-0.40922119003046903</v>
      </c>
    </row>
    <row r="33" spans="1:16" x14ac:dyDescent="0.15">
      <c r="A33" s="18">
        <v>16</v>
      </c>
      <c r="B33" s="18">
        <v>31</v>
      </c>
      <c r="D33">
        <v>808.64544679999995</v>
      </c>
      <c r="E33">
        <v>603.74011229999996</v>
      </c>
      <c r="F33">
        <v>458.55364989999998</v>
      </c>
      <c r="G33">
        <v>457.5325623</v>
      </c>
      <c r="I33" s="19">
        <f t="shared" si="0"/>
        <v>350.09179689999996</v>
      </c>
      <c r="J33" s="19">
        <f t="shared" si="0"/>
        <v>146.20754999999997</v>
      </c>
      <c r="K33" s="19">
        <f t="shared" si="1"/>
        <v>247.74651189999997</v>
      </c>
      <c r="L33" s="20">
        <f t="shared" si="2"/>
        <v>1.6944850789169235</v>
      </c>
      <c r="M33" s="20">
        <f t="shared" si="5"/>
        <v>1.7591196611188911</v>
      </c>
      <c r="P33" s="18">
        <f t="shared" si="4"/>
        <v>-0.55739258753835585</v>
      </c>
    </row>
    <row r="34" spans="1:16" x14ac:dyDescent="0.15">
      <c r="A34" s="18">
        <v>16.5</v>
      </c>
      <c r="B34" s="18">
        <v>32</v>
      </c>
      <c r="D34">
        <v>804.67425539999999</v>
      </c>
      <c r="E34">
        <v>601.87133789999996</v>
      </c>
      <c r="F34">
        <v>458.35760499999998</v>
      </c>
      <c r="G34">
        <v>457.66952509999999</v>
      </c>
      <c r="I34" s="19">
        <f t="shared" si="0"/>
        <v>346.31665040000001</v>
      </c>
      <c r="J34" s="19">
        <f t="shared" si="0"/>
        <v>144.20181279999997</v>
      </c>
      <c r="K34" s="19">
        <f t="shared" si="1"/>
        <v>245.37538144000004</v>
      </c>
      <c r="L34" s="20">
        <f t="shared" si="2"/>
        <v>1.7016109345332731</v>
      </c>
      <c r="M34" s="20">
        <f t="shared" si="5"/>
        <v>1.7682653474290522</v>
      </c>
      <c r="P34" s="18">
        <f t="shared" si="4"/>
        <v>-4.038916056261211E-2</v>
      </c>
    </row>
    <row r="35" spans="1:16" x14ac:dyDescent="0.15">
      <c r="A35" s="18">
        <v>17</v>
      </c>
      <c r="B35" s="18">
        <v>33</v>
      </c>
      <c r="D35">
        <v>803.11254880000001</v>
      </c>
      <c r="E35">
        <v>601.26593019999996</v>
      </c>
      <c r="F35">
        <v>459.0772705</v>
      </c>
      <c r="G35">
        <v>457.89590449999997</v>
      </c>
      <c r="I35" s="19">
        <f t="shared" si="0"/>
        <v>344.03527830000002</v>
      </c>
      <c r="J35" s="19">
        <f t="shared" si="0"/>
        <v>143.37002569999999</v>
      </c>
      <c r="K35" s="19">
        <f t="shared" si="1"/>
        <v>243.67626031000003</v>
      </c>
      <c r="L35" s="20">
        <f t="shared" si="2"/>
        <v>1.6996318381074271</v>
      </c>
      <c r="M35" s="20">
        <f t="shared" si="5"/>
        <v>1.7683060816970178</v>
      </c>
      <c r="P35" s="18">
        <f t="shared" si="4"/>
        <v>-3.808646228286075E-2</v>
      </c>
    </row>
    <row r="36" spans="1:16" x14ac:dyDescent="0.15">
      <c r="A36" s="18">
        <v>17.5</v>
      </c>
      <c r="B36" s="18">
        <v>34</v>
      </c>
      <c r="D36">
        <v>801.46704099999999</v>
      </c>
      <c r="E36">
        <v>600.59198000000004</v>
      </c>
      <c r="F36">
        <v>457.85855099999998</v>
      </c>
      <c r="G36">
        <v>457.2139282</v>
      </c>
      <c r="I36" s="19">
        <f t="shared" si="0"/>
        <v>343.60849000000002</v>
      </c>
      <c r="J36" s="19">
        <f t="shared" si="0"/>
        <v>143.37805180000004</v>
      </c>
      <c r="K36" s="19">
        <f t="shared" si="1"/>
        <v>243.24385373999999</v>
      </c>
      <c r="L36" s="20">
        <f t="shared" si="2"/>
        <v>1.696520846016963</v>
      </c>
      <c r="M36" s="20">
        <f t="shared" si="5"/>
        <v>1.7672149203003651</v>
      </c>
      <c r="P36" s="18">
        <f t="shared" si="4"/>
        <v>-9.976955115354473E-2</v>
      </c>
    </row>
    <row r="37" spans="1:16" x14ac:dyDescent="0.15">
      <c r="A37" s="18">
        <v>18</v>
      </c>
      <c r="B37" s="18">
        <v>35</v>
      </c>
      <c r="D37">
        <v>799.51678470000002</v>
      </c>
      <c r="E37">
        <v>600.2462769</v>
      </c>
      <c r="F37">
        <v>459.05014039999998</v>
      </c>
      <c r="G37">
        <v>458.0613098</v>
      </c>
      <c r="I37" s="19">
        <f t="shared" si="0"/>
        <v>340.46664430000004</v>
      </c>
      <c r="J37" s="19">
        <f t="shared" si="0"/>
        <v>142.18496709999999</v>
      </c>
      <c r="K37" s="19">
        <f t="shared" si="1"/>
        <v>240.93716733000005</v>
      </c>
      <c r="L37" s="20">
        <f t="shared" si="2"/>
        <v>1.6945333409301049</v>
      </c>
      <c r="M37" s="20">
        <f t="shared" si="5"/>
        <v>1.7672472459073183</v>
      </c>
      <c r="P37" s="18">
        <f t="shared" si="4"/>
        <v>-9.7942192439599729E-2</v>
      </c>
    </row>
    <row r="38" spans="1:16" x14ac:dyDescent="0.15">
      <c r="A38" s="18">
        <v>18.5</v>
      </c>
      <c r="B38" s="18">
        <v>36</v>
      </c>
      <c r="D38">
        <v>803.48699950000002</v>
      </c>
      <c r="E38">
        <v>601.44311519999997</v>
      </c>
      <c r="F38">
        <v>458.85824580000002</v>
      </c>
      <c r="G38">
        <v>457.92495730000002</v>
      </c>
      <c r="I38" s="19">
        <f t="shared" si="0"/>
        <v>344.6287537</v>
      </c>
      <c r="J38" s="19">
        <f t="shared" si="0"/>
        <v>143.51815789999995</v>
      </c>
      <c r="K38" s="19">
        <f t="shared" si="1"/>
        <v>244.16604317000005</v>
      </c>
      <c r="L38" s="20">
        <f t="shared" si="2"/>
        <v>1.7012902530433061</v>
      </c>
      <c r="M38" s="20">
        <f t="shared" si="5"/>
        <v>1.776023988714331</v>
      </c>
      <c r="P38" s="18">
        <f t="shared" si="4"/>
        <v>0.39820494786509919</v>
      </c>
    </row>
    <row r="39" spans="1:16" x14ac:dyDescent="0.15">
      <c r="A39" s="18">
        <v>19</v>
      </c>
      <c r="B39" s="18">
        <v>37</v>
      </c>
      <c r="D39">
        <v>801.31060790000004</v>
      </c>
      <c r="E39">
        <v>600.71563719999995</v>
      </c>
      <c r="F39">
        <v>458.75860599999999</v>
      </c>
      <c r="G39">
        <v>457.68325809999999</v>
      </c>
      <c r="I39" s="19">
        <f t="shared" si="0"/>
        <v>342.55200190000005</v>
      </c>
      <c r="J39" s="19">
        <f t="shared" si="0"/>
        <v>143.03237909999996</v>
      </c>
      <c r="K39" s="19">
        <f t="shared" si="1"/>
        <v>242.42933653000009</v>
      </c>
      <c r="L39" s="20">
        <f t="shared" si="2"/>
        <v>1.6949262681319699</v>
      </c>
      <c r="M39" s="20">
        <f t="shared" si="5"/>
        <v>1.7716798344968063</v>
      </c>
      <c r="P39" s="18">
        <f t="shared" si="4"/>
        <v>0.15263096450246474</v>
      </c>
    </row>
    <row r="40" spans="1:16" x14ac:dyDescent="0.15">
      <c r="A40" s="18">
        <v>19.5</v>
      </c>
      <c r="B40" s="18">
        <v>38</v>
      </c>
      <c r="D40">
        <v>798.63385010000002</v>
      </c>
      <c r="E40">
        <v>599.48144530000002</v>
      </c>
      <c r="F40">
        <v>458.43615720000003</v>
      </c>
      <c r="G40">
        <v>457.6960449</v>
      </c>
      <c r="I40" s="19">
        <f t="shared" si="0"/>
        <v>340.19769289999999</v>
      </c>
      <c r="J40" s="19">
        <f t="shared" si="0"/>
        <v>141.78540040000001</v>
      </c>
      <c r="K40" s="19">
        <f t="shared" si="1"/>
        <v>240.94791261999998</v>
      </c>
      <c r="L40" s="20">
        <f t="shared" si="2"/>
        <v>1.6993845060228074</v>
      </c>
      <c r="M40" s="20">
        <f t="shared" si="5"/>
        <v>1.7781579030814554</v>
      </c>
      <c r="P40" s="18">
        <f t="shared" si="4"/>
        <v>0.51883460902572309</v>
      </c>
    </row>
    <row r="41" spans="1:16" x14ac:dyDescent="0.15">
      <c r="A41" s="18">
        <v>20</v>
      </c>
      <c r="B41" s="18">
        <v>39</v>
      </c>
      <c r="D41">
        <v>796.01464840000006</v>
      </c>
      <c r="E41">
        <v>598.53948969999999</v>
      </c>
      <c r="F41">
        <v>457.90197749999999</v>
      </c>
      <c r="G41">
        <v>456.81832889999998</v>
      </c>
      <c r="I41" s="19">
        <f t="shared" si="0"/>
        <v>338.11267090000007</v>
      </c>
      <c r="J41" s="19">
        <f t="shared" si="0"/>
        <v>141.72116080000001</v>
      </c>
      <c r="K41" s="19">
        <f t="shared" si="1"/>
        <v>238.90785834000008</v>
      </c>
      <c r="L41" s="20">
        <f t="shared" si="2"/>
        <v>1.685759959849271</v>
      </c>
      <c r="M41" s="20">
        <f t="shared" si="5"/>
        <v>1.7665531876017304</v>
      </c>
      <c r="P41" s="18">
        <f t="shared" si="4"/>
        <v>-0.137177139970136</v>
      </c>
    </row>
    <row r="42" spans="1:16" x14ac:dyDescent="0.15">
      <c r="A42" s="18">
        <v>20.5</v>
      </c>
      <c r="B42" s="18">
        <v>40</v>
      </c>
      <c r="D42">
        <v>792.67297359999998</v>
      </c>
      <c r="E42">
        <v>598.31970209999997</v>
      </c>
      <c r="F42">
        <v>459.07757570000001</v>
      </c>
      <c r="G42">
        <v>457.89337160000002</v>
      </c>
      <c r="I42" s="19">
        <f t="shared" si="0"/>
        <v>333.59539789999997</v>
      </c>
      <c r="J42" s="19">
        <f t="shared" si="0"/>
        <v>140.42633049999995</v>
      </c>
      <c r="K42" s="19">
        <f t="shared" si="1"/>
        <v>235.29696655000001</v>
      </c>
      <c r="L42" s="20">
        <f t="shared" si="2"/>
        <v>1.6755900813772251</v>
      </c>
      <c r="M42" s="20">
        <f t="shared" si="5"/>
        <v>1.7584031398234961</v>
      </c>
      <c r="P42" s="18">
        <f t="shared" si="4"/>
        <v>-0.59789736242974345</v>
      </c>
    </row>
    <row r="43" spans="1:16" x14ac:dyDescent="0.15">
      <c r="A43" s="18">
        <v>21</v>
      </c>
      <c r="B43" s="18">
        <v>41</v>
      </c>
      <c r="D43">
        <v>789.2891846</v>
      </c>
      <c r="E43">
        <v>596.06762700000002</v>
      </c>
      <c r="F43">
        <v>457.71041869999999</v>
      </c>
      <c r="G43">
        <v>456.9064636</v>
      </c>
      <c r="I43" s="19">
        <f t="shared" si="0"/>
        <v>331.57876590000001</v>
      </c>
      <c r="J43" s="19">
        <f t="shared" si="0"/>
        <v>139.16116340000002</v>
      </c>
      <c r="K43" s="19">
        <f t="shared" si="1"/>
        <v>234.16595151999999</v>
      </c>
      <c r="L43" s="20">
        <f t="shared" si="2"/>
        <v>1.6826961330218366</v>
      </c>
      <c r="M43" s="20">
        <f t="shared" si="5"/>
        <v>1.7675290221619191</v>
      </c>
      <c r="P43" s="18">
        <f t="shared" si="4"/>
        <v>-8.2013449168889946E-2</v>
      </c>
    </row>
    <row r="44" spans="1:16" x14ac:dyDescent="0.15">
      <c r="A44" s="18">
        <v>21.5</v>
      </c>
      <c r="B44" s="18">
        <v>42</v>
      </c>
      <c r="D44">
        <v>786.56878659999995</v>
      </c>
      <c r="E44">
        <v>595.9669189</v>
      </c>
      <c r="F44">
        <v>458.03384399999999</v>
      </c>
      <c r="G44">
        <v>457.22158810000002</v>
      </c>
      <c r="I44" s="19">
        <f t="shared" si="0"/>
        <v>328.53494259999997</v>
      </c>
      <c r="J44" s="19">
        <f t="shared" si="0"/>
        <v>138.74533079999998</v>
      </c>
      <c r="K44" s="19">
        <f t="shared" si="1"/>
        <v>231.41321103999999</v>
      </c>
      <c r="L44" s="20">
        <f t="shared" si="2"/>
        <v>1.6678990904103277</v>
      </c>
      <c r="M44" s="20">
        <f t="shared" si="5"/>
        <v>1.7547518102442217</v>
      </c>
      <c r="P44" s="18">
        <f t="shared" si="4"/>
        <v>-0.80430613717696142</v>
      </c>
    </row>
    <row r="45" spans="1:16" x14ac:dyDescent="0.15">
      <c r="A45" s="18">
        <v>22</v>
      </c>
      <c r="B45" s="18">
        <v>43</v>
      </c>
      <c r="D45">
        <v>796.99871829999995</v>
      </c>
      <c r="E45">
        <v>599.37750240000003</v>
      </c>
      <c r="F45">
        <v>458.96423340000001</v>
      </c>
      <c r="G45">
        <v>457.93261719999998</v>
      </c>
      <c r="I45" s="19">
        <f t="shared" si="0"/>
        <v>338.03448489999994</v>
      </c>
      <c r="J45" s="19">
        <f t="shared" si="0"/>
        <v>141.44488520000004</v>
      </c>
      <c r="K45" s="19">
        <f t="shared" si="1"/>
        <v>239.0230652599999</v>
      </c>
      <c r="L45" s="20">
        <f t="shared" si="2"/>
        <v>1.689867151590716</v>
      </c>
      <c r="M45" s="20">
        <f t="shared" si="5"/>
        <v>1.7787397021184215</v>
      </c>
      <c r="P45" s="18">
        <f t="shared" si="4"/>
        <v>0.55172356735228056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794.41107179999995</v>
      </c>
      <c r="E46">
        <v>598.78857419999997</v>
      </c>
      <c r="F46">
        <v>458.27075200000002</v>
      </c>
      <c r="G46">
        <v>457.3837891</v>
      </c>
      <c r="I46" s="19">
        <f t="shared" si="0"/>
        <v>336.14031979999993</v>
      </c>
      <c r="J46" s="19">
        <f t="shared" si="0"/>
        <v>141.40478509999997</v>
      </c>
      <c r="K46" s="19">
        <f t="shared" si="1"/>
        <v>237.15697022999996</v>
      </c>
      <c r="L46" s="20">
        <f t="shared" si="2"/>
        <v>1.6771495396162517</v>
      </c>
      <c r="M46" s="20">
        <f t="shared" si="5"/>
        <v>1.7680419208377687</v>
      </c>
      <c r="P46" s="18">
        <f t="shared" si="4"/>
        <v>-5.3019411530517882E-2</v>
      </c>
    </row>
    <row r="47" spans="1:16" x14ac:dyDescent="0.15">
      <c r="A47" s="18">
        <v>23</v>
      </c>
      <c r="B47" s="18">
        <v>45</v>
      </c>
      <c r="D47">
        <v>793.57104489999995</v>
      </c>
      <c r="E47">
        <v>598.98992920000001</v>
      </c>
      <c r="F47">
        <v>459.06259160000002</v>
      </c>
      <c r="G47">
        <v>458.17431640000001</v>
      </c>
      <c r="I47" s="19">
        <f t="shared" si="0"/>
        <v>334.50845329999993</v>
      </c>
      <c r="J47" s="19">
        <f t="shared" si="0"/>
        <v>140.8156128</v>
      </c>
      <c r="K47" s="19">
        <f t="shared" si="1"/>
        <v>235.93752433999992</v>
      </c>
      <c r="L47" s="20">
        <f t="shared" si="2"/>
        <v>1.6755068535979836</v>
      </c>
      <c r="M47" s="20">
        <f t="shared" si="5"/>
        <v>1.7684190655133118</v>
      </c>
      <c r="P47" s="18">
        <f t="shared" si="4"/>
        <v>-3.1699514574852379E-2</v>
      </c>
    </row>
    <row r="48" spans="1:16" x14ac:dyDescent="0.15">
      <c r="A48" s="18">
        <v>23.5</v>
      </c>
      <c r="B48" s="18">
        <v>46</v>
      </c>
      <c r="D48">
        <v>789.62475589999997</v>
      </c>
      <c r="E48">
        <v>597.08123780000005</v>
      </c>
      <c r="F48">
        <v>458.58972169999998</v>
      </c>
      <c r="G48">
        <v>457.66412350000002</v>
      </c>
      <c r="I48" s="19">
        <f t="shared" si="0"/>
        <v>331.03503419999998</v>
      </c>
      <c r="J48" s="19">
        <f t="shared" si="0"/>
        <v>139.41711430000004</v>
      </c>
      <c r="K48" s="19">
        <f t="shared" si="1"/>
        <v>233.44305418999997</v>
      </c>
      <c r="L48" s="20">
        <f t="shared" si="2"/>
        <v>1.6744217907686239</v>
      </c>
      <c r="M48" s="20">
        <f t="shared" si="5"/>
        <v>1.7693538333777636</v>
      </c>
      <c r="P48" s="18">
        <f t="shared" si="4"/>
        <v>2.1142685885427812E-2</v>
      </c>
    </row>
    <row r="49" spans="1:22" x14ac:dyDescent="0.15">
      <c r="A49" s="18">
        <v>24</v>
      </c>
      <c r="B49" s="18">
        <v>47</v>
      </c>
      <c r="D49">
        <v>785.94824219999998</v>
      </c>
      <c r="E49">
        <v>595.81683350000003</v>
      </c>
      <c r="F49">
        <v>457.91922</v>
      </c>
      <c r="G49">
        <v>457.0233154</v>
      </c>
      <c r="I49" s="19">
        <f t="shared" si="0"/>
        <v>328.02902219999999</v>
      </c>
      <c r="J49" s="19">
        <f t="shared" si="0"/>
        <v>138.79351810000003</v>
      </c>
      <c r="K49" s="19">
        <f t="shared" si="1"/>
        <v>230.87355952999997</v>
      </c>
      <c r="L49" s="20">
        <f t="shared" si="2"/>
        <v>1.6634318568368354</v>
      </c>
      <c r="M49" s="20">
        <f t="shared" si="5"/>
        <v>1.7603837301397867</v>
      </c>
      <c r="P49" s="18">
        <f t="shared" si="4"/>
        <v>-0.48593507264296637</v>
      </c>
    </row>
    <row r="50" spans="1:22" x14ac:dyDescent="0.15">
      <c r="A50" s="18">
        <v>24.5</v>
      </c>
      <c r="B50" s="18">
        <v>48</v>
      </c>
      <c r="D50">
        <v>785.67449950000002</v>
      </c>
      <c r="E50">
        <v>595.65356450000002</v>
      </c>
      <c r="F50">
        <v>458.87994379999998</v>
      </c>
      <c r="G50">
        <v>458.15197749999999</v>
      </c>
      <c r="I50" s="19">
        <f t="shared" si="0"/>
        <v>326.79455570000005</v>
      </c>
      <c r="J50" s="19">
        <f t="shared" si="0"/>
        <v>137.50158700000003</v>
      </c>
      <c r="K50" s="19">
        <f t="shared" si="1"/>
        <v>230.54344480000003</v>
      </c>
      <c r="L50" s="20">
        <f t="shared" si="2"/>
        <v>1.6766602468377327</v>
      </c>
      <c r="M50" s="20">
        <f t="shared" si="5"/>
        <v>1.7756319508344955</v>
      </c>
      <c r="P50" s="18">
        <f t="shared" si="4"/>
        <v>0.37604314168615355</v>
      </c>
    </row>
    <row r="51" spans="1:22" x14ac:dyDescent="0.15">
      <c r="A51" s="18">
        <v>25</v>
      </c>
      <c r="B51" s="18">
        <v>49</v>
      </c>
      <c r="D51">
        <v>782.81732179999995</v>
      </c>
      <c r="E51">
        <v>594.3204346</v>
      </c>
      <c r="F51">
        <v>458.28289790000002</v>
      </c>
      <c r="G51">
        <v>457.42242429999999</v>
      </c>
      <c r="I51" s="19">
        <f t="shared" si="0"/>
        <v>324.53442389999992</v>
      </c>
      <c r="J51" s="19">
        <f t="shared" si="0"/>
        <v>136.89801030000001</v>
      </c>
      <c r="K51" s="19">
        <f t="shared" si="1"/>
        <v>228.70581668999992</v>
      </c>
      <c r="L51" s="20">
        <f t="shared" si="2"/>
        <v>1.6706292238200624</v>
      </c>
      <c r="M51" s="20">
        <f t="shared" si="5"/>
        <v>1.7716207585106367</v>
      </c>
      <c r="P51" s="18">
        <f t="shared" si="4"/>
        <v>0.14929141334513646</v>
      </c>
    </row>
    <row r="52" spans="1:22" x14ac:dyDescent="0.15">
      <c r="A52" s="18">
        <v>25.5</v>
      </c>
      <c r="B52" s="18">
        <v>50</v>
      </c>
      <c r="D52">
        <v>778.40472409999995</v>
      </c>
      <c r="E52">
        <v>593.13122559999999</v>
      </c>
      <c r="F52">
        <v>458.13952640000002</v>
      </c>
      <c r="G52">
        <v>457.23083500000001</v>
      </c>
      <c r="I52" s="19">
        <f t="shared" si="0"/>
        <v>320.26519769999993</v>
      </c>
      <c r="J52" s="19">
        <f t="shared" si="0"/>
        <v>135.90039059999998</v>
      </c>
      <c r="K52" s="19">
        <f t="shared" si="1"/>
        <v>225.13492427999995</v>
      </c>
      <c r="L52" s="20">
        <f t="shared" si="2"/>
        <v>1.656617197978826</v>
      </c>
      <c r="M52" s="20">
        <f t="shared" si="5"/>
        <v>1.7596285633632118</v>
      </c>
      <c r="P52" s="18">
        <f t="shared" si="4"/>
        <v>-0.52862446720416445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786.77392580000003</v>
      </c>
      <c r="E53">
        <v>596.19427489999998</v>
      </c>
      <c r="F53">
        <v>458.57183839999999</v>
      </c>
      <c r="G53">
        <v>457.93167110000002</v>
      </c>
      <c r="I53" s="19">
        <f t="shared" si="0"/>
        <v>328.20208740000004</v>
      </c>
      <c r="J53" s="19">
        <f t="shared" si="0"/>
        <v>138.26260379999997</v>
      </c>
      <c r="K53" s="19">
        <f t="shared" si="1"/>
        <v>231.41826474000007</v>
      </c>
      <c r="L53" s="20">
        <f t="shared" si="2"/>
        <v>1.6737589079021824</v>
      </c>
      <c r="M53" s="20">
        <f t="shared" si="5"/>
        <v>1.7787901039803797</v>
      </c>
      <c r="P53" s="18">
        <f t="shared" si="4"/>
        <v>0.55457277237360614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782.47033690000001</v>
      </c>
      <c r="E54">
        <v>593.0916138</v>
      </c>
      <c r="F54">
        <v>458.38760380000002</v>
      </c>
      <c r="G54">
        <v>457.15740970000002</v>
      </c>
      <c r="I54" s="19">
        <f t="shared" si="0"/>
        <v>324.08273309999998</v>
      </c>
      <c r="J54" s="19">
        <f t="shared" si="0"/>
        <v>135.93420409999999</v>
      </c>
      <c r="K54" s="19">
        <f t="shared" si="1"/>
        <v>228.92879023</v>
      </c>
      <c r="L54" s="20">
        <f t="shared" si="2"/>
        <v>1.6841146917047349</v>
      </c>
      <c r="M54" s="20">
        <f t="shared" si="5"/>
        <v>1.7911657184767438</v>
      </c>
      <c r="P54" s="18">
        <f t="shared" si="4"/>
        <v>1.2541632556424549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776.05200200000002</v>
      </c>
      <c r="E55">
        <v>591.91699219999998</v>
      </c>
      <c r="F55">
        <v>458.26086429999998</v>
      </c>
      <c r="G55">
        <v>457.54980469999998</v>
      </c>
      <c r="I55" s="19">
        <f t="shared" si="0"/>
        <v>317.79113770000004</v>
      </c>
      <c r="J55" s="19">
        <f t="shared" si="0"/>
        <v>134.3671875</v>
      </c>
      <c r="K55" s="19">
        <f t="shared" si="1"/>
        <v>223.73410645000004</v>
      </c>
      <c r="L55" s="20">
        <f t="shared" si="2"/>
        <v>1.665094809326124</v>
      </c>
      <c r="M55" s="20">
        <f t="shared" si="5"/>
        <v>1.7741656667919443</v>
      </c>
      <c r="P55" s="18">
        <f t="shared" si="4"/>
        <v>0.29315446070476131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768.49053960000003</v>
      </c>
      <c r="E56">
        <v>589.79235840000001</v>
      </c>
      <c r="F56">
        <v>458.34164429999998</v>
      </c>
      <c r="G56">
        <v>457.75</v>
      </c>
      <c r="I56" s="19">
        <f t="shared" si="0"/>
        <v>310.14889530000005</v>
      </c>
      <c r="J56" s="19">
        <f t="shared" si="0"/>
        <v>132.04235840000001</v>
      </c>
      <c r="K56" s="19">
        <f t="shared" si="1"/>
        <v>217.71924442000005</v>
      </c>
      <c r="L56" s="20">
        <f t="shared" si="2"/>
        <v>1.6488591014139296</v>
      </c>
      <c r="M56" s="20">
        <f t="shared" si="5"/>
        <v>1.7599497895735614</v>
      </c>
      <c r="P56" s="18">
        <f t="shared" si="4"/>
        <v>-0.51046562751154889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761.51196289999996</v>
      </c>
      <c r="E57">
        <v>586.35955809999996</v>
      </c>
      <c r="F57">
        <v>458.77969359999997</v>
      </c>
      <c r="G57">
        <v>457.81704710000002</v>
      </c>
      <c r="I57" s="19">
        <f t="shared" si="0"/>
        <v>302.73226929999998</v>
      </c>
      <c r="J57" s="19">
        <f t="shared" si="0"/>
        <v>128.54251099999993</v>
      </c>
      <c r="K57" s="19">
        <f t="shared" si="1"/>
        <v>212.75251160000005</v>
      </c>
      <c r="L57" s="20">
        <f t="shared" si="2"/>
        <v>1.6551140159382771</v>
      </c>
      <c r="M57" s="20">
        <f t="shared" si="5"/>
        <v>1.7682245347917203</v>
      </c>
      <c r="P57" s="18">
        <f t="shared" si="4"/>
        <v>-4.2696289043617747E-2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761.99749759999997</v>
      </c>
      <c r="E58">
        <v>586.99493410000002</v>
      </c>
      <c r="F58">
        <v>458.31610110000003</v>
      </c>
      <c r="G58">
        <v>457.38824460000001</v>
      </c>
      <c r="I58" s="19">
        <f t="shared" si="0"/>
        <v>303.68139649999995</v>
      </c>
      <c r="J58" s="19">
        <f t="shared" si="0"/>
        <v>129.60668950000002</v>
      </c>
      <c r="K58" s="19">
        <f t="shared" si="1"/>
        <v>212.95671384999994</v>
      </c>
      <c r="L58" s="20">
        <f t="shared" si="2"/>
        <v>1.6430997093710964</v>
      </c>
      <c r="M58" s="20">
        <f t="shared" si="5"/>
        <v>1.758230058918351</v>
      </c>
      <c r="P58" s="18">
        <f t="shared" si="4"/>
        <v>-0.60768158398177863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764.40704349999999</v>
      </c>
      <c r="E59">
        <v>588.93261719999998</v>
      </c>
      <c r="F59">
        <v>457.37420650000001</v>
      </c>
      <c r="G59">
        <v>456.49743649999999</v>
      </c>
      <c r="I59" s="19">
        <f t="shared" si="0"/>
        <v>307.03283699999997</v>
      </c>
      <c r="J59" s="19">
        <f t="shared" si="0"/>
        <v>132.43518069999999</v>
      </c>
      <c r="K59" s="19">
        <f t="shared" si="1"/>
        <v>214.32821050999999</v>
      </c>
      <c r="L59" s="20">
        <f t="shared" si="2"/>
        <v>1.6183631069716207</v>
      </c>
      <c r="M59" s="20">
        <f t="shared" si="5"/>
        <v>1.7355132872126868</v>
      </c>
      <c r="P59" s="18">
        <f t="shared" si="4"/>
        <v>-1.8918551739512259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766.6681519</v>
      </c>
      <c r="E60">
        <v>589.89251709999996</v>
      </c>
      <c r="F60">
        <v>458.31033330000002</v>
      </c>
      <c r="G60">
        <v>457.62164310000003</v>
      </c>
      <c r="I60" s="19">
        <f t="shared" si="0"/>
        <v>308.35781859999997</v>
      </c>
      <c r="J60" s="19">
        <f t="shared" si="0"/>
        <v>132.27087399999994</v>
      </c>
      <c r="K60" s="19">
        <f t="shared" si="1"/>
        <v>215.76820680000003</v>
      </c>
      <c r="L60" s="20">
        <f t="shared" si="2"/>
        <v>1.6312601578485082</v>
      </c>
      <c r="M60" s="20">
        <f t="shared" si="5"/>
        <v>1.7504301687833859</v>
      </c>
      <c r="P60" s="18">
        <f t="shared" si="4"/>
        <v>-1.0486074798690017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760.41711429999998</v>
      </c>
      <c r="E61">
        <v>587.81683350000003</v>
      </c>
      <c r="F61">
        <v>458.49679570000001</v>
      </c>
      <c r="G61">
        <v>457.50509640000001</v>
      </c>
      <c r="I61" s="19">
        <f t="shared" si="0"/>
        <v>301.92031859999997</v>
      </c>
      <c r="J61" s="19">
        <f t="shared" si="0"/>
        <v>130.31173710000002</v>
      </c>
      <c r="K61" s="19">
        <f t="shared" si="1"/>
        <v>210.70210262999996</v>
      </c>
      <c r="L61" s="20">
        <f t="shared" si="2"/>
        <v>1.6169080953031048</v>
      </c>
      <c r="M61" s="20">
        <f t="shared" si="5"/>
        <v>1.7380979369317939</v>
      </c>
      <c r="P61" s="18">
        <f t="shared" si="4"/>
        <v>-1.7457455527601262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758.30963129999998</v>
      </c>
      <c r="E62">
        <v>587.20892330000004</v>
      </c>
      <c r="F62">
        <v>457.76339719999999</v>
      </c>
      <c r="G62">
        <v>456.86206049999998</v>
      </c>
      <c r="I62" s="19">
        <f t="shared" si="0"/>
        <v>300.54623409999999</v>
      </c>
      <c r="J62" s="19">
        <f t="shared" si="0"/>
        <v>130.34686280000005</v>
      </c>
      <c r="K62" s="19">
        <f t="shared" si="1"/>
        <v>209.30343013999996</v>
      </c>
      <c r="L62" s="20">
        <f t="shared" si="2"/>
        <v>1.6057419844553396</v>
      </c>
      <c r="M62" s="20">
        <f t="shared" si="5"/>
        <v>1.7289516567778402</v>
      </c>
      <c r="P62" s="18">
        <f t="shared" si="4"/>
        <v>-2.2627825495813076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755.69720459999996</v>
      </c>
      <c r="E63">
        <v>586.55511469999999</v>
      </c>
      <c r="F63">
        <v>458.3994141</v>
      </c>
      <c r="G63">
        <v>457.37261960000001</v>
      </c>
      <c r="I63" s="19">
        <f t="shared" si="0"/>
        <v>297.29779049999996</v>
      </c>
      <c r="J63" s="19">
        <f t="shared" si="0"/>
        <v>129.18249509999998</v>
      </c>
      <c r="K63" s="19">
        <f t="shared" si="1"/>
        <v>206.87004392999998</v>
      </c>
      <c r="L63" s="20">
        <f t="shared" si="2"/>
        <v>1.6013782964159515</v>
      </c>
      <c r="M63" s="20">
        <f t="shared" si="5"/>
        <v>1.7266077994322637</v>
      </c>
      <c r="P63" s="18">
        <f t="shared" si="4"/>
        <v>-2.3952802363496595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750.89349370000002</v>
      </c>
      <c r="E64">
        <v>583.74945070000001</v>
      </c>
      <c r="F64">
        <v>458.2879944</v>
      </c>
      <c r="G64">
        <v>457.58398440000002</v>
      </c>
      <c r="I64" s="19">
        <f t="shared" si="0"/>
        <v>292.60549930000002</v>
      </c>
      <c r="J64" s="19">
        <f t="shared" si="0"/>
        <v>126.16546629999999</v>
      </c>
      <c r="K64" s="19">
        <f t="shared" si="1"/>
        <v>204.28967289000002</v>
      </c>
      <c r="L64" s="20">
        <f t="shared" si="2"/>
        <v>1.6192202104198146</v>
      </c>
      <c r="M64" s="20">
        <f t="shared" si="5"/>
        <v>1.7464695441299383</v>
      </c>
      <c r="P64" s="18">
        <f t="shared" si="4"/>
        <v>-1.2725006300770973</v>
      </c>
      <c r="R64" s="29"/>
      <c r="S64" s="29"/>
      <c r="T64" s="29"/>
      <c r="U64" s="18">
        <v>12.5</v>
      </c>
      <c r="V64" s="20">
        <f t="shared" ref="V64:V83" si="6">L26</f>
        <v>1.689075970403376</v>
      </c>
    </row>
    <row r="65" spans="1:22" x14ac:dyDescent="0.15">
      <c r="A65" s="18">
        <v>32</v>
      </c>
      <c r="B65" s="18">
        <v>63</v>
      </c>
      <c r="D65">
        <v>748.90136719999998</v>
      </c>
      <c r="E65">
        <v>583.21374509999998</v>
      </c>
      <c r="F65">
        <v>457.9814758</v>
      </c>
      <c r="G65">
        <v>457.23785400000003</v>
      </c>
      <c r="I65" s="19">
        <f t="shared" si="0"/>
        <v>290.91989139999998</v>
      </c>
      <c r="J65" s="19">
        <f t="shared" si="0"/>
        <v>125.97589109999996</v>
      </c>
      <c r="K65" s="19">
        <f t="shared" si="1"/>
        <v>202.73676763000003</v>
      </c>
      <c r="L65" s="20">
        <f t="shared" si="2"/>
        <v>1.6093298952659689</v>
      </c>
      <c r="M65" s="20">
        <f t="shared" si="5"/>
        <v>1.7385990596699041</v>
      </c>
      <c r="P65" s="18">
        <f t="shared" si="4"/>
        <v>-1.7174172060235235</v>
      </c>
      <c r="R65" s="29"/>
      <c r="S65" s="29"/>
      <c r="T65" s="29"/>
      <c r="U65" s="18">
        <v>13</v>
      </c>
      <c r="V65" s="20">
        <f t="shared" si="6"/>
        <v>1.6838221741708266</v>
      </c>
    </row>
    <row r="66" spans="1:22" x14ac:dyDescent="0.15">
      <c r="A66" s="18">
        <v>32.5</v>
      </c>
      <c r="B66" s="18">
        <v>64</v>
      </c>
      <c r="D66">
        <v>745.96368410000002</v>
      </c>
      <c r="E66">
        <v>582.82891849999999</v>
      </c>
      <c r="F66">
        <v>458.16378780000002</v>
      </c>
      <c r="G66">
        <v>457.15933230000002</v>
      </c>
      <c r="I66" s="19">
        <f t="shared" ref="I66:J129" si="7">D66-F66</f>
        <v>287.7998963</v>
      </c>
      <c r="J66" s="19">
        <f t="shared" si="7"/>
        <v>125.66958619999997</v>
      </c>
      <c r="K66" s="19">
        <f t="shared" ref="K66:K129" si="8">I66-0.7*J66</f>
        <v>199.83118596000003</v>
      </c>
      <c r="L66" s="20">
        <f t="shared" ref="L66:L129" si="9">K66/J66</f>
        <v>1.5901316460290857</v>
      </c>
      <c r="M66" s="20">
        <f t="shared" si="5"/>
        <v>1.7214206411268325</v>
      </c>
      <c r="P66" s="18">
        <f t="shared" si="4"/>
        <v>-2.6885090361603554</v>
      </c>
      <c r="R66" s="29"/>
      <c r="S66" s="29"/>
      <c r="T66" s="29"/>
      <c r="U66" s="18">
        <v>13.5</v>
      </c>
      <c r="V66" s="20">
        <f t="shared" si="6"/>
        <v>1.695225533752416</v>
      </c>
    </row>
    <row r="67" spans="1:22" x14ac:dyDescent="0.15">
      <c r="A67" s="18">
        <v>33</v>
      </c>
      <c r="B67" s="18">
        <v>65</v>
      </c>
      <c r="D67">
        <v>741.38659670000004</v>
      </c>
      <c r="E67">
        <v>580.61492920000001</v>
      </c>
      <c r="F67">
        <v>458.83972169999998</v>
      </c>
      <c r="G67">
        <v>458.0957947</v>
      </c>
      <c r="I67" s="19">
        <f t="shared" si="7"/>
        <v>282.54687500000006</v>
      </c>
      <c r="J67" s="19">
        <f t="shared" si="7"/>
        <v>122.51913450000001</v>
      </c>
      <c r="K67" s="19">
        <f t="shared" si="8"/>
        <v>196.78348085000005</v>
      </c>
      <c r="L67" s="20">
        <f t="shared" si="9"/>
        <v>1.6061448822102153</v>
      </c>
      <c r="M67" s="20">
        <f t="shared" si="5"/>
        <v>1.7394537080017733</v>
      </c>
      <c r="P67" s="18">
        <f t="shared" si="4"/>
        <v>-1.6691041432909244</v>
      </c>
      <c r="R67" s="29"/>
      <c r="S67" s="29"/>
      <c r="T67" s="29"/>
      <c r="U67" s="18">
        <v>14</v>
      </c>
      <c r="V67" s="20">
        <f t="shared" si="6"/>
        <v>1.6931491222572894</v>
      </c>
    </row>
    <row r="68" spans="1:22" x14ac:dyDescent="0.15">
      <c r="A68" s="18">
        <v>33.5</v>
      </c>
      <c r="B68" s="18">
        <v>66</v>
      </c>
      <c r="D68">
        <v>737.75823969999999</v>
      </c>
      <c r="E68">
        <v>579.65075679999995</v>
      </c>
      <c r="F68">
        <v>458.04980469999998</v>
      </c>
      <c r="G68">
        <v>457.41952509999999</v>
      </c>
      <c r="I68" s="19">
        <f t="shared" si="7"/>
        <v>279.70843500000001</v>
      </c>
      <c r="J68" s="19">
        <f t="shared" si="7"/>
        <v>122.23123169999997</v>
      </c>
      <c r="K68" s="19">
        <f t="shared" si="8"/>
        <v>194.14657281000004</v>
      </c>
      <c r="L68" s="20">
        <f t="shared" si="9"/>
        <v>1.5883548755076489</v>
      </c>
      <c r="M68" s="20">
        <f t="shared" si="5"/>
        <v>1.7236835319930184</v>
      </c>
      <c r="P68" s="18">
        <f t="shared" si="4"/>
        <v>-2.5605883648171437</v>
      </c>
      <c r="R68" s="29"/>
      <c r="S68" s="29"/>
      <c r="T68" s="29"/>
      <c r="U68" s="18">
        <v>14.5</v>
      </c>
      <c r="V68" s="20">
        <f t="shared" si="6"/>
        <v>1.7049556928093463</v>
      </c>
    </row>
    <row r="69" spans="1:22" x14ac:dyDescent="0.15">
      <c r="A69" s="18">
        <v>34</v>
      </c>
      <c r="B69" s="18">
        <v>67</v>
      </c>
      <c r="D69">
        <v>741.53039550000005</v>
      </c>
      <c r="E69">
        <v>581.64721680000002</v>
      </c>
      <c r="F69">
        <v>457.88537600000001</v>
      </c>
      <c r="G69">
        <v>456.86846919999999</v>
      </c>
      <c r="I69" s="19">
        <f t="shared" si="7"/>
        <v>283.64501950000005</v>
      </c>
      <c r="J69" s="19">
        <f t="shared" si="7"/>
        <v>124.77874760000003</v>
      </c>
      <c r="K69" s="19">
        <f t="shared" si="8"/>
        <v>196.29989618000002</v>
      </c>
      <c r="L69" s="20">
        <f t="shared" si="9"/>
        <v>1.5731837348558222</v>
      </c>
      <c r="M69" s="20">
        <f t="shared" si="5"/>
        <v>1.7105322220350032</v>
      </c>
      <c r="P69" s="18">
        <f t="shared" si="4"/>
        <v>-3.304028724231165</v>
      </c>
      <c r="U69" s="18">
        <v>15</v>
      </c>
      <c r="V69" s="20">
        <f t="shared" si="6"/>
        <v>1.71172272744163</v>
      </c>
    </row>
    <row r="70" spans="1:22" x14ac:dyDescent="0.15">
      <c r="A70" s="18">
        <v>34.5</v>
      </c>
      <c r="B70" s="18">
        <v>68</v>
      </c>
      <c r="D70">
        <v>737.02246090000006</v>
      </c>
      <c r="E70">
        <v>579.61315920000004</v>
      </c>
      <c r="F70">
        <v>458.64526369999999</v>
      </c>
      <c r="G70">
        <v>457.98403930000001</v>
      </c>
      <c r="I70" s="19">
        <f t="shared" si="7"/>
        <v>278.37719720000007</v>
      </c>
      <c r="J70" s="19">
        <f t="shared" si="7"/>
        <v>121.62911990000003</v>
      </c>
      <c r="K70" s="19">
        <f t="shared" si="8"/>
        <v>193.23681327000006</v>
      </c>
      <c r="L70" s="20">
        <f t="shared" si="9"/>
        <v>1.5887380705284542</v>
      </c>
      <c r="M70" s="20">
        <f t="shared" si="5"/>
        <v>1.7281063884014467</v>
      </c>
      <c r="P70" s="18">
        <f t="shared" ref="P70:P133" si="10">(M70-$O$2)/$O$2*100</f>
        <v>-2.3105653657078737</v>
      </c>
      <c r="U70" s="18">
        <v>15.5</v>
      </c>
      <c r="V70" s="20">
        <f t="shared" si="6"/>
        <v>1.6991260317368924</v>
      </c>
    </row>
    <row r="71" spans="1:22" x14ac:dyDescent="0.15">
      <c r="A71" s="18">
        <v>35</v>
      </c>
      <c r="B71" s="18">
        <v>69</v>
      </c>
      <c r="D71">
        <v>735.44488530000001</v>
      </c>
      <c r="E71">
        <v>579.35803220000003</v>
      </c>
      <c r="F71">
        <v>457.59259029999998</v>
      </c>
      <c r="G71">
        <v>457.14495849999997</v>
      </c>
      <c r="I71" s="19">
        <f t="shared" si="7"/>
        <v>277.85229500000003</v>
      </c>
      <c r="J71" s="19">
        <f t="shared" si="7"/>
        <v>122.21307370000005</v>
      </c>
      <c r="K71" s="19">
        <f t="shared" si="8"/>
        <v>192.30314340999999</v>
      </c>
      <c r="L71" s="20">
        <f t="shared" si="9"/>
        <v>1.5735071346135361</v>
      </c>
      <c r="M71" s="20">
        <f t="shared" si="5"/>
        <v>1.7148952831803401</v>
      </c>
      <c r="P71" s="18">
        <f t="shared" si="10"/>
        <v>-3.0573859368290068</v>
      </c>
      <c r="U71" s="18">
        <v>16</v>
      </c>
      <c r="V71" s="20">
        <f t="shared" si="6"/>
        <v>1.6944850789169235</v>
      </c>
    </row>
    <row r="72" spans="1:22" x14ac:dyDescent="0.15">
      <c r="A72" s="18">
        <v>35.5</v>
      </c>
      <c r="B72" s="18">
        <v>70</v>
      </c>
      <c r="D72">
        <v>733.58843990000003</v>
      </c>
      <c r="E72">
        <v>578.53796390000002</v>
      </c>
      <c r="F72">
        <v>458.61941530000001</v>
      </c>
      <c r="G72">
        <v>457.2713928</v>
      </c>
      <c r="I72" s="19">
        <f t="shared" si="7"/>
        <v>274.96902460000001</v>
      </c>
      <c r="J72" s="19">
        <f t="shared" si="7"/>
        <v>121.26657110000002</v>
      </c>
      <c r="K72" s="19">
        <f t="shared" si="8"/>
        <v>190.08242483000001</v>
      </c>
      <c r="L72" s="20">
        <f t="shared" si="9"/>
        <v>1.5674758765402246</v>
      </c>
      <c r="M72" s="20">
        <f t="shared" si="5"/>
        <v>1.7108838558008401</v>
      </c>
      <c r="P72" s="18">
        <f t="shared" si="10"/>
        <v>-3.2841509528083588</v>
      </c>
      <c r="U72" s="18">
        <v>16.5</v>
      </c>
      <c r="V72" s="20">
        <f t="shared" si="6"/>
        <v>1.7016109345332731</v>
      </c>
    </row>
    <row r="73" spans="1:22" x14ac:dyDescent="0.15">
      <c r="A73" s="18">
        <v>36</v>
      </c>
      <c r="B73" s="18">
        <v>71</v>
      </c>
      <c r="D73">
        <v>731.88970949999998</v>
      </c>
      <c r="E73">
        <v>577.73608400000001</v>
      </c>
      <c r="F73">
        <v>458.34417719999999</v>
      </c>
      <c r="G73">
        <v>457.5938721</v>
      </c>
      <c r="I73" s="19">
        <f t="shared" si="7"/>
        <v>273.54553229999999</v>
      </c>
      <c r="J73" s="19">
        <f t="shared" si="7"/>
        <v>120.14221190000001</v>
      </c>
      <c r="K73" s="19">
        <f t="shared" si="8"/>
        <v>189.44598396999999</v>
      </c>
      <c r="L73" s="20">
        <f t="shared" si="9"/>
        <v>1.5768478120553062</v>
      </c>
      <c r="M73" s="20">
        <f t="shared" si="5"/>
        <v>1.7222756220097333</v>
      </c>
      <c r="P73" s="18">
        <f t="shared" si="10"/>
        <v>-2.6401771743986675</v>
      </c>
      <c r="U73" s="18">
        <v>17</v>
      </c>
      <c r="V73" s="20">
        <f t="shared" si="6"/>
        <v>1.6996318381074271</v>
      </c>
    </row>
    <row r="74" spans="1:22" x14ac:dyDescent="0.15">
      <c r="A74" s="18">
        <v>36.5</v>
      </c>
      <c r="B74" s="18">
        <v>72</v>
      </c>
      <c r="D74">
        <v>728.42492679999998</v>
      </c>
      <c r="E74">
        <v>575.90789789999997</v>
      </c>
      <c r="F74">
        <v>457.35375979999998</v>
      </c>
      <c r="G74">
        <v>456.43902589999999</v>
      </c>
      <c r="I74" s="19">
        <f t="shared" si="7"/>
        <v>271.071167</v>
      </c>
      <c r="J74" s="19">
        <f t="shared" si="7"/>
        <v>119.46887199999998</v>
      </c>
      <c r="K74" s="19">
        <f t="shared" si="8"/>
        <v>187.44295660000003</v>
      </c>
      <c r="L74" s="20">
        <f t="shared" si="9"/>
        <v>1.5689689997240459</v>
      </c>
      <c r="M74" s="20">
        <f t="shared" si="5"/>
        <v>1.7164166403722845</v>
      </c>
      <c r="P74" s="18">
        <f t="shared" si="10"/>
        <v>-2.9713839840815623</v>
      </c>
      <c r="U74" s="18">
        <v>17.5</v>
      </c>
      <c r="V74" s="20">
        <f t="shared" si="6"/>
        <v>1.696520846016963</v>
      </c>
    </row>
    <row r="75" spans="1:22" x14ac:dyDescent="0.15">
      <c r="A75" s="18">
        <v>37</v>
      </c>
      <c r="B75" s="18">
        <v>73</v>
      </c>
      <c r="D75">
        <v>728.43652340000006</v>
      </c>
      <c r="E75">
        <v>576.69873050000001</v>
      </c>
      <c r="F75">
        <v>458.13092039999998</v>
      </c>
      <c r="G75">
        <v>457.1708069</v>
      </c>
      <c r="I75" s="19">
        <f t="shared" si="7"/>
        <v>270.30560300000008</v>
      </c>
      <c r="J75" s="19">
        <f t="shared" si="7"/>
        <v>119.52792360000001</v>
      </c>
      <c r="K75" s="19">
        <f t="shared" si="8"/>
        <v>186.63605648000009</v>
      </c>
      <c r="L75" s="20">
        <f t="shared" si="9"/>
        <v>1.5614431411406202</v>
      </c>
      <c r="M75" s="20">
        <f t="shared" si="5"/>
        <v>1.7109106124826703</v>
      </c>
      <c r="P75" s="18">
        <f t="shared" si="10"/>
        <v>-3.2826384040797496</v>
      </c>
      <c r="U75" s="18">
        <v>18</v>
      </c>
      <c r="V75" s="20">
        <f t="shared" si="6"/>
        <v>1.6945333409301049</v>
      </c>
    </row>
    <row r="76" spans="1:22" x14ac:dyDescent="0.15">
      <c r="A76" s="18">
        <v>37.5</v>
      </c>
      <c r="B76" s="18">
        <v>74</v>
      </c>
      <c r="D76">
        <v>738.66058350000003</v>
      </c>
      <c r="E76">
        <v>580.40551760000005</v>
      </c>
      <c r="F76">
        <v>457.85598750000003</v>
      </c>
      <c r="G76">
        <v>457.21774290000002</v>
      </c>
      <c r="I76" s="19">
        <f t="shared" si="7"/>
        <v>280.804596</v>
      </c>
      <c r="J76" s="19">
        <f t="shared" si="7"/>
        <v>123.18777470000003</v>
      </c>
      <c r="K76" s="19">
        <f t="shared" si="8"/>
        <v>194.57315370999999</v>
      </c>
      <c r="L76" s="20">
        <f t="shared" si="9"/>
        <v>1.5794842806751337</v>
      </c>
      <c r="M76" s="20">
        <f t="shared" si="5"/>
        <v>1.7309715827109953</v>
      </c>
      <c r="P76" s="18">
        <f t="shared" si="10"/>
        <v>-2.1485966269220018</v>
      </c>
      <c r="U76" s="18">
        <v>18.5</v>
      </c>
      <c r="V76" s="20">
        <f t="shared" si="6"/>
        <v>1.7012902530433061</v>
      </c>
    </row>
    <row r="77" spans="1:22" x14ac:dyDescent="0.15">
      <c r="A77" s="18">
        <v>38</v>
      </c>
      <c r="B77" s="18">
        <v>75</v>
      </c>
      <c r="D77">
        <v>750.36157230000003</v>
      </c>
      <c r="E77">
        <v>584.41156009999997</v>
      </c>
      <c r="F77">
        <v>457.73913570000002</v>
      </c>
      <c r="G77">
        <v>457.2295532</v>
      </c>
      <c r="I77" s="19">
        <f t="shared" si="7"/>
        <v>292.62243660000001</v>
      </c>
      <c r="J77" s="19">
        <f t="shared" si="7"/>
        <v>127.18200689999998</v>
      </c>
      <c r="K77" s="19">
        <f t="shared" si="8"/>
        <v>203.59503177000005</v>
      </c>
      <c r="L77" s="20">
        <f t="shared" si="9"/>
        <v>1.6008163161797071</v>
      </c>
      <c r="M77" s="20">
        <f t="shared" si="5"/>
        <v>1.7543234489093802</v>
      </c>
      <c r="P77" s="18">
        <f t="shared" si="10"/>
        <v>-0.82852129944979092</v>
      </c>
      <c r="U77" s="18">
        <v>19</v>
      </c>
      <c r="V77" s="20">
        <f t="shared" si="6"/>
        <v>1.6949262681319699</v>
      </c>
    </row>
    <row r="78" spans="1:22" x14ac:dyDescent="0.15">
      <c r="A78" s="18">
        <v>38.5</v>
      </c>
      <c r="B78" s="18">
        <v>76</v>
      </c>
      <c r="D78">
        <v>744.20465090000005</v>
      </c>
      <c r="E78">
        <v>581.6444702</v>
      </c>
      <c r="F78">
        <v>457.59323119999999</v>
      </c>
      <c r="G78">
        <v>456.77841189999998</v>
      </c>
      <c r="I78" s="19">
        <f t="shared" si="7"/>
        <v>286.61141970000006</v>
      </c>
      <c r="J78" s="19">
        <f t="shared" si="7"/>
        <v>124.86605830000002</v>
      </c>
      <c r="K78" s="19">
        <f t="shared" si="8"/>
        <v>199.20517889000004</v>
      </c>
      <c r="L78" s="20">
        <f t="shared" si="9"/>
        <v>1.5953509032165869</v>
      </c>
      <c r="M78" s="20">
        <f t="shared" si="5"/>
        <v>1.7508778666400713</v>
      </c>
      <c r="P78" s="18">
        <f t="shared" si="10"/>
        <v>-1.0232992287103222</v>
      </c>
      <c r="U78" s="18">
        <v>19.5</v>
      </c>
      <c r="V78" s="20">
        <f t="shared" si="6"/>
        <v>1.6993845060228074</v>
      </c>
    </row>
    <row r="79" spans="1:22" x14ac:dyDescent="0.15">
      <c r="A79" s="18">
        <v>39</v>
      </c>
      <c r="B79" s="18">
        <v>77</v>
      </c>
      <c r="D79">
        <v>745.98687740000003</v>
      </c>
      <c r="E79">
        <v>583.23388669999997</v>
      </c>
      <c r="F79">
        <v>458.12420650000001</v>
      </c>
      <c r="G79">
        <v>457.29724119999997</v>
      </c>
      <c r="I79" s="19">
        <f t="shared" si="7"/>
        <v>287.86267090000001</v>
      </c>
      <c r="J79" s="19">
        <f t="shared" si="7"/>
        <v>125.9366455</v>
      </c>
      <c r="K79" s="19">
        <f t="shared" si="8"/>
        <v>199.70701905000001</v>
      </c>
      <c r="L79" s="20">
        <f t="shared" si="9"/>
        <v>1.585773690073395</v>
      </c>
      <c r="M79" s="20">
        <f t="shared" si="5"/>
        <v>1.7433204841906909</v>
      </c>
      <c r="P79" s="18">
        <f t="shared" si="10"/>
        <v>-1.4505162240007707</v>
      </c>
      <c r="U79" s="18">
        <v>20</v>
      </c>
      <c r="V79" s="20">
        <f t="shared" si="6"/>
        <v>1.685759959849271</v>
      </c>
    </row>
    <row r="80" spans="1:22" x14ac:dyDescent="0.15">
      <c r="A80" s="18">
        <v>39.5</v>
      </c>
      <c r="B80" s="18">
        <v>78</v>
      </c>
      <c r="D80">
        <v>748.07012940000004</v>
      </c>
      <c r="E80">
        <v>583.8556519</v>
      </c>
      <c r="F80">
        <v>458.4824524</v>
      </c>
      <c r="G80">
        <v>457.82504269999998</v>
      </c>
      <c r="I80" s="19">
        <f t="shared" si="7"/>
        <v>289.58767700000004</v>
      </c>
      <c r="J80" s="19">
        <f t="shared" si="7"/>
        <v>126.03060920000001</v>
      </c>
      <c r="K80" s="19">
        <f t="shared" si="8"/>
        <v>201.36625056000003</v>
      </c>
      <c r="L80" s="20">
        <f t="shared" si="9"/>
        <v>1.5977567024249535</v>
      </c>
      <c r="M80" s="20">
        <f t="shared" si="5"/>
        <v>1.7573233272360609</v>
      </c>
      <c r="P80" s="18">
        <f t="shared" si="10"/>
        <v>-0.65893890587031367</v>
      </c>
      <c r="U80" s="18">
        <v>20.5</v>
      </c>
      <c r="V80" s="20">
        <f t="shared" si="6"/>
        <v>1.6755900813772251</v>
      </c>
    </row>
    <row r="81" spans="1:22" x14ac:dyDescent="0.15">
      <c r="A81" s="18">
        <v>40</v>
      </c>
      <c r="B81" s="18">
        <v>79</v>
      </c>
      <c r="D81">
        <v>752.04412839999998</v>
      </c>
      <c r="E81">
        <v>585.79260250000004</v>
      </c>
      <c r="F81">
        <v>458.5568237</v>
      </c>
      <c r="G81">
        <v>457.50158690000001</v>
      </c>
      <c r="I81" s="19">
        <f t="shared" si="7"/>
        <v>293.48730469999998</v>
      </c>
      <c r="J81" s="19">
        <f t="shared" si="7"/>
        <v>128.29101560000004</v>
      </c>
      <c r="K81" s="19">
        <f t="shared" si="8"/>
        <v>203.68359377999997</v>
      </c>
      <c r="L81" s="20">
        <f t="shared" si="9"/>
        <v>1.5876684179901364</v>
      </c>
      <c r="M81" s="20">
        <f t="shared" si="5"/>
        <v>1.7492548734950553</v>
      </c>
      <c r="P81" s="18">
        <f t="shared" si="10"/>
        <v>-1.1150466372125321</v>
      </c>
      <c r="U81" s="18">
        <v>21</v>
      </c>
      <c r="V81" s="20">
        <f t="shared" si="6"/>
        <v>1.6826961330218366</v>
      </c>
    </row>
    <row r="82" spans="1:22" x14ac:dyDescent="0.15">
      <c r="A82" s="18">
        <v>40.5</v>
      </c>
      <c r="B82" s="18">
        <v>80</v>
      </c>
      <c r="D82">
        <v>749.60986330000003</v>
      </c>
      <c r="E82">
        <v>585.09692380000001</v>
      </c>
      <c r="F82">
        <v>458.45211790000002</v>
      </c>
      <c r="G82">
        <v>457.68103029999997</v>
      </c>
      <c r="I82" s="19">
        <f t="shared" si="7"/>
        <v>291.15774540000001</v>
      </c>
      <c r="J82" s="19">
        <f t="shared" si="7"/>
        <v>127.41589350000004</v>
      </c>
      <c r="K82" s="19">
        <f t="shared" si="8"/>
        <v>201.96661994999999</v>
      </c>
      <c r="L82" s="20">
        <f t="shared" si="9"/>
        <v>1.5850975447580244</v>
      </c>
      <c r="M82" s="20">
        <f t="shared" si="5"/>
        <v>1.7487038309567549</v>
      </c>
      <c r="P82" s="18">
        <f t="shared" si="10"/>
        <v>-1.1461969381357335</v>
      </c>
      <c r="U82" s="18">
        <v>21.5</v>
      </c>
      <c r="V82" s="20">
        <f t="shared" si="6"/>
        <v>1.6678990904103277</v>
      </c>
    </row>
    <row r="83" spans="1:22" x14ac:dyDescent="0.15">
      <c r="A83" s="18">
        <v>41</v>
      </c>
      <c r="B83" s="18">
        <v>81</v>
      </c>
      <c r="D83">
        <v>752.35955809999996</v>
      </c>
      <c r="E83">
        <v>587.98260500000004</v>
      </c>
      <c r="F83">
        <v>458.70339969999998</v>
      </c>
      <c r="G83">
        <v>457.91571040000002</v>
      </c>
      <c r="I83" s="19">
        <f t="shared" si="7"/>
        <v>293.65615839999998</v>
      </c>
      <c r="J83" s="19">
        <f t="shared" si="7"/>
        <v>130.06689460000001</v>
      </c>
      <c r="K83" s="19">
        <f t="shared" si="8"/>
        <v>202.60933217999997</v>
      </c>
      <c r="L83" s="20">
        <f t="shared" si="9"/>
        <v>1.5577317564403506</v>
      </c>
      <c r="M83" s="20">
        <f t="shared" si="5"/>
        <v>1.7233578733328925</v>
      </c>
      <c r="P83" s="18">
        <f t="shared" si="10"/>
        <v>-2.5789977698196269</v>
      </c>
      <c r="U83" s="18">
        <v>22</v>
      </c>
      <c r="V83" s="20">
        <f t="shared" si="6"/>
        <v>1.689867151590716</v>
      </c>
    </row>
    <row r="84" spans="1:22" x14ac:dyDescent="0.15">
      <c r="A84" s="18">
        <v>41.5</v>
      </c>
      <c r="B84" s="18">
        <v>82</v>
      </c>
      <c r="D84">
        <v>753.03936769999996</v>
      </c>
      <c r="E84">
        <v>587.98937990000002</v>
      </c>
      <c r="F84">
        <v>458.46041869999999</v>
      </c>
      <c r="G84">
        <v>457.45019530000002</v>
      </c>
      <c r="I84" s="19">
        <f t="shared" si="7"/>
        <v>294.57894899999997</v>
      </c>
      <c r="J84" s="19">
        <f t="shared" si="7"/>
        <v>130.5391846</v>
      </c>
      <c r="K84" s="19">
        <f t="shared" si="8"/>
        <v>203.20151977999996</v>
      </c>
      <c r="L84" s="20">
        <f t="shared" si="9"/>
        <v>1.5566323660029968</v>
      </c>
      <c r="M84" s="20">
        <f t="shared" si="5"/>
        <v>1.7242783135893502</v>
      </c>
      <c r="P84" s="18">
        <f t="shared" si="10"/>
        <v>-2.5269655055611873</v>
      </c>
      <c r="U84" s="18">
        <v>65</v>
      </c>
      <c r="V84" s="20">
        <f t="shared" ref="V84:V104" si="11">L131</f>
        <v>1.5094280148395667</v>
      </c>
    </row>
    <row r="85" spans="1:22" x14ac:dyDescent="0.15">
      <c r="A85" s="18">
        <v>42</v>
      </c>
      <c r="B85" s="18">
        <v>83</v>
      </c>
      <c r="D85">
        <v>749.69091800000001</v>
      </c>
      <c r="E85">
        <v>588.23266599999999</v>
      </c>
      <c r="F85">
        <v>458.5791931</v>
      </c>
      <c r="G85">
        <v>457.62036130000001</v>
      </c>
      <c r="I85" s="19">
        <f t="shared" si="7"/>
        <v>291.11172490000001</v>
      </c>
      <c r="J85" s="19">
        <f t="shared" si="7"/>
        <v>130.61230469999998</v>
      </c>
      <c r="K85" s="19">
        <f t="shared" si="8"/>
        <v>199.68311161000003</v>
      </c>
      <c r="L85" s="20">
        <f t="shared" si="9"/>
        <v>1.5288231232780631</v>
      </c>
      <c r="M85" s="20">
        <f t="shared" si="5"/>
        <v>1.6984889015582281</v>
      </c>
      <c r="P85" s="18">
        <f t="shared" si="10"/>
        <v>-3.9848347072378374</v>
      </c>
      <c r="U85" s="18">
        <v>65.5</v>
      </c>
      <c r="V85" s="20">
        <f t="shared" si="11"/>
        <v>1.5267720738136803</v>
      </c>
    </row>
    <row r="86" spans="1:22" x14ac:dyDescent="0.15">
      <c r="A86" s="18">
        <v>42.5</v>
      </c>
      <c r="B86" s="18">
        <v>84</v>
      </c>
      <c r="D86">
        <v>750.2619019</v>
      </c>
      <c r="E86">
        <v>588.45648189999997</v>
      </c>
      <c r="F86">
        <v>457.99969479999999</v>
      </c>
      <c r="G86">
        <v>457.38092039999998</v>
      </c>
      <c r="I86" s="19">
        <f t="shared" si="7"/>
        <v>292.26220710000001</v>
      </c>
      <c r="J86" s="19">
        <f t="shared" si="7"/>
        <v>131.07556149999999</v>
      </c>
      <c r="K86" s="19">
        <f t="shared" si="8"/>
        <v>200.50931405000003</v>
      </c>
      <c r="L86" s="20">
        <f t="shared" si="9"/>
        <v>1.5297230983061632</v>
      </c>
      <c r="M86" s="20">
        <f t="shared" si="5"/>
        <v>1.7014087072801396</v>
      </c>
      <c r="P86" s="18">
        <f t="shared" si="10"/>
        <v>-3.8197787985681408</v>
      </c>
      <c r="U86" s="18">
        <v>66</v>
      </c>
      <c r="V86" s="20">
        <f t="shared" si="11"/>
        <v>1.5141441634359494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745.1602173</v>
      </c>
      <c r="E87">
        <v>585.86096190000001</v>
      </c>
      <c r="F87">
        <v>457.1564636</v>
      </c>
      <c r="G87">
        <v>456.44827270000002</v>
      </c>
      <c r="I87" s="19">
        <f t="shared" si="7"/>
        <v>288.0037537</v>
      </c>
      <c r="J87" s="19">
        <f t="shared" si="7"/>
        <v>129.41268919999999</v>
      </c>
      <c r="K87" s="19">
        <f t="shared" si="8"/>
        <v>197.41487126000001</v>
      </c>
      <c r="L87" s="20">
        <f t="shared" si="9"/>
        <v>1.5254676529818996</v>
      </c>
      <c r="M87" s="20">
        <f t="shared" si="5"/>
        <v>1.6991730926496875</v>
      </c>
      <c r="P87" s="18">
        <f t="shared" si="10"/>
        <v>-3.9461575509266913</v>
      </c>
      <c r="U87" s="18">
        <v>66.5</v>
      </c>
      <c r="V87" s="20">
        <f t="shared" si="11"/>
        <v>1.5312896871095127</v>
      </c>
    </row>
    <row r="88" spans="1:22" x14ac:dyDescent="0.15">
      <c r="A88" s="18">
        <v>43.5</v>
      </c>
      <c r="B88" s="18">
        <v>86</v>
      </c>
      <c r="D88">
        <v>743.82739260000005</v>
      </c>
      <c r="E88">
        <v>585.58441159999995</v>
      </c>
      <c r="F88">
        <v>458.039917</v>
      </c>
      <c r="G88">
        <v>457.20626829999998</v>
      </c>
      <c r="I88" s="19">
        <f t="shared" si="7"/>
        <v>285.78747560000005</v>
      </c>
      <c r="J88" s="19">
        <f t="shared" si="7"/>
        <v>128.37814329999998</v>
      </c>
      <c r="K88" s="19">
        <f t="shared" si="8"/>
        <v>195.92277529000006</v>
      </c>
      <c r="L88" s="20">
        <f t="shared" si="9"/>
        <v>1.5261380968266434</v>
      </c>
      <c r="M88" s="20">
        <f t="shared" ref="M88:M151" si="12">L88+ABS($N$2)*A88</f>
        <v>1.7018633671882428</v>
      </c>
      <c r="P88" s="18">
        <f t="shared" si="10"/>
        <v>-3.7940769843328672</v>
      </c>
      <c r="U88" s="18">
        <v>67</v>
      </c>
      <c r="V88" s="20">
        <f t="shared" si="11"/>
        <v>1.5144669134709228</v>
      </c>
    </row>
    <row r="89" spans="1:22" x14ac:dyDescent="0.15">
      <c r="A89" s="18">
        <v>44</v>
      </c>
      <c r="B89" s="18">
        <v>87</v>
      </c>
      <c r="D89">
        <v>736.6737061</v>
      </c>
      <c r="E89">
        <v>582.39971920000005</v>
      </c>
      <c r="F89">
        <v>458.00573730000002</v>
      </c>
      <c r="G89">
        <v>457.27169800000001</v>
      </c>
      <c r="I89" s="19">
        <f t="shared" si="7"/>
        <v>278.66796879999998</v>
      </c>
      <c r="J89" s="19">
        <f t="shared" si="7"/>
        <v>125.12802120000003</v>
      </c>
      <c r="K89" s="19">
        <f t="shared" si="8"/>
        <v>191.07835395999996</v>
      </c>
      <c r="L89" s="20">
        <f t="shared" si="9"/>
        <v>1.5270628603211693</v>
      </c>
      <c r="M89" s="20">
        <f t="shared" si="12"/>
        <v>1.7048079613765801</v>
      </c>
      <c r="P89" s="18">
        <f t="shared" si="10"/>
        <v>-3.6276197896735849</v>
      </c>
      <c r="U89" s="18">
        <v>67.5</v>
      </c>
      <c r="V89" s="20">
        <f t="shared" si="11"/>
        <v>1.5311128533194116</v>
      </c>
    </row>
    <row r="90" spans="1:22" x14ac:dyDescent="0.15">
      <c r="A90" s="18">
        <v>44.5</v>
      </c>
      <c r="B90" s="18">
        <v>88</v>
      </c>
      <c r="D90">
        <v>735.29321289999996</v>
      </c>
      <c r="E90">
        <v>581.70349120000003</v>
      </c>
      <c r="F90">
        <v>458.36047359999998</v>
      </c>
      <c r="G90">
        <v>457.20306399999998</v>
      </c>
      <c r="I90" s="19">
        <f t="shared" si="7"/>
        <v>276.93273929999998</v>
      </c>
      <c r="J90" s="19">
        <f t="shared" si="7"/>
        <v>124.50042720000005</v>
      </c>
      <c r="K90" s="19">
        <f t="shared" si="8"/>
        <v>189.78244025999996</v>
      </c>
      <c r="L90" s="20">
        <f t="shared" si="9"/>
        <v>1.5243517193328946</v>
      </c>
      <c r="M90" s="20">
        <f t="shared" si="12"/>
        <v>1.7041166510821169</v>
      </c>
      <c r="P90" s="18">
        <f t="shared" si="10"/>
        <v>-3.6666993928023306</v>
      </c>
      <c r="U90" s="18">
        <v>68</v>
      </c>
      <c r="V90" s="20">
        <f t="shared" si="11"/>
        <v>1.5148117885031791</v>
      </c>
    </row>
    <row r="91" spans="1:22" x14ac:dyDescent="0.15">
      <c r="A91" s="18">
        <v>45</v>
      </c>
      <c r="B91" s="18">
        <v>89</v>
      </c>
      <c r="D91">
        <v>736.31994629999997</v>
      </c>
      <c r="E91">
        <v>582.68359380000004</v>
      </c>
      <c r="F91">
        <v>458.44540410000002</v>
      </c>
      <c r="G91">
        <v>457.29214480000002</v>
      </c>
      <c r="I91" s="19">
        <f t="shared" si="7"/>
        <v>277.87454219999995</v>
      </c>
      <c r="J91" s="19">
        <f t="shared" si="7"/>
        <v>125.39144900000002</v>
      </c>
      <c r="K91" s="19">
        <f t="shared" si="8"/>
        <v>190.10052789999995</v>
      </c>
      <c r="L91" s="20">
        <f t="shared" si="9"/>
        <v>1.516056552628241</v>
      </c>
      <c r="M91" s="20">
        <f t="shared" si="12"/>
        <v>1.6978413150712748</v>
      </c>
      <c r="P91" s="18">
        <f t="shared" si="10"/>
        <v>-4.0214426141421074</v>
      </c>
      <c r="U91" s="18">
        <v>68.5</v>
      </c>
      <c r="V91" s="20">
        <f t="shared" si="11"/>
        <v>1.4988081428257658</v>
      </c>
    </row>
    <row r="92" spans="1:22" x14ac:dyDescent="0.15">
      <c r="A92" s="18">
        <v>45.5</v>
      </c>
      <c r="B92" s="18">
        <v>90</v>
      </c>
      <c r="D92">
        <v>735.3419189</v>
      </c>
      <c r="E92">
        <v>582.37976070000002</v>
      </c>
      <c r="F92">
        <v>458.59802250000001</v>
      </c>
      <c r="G92">
        <v>457.33013920000002</v>
      </c>
      <c r="I92" s="19">
        <f t="shared" si="7"/>
        <v>276.74389639999998</v>
      </c>
      <c r="J92" s="19">
        <f t="shared" si="7"/>
        <v>125.0496215</v>
      </c>
      <c r="K92" s="19">
        <f t="shared" si="8"/>
        <v>189.20916134999999</v>
      </c>
      <c r="L92" s="20">
        <f t="shared" si="9"/>
        <v>1.5130726433266333</v>
      </c>
      <c r="M92" s="20">
        <f t="shared" si="12"/>
        <v>1.6968772364634785</v>
      </c>
      <c r="P92" s="18">
        <f t="shared" si="10"/>
        <v>-4.0759417438083947</v>
      </c>
      <c r="U92" s="18">
        <v>69</v>
      </c>
      <c r="V92" s="20">
        <f t="shared" si="11"/>
        <v>1.4223582731421516</v>
      </c>
    </row>
    <row r="93" spans="1:22" x14ac:dyDescent="0.15">
      <c r="A93" s="18">
        <v>46</v>
      </c>
      <c r="B93" s="18">
        <v>91</v>
      </c>
      <c r="D93">
        <v>733.91442870000003</v>
      </c>
      <c r="E93">
        <v>582.21551509999995</v>
      </c>
      <c r="F93">
        <v>458.4240112</v>
      </c>
      <c r="G93">
        <v>457.79309080000002</v>
      </c>
      <c r="I93" s="19">
        <f t="shared" si="7"/>
        <v>275.49041750000004</v>
      </c>
      <c r="J93" s="19">
        <f t="shared" si="7"/>
        <v>124.42242429999993</v>
      </c>
      <c r="K93" s="19">
        <f t="shared" si="8"/>
        <v>188.39472049000008</v>
      </c>
      <c r="L93" s="20">
        <f t="shared" si="9"/>
        <v>1.514154072707617</v>
      </c>
      <c r="M93" s="20">
        <f t="shared" si="12"/>
        <v>1.6999784965382738</v>
      </c>
      <c r="P93" s="18">
        <f t="shared" si="10"/>
        <v>-3.9006282646186663</v>
      </c>
      <c r="U93" s="18">
        <v>69.5</v>
      </c>
      <c r="V93" s="20">
        <f t="shared" si="11"/>
        <v>1.4888468906179526</v>
      </c>
    </row>
    <row r="94" spans="1:22" x14ac:dyDescent="0.15">
      <c r="A94" s="18">
        <v>46.5</v>
      </c>
      <c r="B94" s="18">
        <v>92</v>
      </c>
      <c r="D94">
        <v>732.8046875</v>
      </c>
      <c r="E94">
        <v>582.34875490000002</v>
      </c>
      <c r="F94">
        <v>458.69091800000001</v>
      </c>
      <c r="G94">
        <v>458.08749390000003</v>
      </c>
      <c r="I94" s="19">
        <f t="shared" si="7"/>
        <v>274.11376949999999</v>
      </c>
      <c r="J94" s="19">
        <f t="shared" si="7"/>
        <v>124.26126099999999</v>
      </c>
      <c r="K94" s="19">
        <f t="shared" si="8"/>
        <v>187.13088679999998</v>
      </c>
      <c r="L94" s="20">
        <f t="shared" si="9"/>
        <v>1.5059471092925736</v>
      </c>
      <c r="M94" s="20">
        <f t="shared" si="12"/>
        <v>1.6937913638170419</v>
      </c>
      <c r="P94" s="18">
        <f t="shared" si="10"/>
        <v>-4.2503853754083467</v>
      </c>
      <c r="U94" s="18">
        <v>70</v>
      </c>
      <c r="V94" s="20">
        <f t="shared" si="11"/>
        <v>1.4789789546978696</v>
      </c>
    </row>
    <row r="95" spans="1:22" x14ac:dyDescent="0.15">
      <c r="A95" s="18">
        <v>47</v>
      </c>
      <c r="B95" s="18">
        <v>93</v>
      </c>
      <c r="D95">
        <v>734.16101070000002</v>
      </c>
      <c r="E95">
        <v>582.11383060000003</v>
      </c>
      <c r="F95">
        <v>458.35855099999998</v>
      </c>
      <c r="G95">
        <v>457.87771609999999</v>
      </c>
      <c r="I95" s="19">
        <f t="shared" si="7"/>
        <v>275.80245970000004</v>
      </c>
      <c r="J95" s="19">
        <f t="shared" si="7"/>
        <v>124.23611450000004</v>
      </c>
      <c r="K95" s="19">
        <f t="shared" si="8"/>
        <v>188.83717955000003</v>
      </c>
      <c r="L95" s="20">
        <f t="shared" si="9"/>
        <v>1.5199861997454851</v>
      </c>
      <c r="M95" s="20">
        <f t="shared" si="12"/>
        <v>1.7098502849637649</v>
      </c>
      <c r="P95" s="18">
        <f t="shared" si="10"/>
        <v>-3.3425784613263794</v>
      </c>
      <c r="U95" s="18">
        <v>70.5</v>
      </c>
      <c r="V95" s="20">
        <f t="shared" si="11"/>
        <v>1.4947260053772746</v>
      </c>
    </row>
    <row r="96" spans="1:22" x14ac:dyDescent="0.15">
      <c r="A96" s="18">
        <v>47.5</v>
      </c>
      <c r="B96" s="18">
        <v>94</v>
      </c>
      <c r="D96">
        <v>731.72998050000001</v>
      </c>
      <c r="E96">
        <v>582.7617798</v>
      </c>
      <c r="F96">
        <v>458.31384279999997</v>
      </c>
      <c r="G96">
        <v>457.55523679999999</v>
      </c>
      <c r="I96" s="19">
        <f t="shared" si="7"/>
        <v>273.41613770000004</v>
      </c>
      <c r="J96" s="19">
        <f t="shared" si="7"/>
        <v>125.20654300000001</v>
      </c>
      <c r="K96" s="19">
        <f t="shared" si="8"/>
        <v>185.77155760000005</v>
      </c>
      <c r="L96" s="20">
        <f t="shared" si="9"/>
        <v>1.4837208435664584</v>
      </c>
      <c r="M96" s="20">
        <f t="shared" si="12"/>
        <v>1.6756047594785497</v>
      </c>
      <c r="P96" s="18">
        <f t="shared" si="10"/>
        <v>-5.278469703820738</v>
      </c>
      <c r="U96" s="18">
        <v>71</v>
      </c>
      <c r="V96" s="20">
        <f t="shared" si="11"/>
        <v>1.4809329559869988</v>
      </c>
    </row>
    <row r="97" spans="1:22" x14ac:dyDescent="0.15">
      <c r="A97" s="18">
        <v>48</v>
      </c>
      <c r="B97" s="18">
        <v>95</v>
      </c>
      <c r="D97">
        <v>726.47967530000005</v>
      </c>
      <c r="E97">
        <v>581.48980710000001</v>
      </c>
      <c r="F97">
        <v>458.34896850000001</v>
      </c>
      <c r="G97">
        <v>457.26596069999999</v>
      </c>
      <c r="I97" s="19">
        <f t="shared" si="7"/>
        <v>268.13070680000004</v>
      </c>
      <c r="J97" s="19">
        <f t="shared" si="7"/>
        <v>124.22384640000001</v>
      </c>
      <c r="K97" s="19">
        <f t="shared" si="8"/>
        <v>181.17401432000003</v>
      </c>
      <c r="L97" s="20">
        <f t="shared" si="9"/>
        <v>1.4584479515842781</v>
      </c>
      <c r="M97" s="20">
        <f t="shared" si="12"/>
        <v>1.6523516981901809</v>
      </c>
      <c r="P97" s="18">
        <f t="shared" si="10"/>
        <v>-6.5929596137148705</v>
      </c>
      <c r="U97" s="18">
        <v>71.5</v>
      </c>
      <c r="V97" s="20">
        <f t="shared" si="11"/>
        <v>1.4712906943059028</v>
      </c>
    </row>
    <row r="98" spans="1:22" x14ac:dyDescent="0.15">
      <c r="A98" s="18">
        <v>48.5</v>
      </c>
      <c r="B98" s="18">
        <v>96</v>
      </c>
      <c r="D98">
        <v>737.60382079999999</v>
      </c>
      <c r="E98">
        <v>586.85742189999996</v>
      </c>
      <c r="F98">
        <v>458.0734253</v>
      </c>
      <c r="G98">
        <v>457.2135925</v>
      </c>
      <c r="I98" s="19">
        <f t="shared" si="7"/>
        <v>279.5303955</v>
      </c>
      <c r="J98" s="19">
        <f t="shared" si="7"/>
        <v>129.64382939999996</v>
      </c>
      <c r="K98" s="19">
        <f t="shared" si="8"/>
        <v>188.77971492000003</v>
      </c>
      <c r="L98" s="20">
        <f t="shared" si="9"/>
        <v>1.4561411506716886</v>
      </c>
      <c r="M98" s="20">
        <f t="shared" si="12"/>
        <v>1.6520647279714029</v>
      </c>
      <c r="P98" s="18">
        <f t="shared" si="10"/>
        <v>-6.6091819705196686</v>
      </c>
      <c r="U98" s="18">
        <v>72</v>
      </c>
      <c r="V98" s="20">
        <f t="shared" si="11"/>
        <v>1.4564932148674483</v>
      </c>
    </row>
    <row r="99" spans="1:22" x14ac:dyDescent="0.15">
      <c r="A99" s="18">
        <v>49</v>
      </c>
      <c r="B99" s="18">
        <v>97</v>
      </c>
      <c r="D99">
        <v>735.84454349999999</v>
      </c>
      <c r="E99">
        <v>587.29522710000003</v>
      </c>
      <c r="F99">
        <v>458.42880250000002</v>
      </c>
      <c r="G99">
        <v>457.63568120000002</v>
      </c>
      <c r="I99" s="19">
        <f t="shared" si="7"/>
        <v>277.41574099999997</v>
      </c>
      <c r="J99" s="19">
        <f t="shared" si="7"/>
        <v>129.65954590000001</v>
      </c>
      <c r="K99" s="19">
        <f t="shared" si="8"/>
        <v>186.65405886999997</v>
      </c>
      <c r="L99" s="20">
        <f t="shared" si="9"/>
        <v>1.439570511946394</v>
      </c>
      <c r="M99" s="20">
        <f t="shared" si="12"/>
        <v>1.6375139199399196</v>
      </c>
      <c r="P99" s="18">
        <f t="shared" si="10"/>
        <v>-7.431735616295275</v>
      </c>
      <c r="U99" s="18">
        <v>72.5</v>
      </c>
      <c r="V99" s="20">
        <f t="shared" si="11"/>
        <v>1.4535547256584374</v>
      </c>
    </row>
    <row r="100" spans="1:22" x14ac:dyDescent="0.15">
      <c r="A100" s="18">
        <v>49.5</v>
      </c>
      <c r="B100" s="18">
        <v>98</v>
      </c>
      <c r="D100">
        <v>731.95935059999999</v>
      </c>
      <c r="E100">
        <v>586.64923099999999</v>
      </c>
      <c r="F100">
        <v>458.33428959999998</v>
      </c>
      <c r="G100">
        <v>457.52267460000002</v>
      </c>
      <c r="I100" s="19">
        <f t="shared" si="7"/>
        <v>273.62506100000002</v>
      </c>
      <c r="J100" s="19">
        <f t="shared" si="7"/>
        <v>129.12655639999997</v>
      </c>
      <c r="K100" s="19">
        <f t="shared" si="8"/>
        <v>183.23647152000004</v>
      </c>
      <c r="L100" s="20">
        <f t="shared" si="9"/>
        <v>1.4190455985861021</v>
      </c>
      <c r="M100" s="20">
        <f t="shared" si="12"/>
        <v>1.6190088372734392</v>
      </c>
      <c r="P100" s="18">
        <f t="shared" si="10"/>
        <v>-8.4778234472774461</v>
      </c>
      <c r="U100" s="18">
        <v>73</v>
      </c>
      <c r="V100" s="20">
        <f t="shared" si="11"/>
        <v>1.4589753373505794</v>
      </c>
    </row>
    <row r="101" spans="1:22" x14ac:dyDescent="0.15">
      <c r="A101" s="18">
        <v>50</v>
      </c>
      <c r="B101" s="18">
        <v>99</v>
      </c>
      <c r="D101">
        <v>732.97351070000002</v>
      </c>
      <c r="E101">
        <v>588.0936279</v>
      </c>
      <c r="F101">
        <v>458.53704829999998</v>
      </c>
      <c r="G101">
        <v>457.46136469999999</v>
      </c>
      <c r="I101" s="19">
        <f t="shared" si="7"/>
        <v>274.43646240000004</v>
      </c>
      <c r="J101" s="19">
        <f t="shared" si="7"/>
        <v>130.63226320000001</v>
      </c>
      <c r="K101" s="19">
        <f t="shared" si="8"/>
        <v>182.99387816000004</v>
      </c>
      <c r="L101" s="20">
        <f t="shared" si="9"/>
        <v>1.4008321809431838</v>
      </c>
      <c r="M101" s="20">
        <f t="shared" si="12"/>
        <v>1.6028152503243325</v>
      </c>
      <c r="P101" s="18">
        <f t="shared" si="10"/>
        <v>-9.3932429864777145</v>
      </c>
      <c r="U101" s="18">
        <v>73.5</v>
      </c>
      <c r="V101" s="20">
        <f t="shared" si="11"/>
        <v>1.4480176566440977</v>
      </c>
    </row>
    <row r="102" spans="1:22" x14ac:dyDescent="0.15">
      <c r="A102" s="18">
        <v>50.5</v>
      </c>
      <c r="B102" s="18">
        <v>100</v>
      </c>
      <c r="D102">
        <v>739.60913089999997</v>
      </c>
      <c r="E102">
        <v>590.64141849999999</v>
      </c>
      <c r="F102">
        <v>459.06448360000002</v>
      </c>
      <c r="G102">
        <v>458.25924680000003</v>
      </c>
      <c r="I102" s="19">
        <f t="shared" si="7"/>
        <v>280.54464729999995</v>
      </c>
      <c r="J102" s="19">
        <f t="shared" si="7"/>
        <v>132.38217169999996</v>
      </c>
      <c r="K102" s="19">
        <f t="shared" si="8"/>
        <v>187.87712711</v>
      </c>
      <c r="L102" s="20">
        <f t="shared" si="9"/>
        <v>1.4192026365586512</v>
      </c>
      <c r="M102" s="20">
        <f t="shared" si="12"/>
        <v>1.6232055366336113</v>
      </c>
      <c r="P102" s="18">
        <f t="shared" si="10"/>
        <v>-8.240585051205926</v>
      </c>
      <c r="U102" s="18">
        <v>74</v>
      </c>
      <c r="V102" s="20">
        <f t="shared" si="11"/>
        <v>1.4529378617274318</v>
      </c>
    </row>
    <row r="103" spans="1:22" x14ac:dyDescent="0.15">
      <c r="A103" s="18">
        <v>51</v>
      </c>
      <c r="B103" s="18">
        <v>101</v>
      </c>
      <c r="D103">
        <v>745.93286130000001</v>
      </c>
      <c r="E103">
        <v>593.20135500000004</v>
      </c>
      <c r="F103">
        <v>458.56610110000003</v>
      </c>
      <c r="G103">
        <v>457.66284180000002</v>
      </c>
      <c r="I103" s="19">
        <f t="shared" si="7"/>
        <v>287.36676019999999</v>
      </c>
      <c r="J103" s="19">
        <f t="shared" si="7"/>
        <v>135.53851320000001</v>
      </c>
      <c r="K103" s="19">
        <f t="shared" si="8"/>
        <v>192.48980095999997</v>
      </c>
      <c r="L103" s="20">
        <f t="shared" si="9"/>
        <v>1.4201852773459518</v>
      </c>
      <c r="M103" s="20">
        <f t="shared" si="12"/>
        <v>1.6262080081147234</v>
      </c>
      <c r="P103" s="18">
        <f t="shared" si="10"/>
        <v>-8.0708560672359351</v>
      </c>
      <c r="U103" s="18">
        <v>74.5</v>
      </c>
      <c r="V103" s="20">
        <f t="shared" si="11"/>
        <v>1.4246384114262958</v>
      </c>
    </row>
    <row r="104" spans="1:22" x14ac:dyDescent="0.15">
      <c r="A104" s="18">
        <v>51.5</v>
      </c>
      <c r="B104" s="18">
        <v>102</v>
      </c>
      <c r="D104">
        <v>754.26043700000002</v>
      </c>
      <c r="E104">
        <v>596.82641599999999</v>
      </c>
      <c r="F104">
        <v>458.89431760000002</v>
      </c>
      <c r="G104">
        <v>458.26150510000002</v>
      </c>
      <c r="I104" s="19">
        <f t="shared" si="7"/>
        <v>295.3661194</v>
      </c>
      <c r="J104" s="19">
        <f t="shared" si="7"/>
        <v>138.56491089999997</v>
      </c>
      <c r="K104" s="19">
        <f t="shared" si="8"/>
        <v>198.37068177000003</v>
      </c>
      <c r="L104" s="20">
        <f t="shared" si="9"/>
        <v>1.431608337793115</v>
      </c>
      <c r="M104" s="20">
        <f t="shared" si="12"/>
        <v>1.6396508992556982</v>
      </c>
      <c r="P104" s="18">
        <f t="shared" si="10"/>
        <v>-7.3109326943312531</v>
      </c>
      <c r="U104" s="18">
        <v>75</v>
      </c>
      <c r="V104" s="20">
        <f t="shared" si="11"/>
        <v>1.4318698244863468</v>
      </c>
    </row>
    <row r="105" spans="1:22" x14ac:dyDescent="0.15">
      <c r="A105" s="18">
        <v>52</v>
      </c>
      <c r="B105" s="18">
        <v>103</v>
      </c>
      <c r="D105">
        <v>758.55438230000004</v>
      </c>
      <c r="E105">
        <v>599.79534909999995</v>
      </c>
      <c r="F105">
        <v>458.62356569999997</v>
      </c>
      <c r="G105">
        <v>457.5846252</v>
      </c>
      <c r="I105" s="19">
        <f t="shared" si="7"/>
        <v>299.93081660000007</v>
      </c>
      <c r="J105" s="19">
        <f t="shared" si="7"/>
        <v>142.21072389999995</v>
      </c>
      <c r="K105" s="19">
        <f t="shared" si="8"/>
        <v>200.38330987000012</v>
      </c>
      <c r="L105" s="20">
        <f t="shared" si="9"/>
        <v>1.4090590665364033</v>
      </c>
      <c r="M105" s="20">
        <f t="shared" si="12"/>
        <v>1.619121458692798</v>
      </c>
      <c r="P105" s="18">
        <f t="shared" si="10"/>
        <v>-8.47145698578022</v>
      </c>
      <c r="V105" s="20"/>
    </row>
    <row r="106" spans="1:22" x14ac:dyDescent="0.15">
      <c r="A106" s="18">
        <v>52.5</v>
      </c>
      <c r="B106" s="18">
        <v>104</v>
      </c>
      <c r="D106">
        <v>758.03759769999999</v>
      </c>
      <c r="E106">
        <v>598.57910159999994</v>
      </c>
      <c r="F106">
        <v>457.97222900000003</v>
      </c>
      <c r="G106">
        <v>456.944458</v>
      </c>
      <c r="I106" s="19">
        <f t="shared" si="7"/>
        <v>300.06536869999996</v>
      </c>
      <c r="J106" s="19">
        <f t="shared" si="7"/>
        <v>141.63464359999995</v>
      </c>
      <c r="K106" s="19">
        <f t="shared" si="8"/>
        <v>200.92111818000001</v>
      </c>
      <c r="L106" s="20">
        <f t="shared" si="9"/>
        <v>1.4185873813996739</v>
      </c>
      <c r="M106" s="20">
        <f t="shared" si="12"/>
        <v>1.6306696042498801</v>
      </c>
      <c r="P106" s="18">
        <f t="shared" si="10"/>
        <v>-7.8186431207788774</v>
      </c>
    </row>
    <row r="107" spans="1:22" x14ac:dyDescent="0.15">
      <c r="A107" s="18">
        <v>53</v>
      </c>
      <c r="B107" s="18">
        <v>105</v>
      </c>
      <c r="D107">
        <v>762.22003170000005</v>
      </c>
      <c r="E107">
        <v>599.26849370000002</v>
      </c>
      <c r="F107">
        <v>457.54022220000002</v>
      </c>
      <c r="G107">
        <v>456.8505859</v>
      </c>
      <c r="I107" s="19">
        <f t="shared" si="7"/>
        <v>304.67980950000003</v>
      </c>
      <c r="J107" s="19">
        <f t="shared" si="7"/>
        <v>142.41790780000002</v>
      </c>
      <c r="K107" s="19">
        <f t="shared" si="8"/>
        <v>204.98727404000002</v>
      </c>
      <c r="L107" s="20">
        <f t="shared" si="9"/>
        <v>1.4393363672205273</v>
      </c>
      <c r="M107" s="20">
        <f t="shared" si="12"/>
        <v>1.6534384207645449</v>
      </c>
      <c r="P107" s="18">
        <f t="shared" si="10"/>
        <v>-6.5315274503906267</v>
      </c>
    </row>
    <row r="108" spans="1:22" x14ac:dyDescent="0.15">
      <c r="A108" s="18">
        <v>53.5</v>
      </c>
      <c r="B108" s="18">
        <v>106</v>
      </c>
      <c r="D108">
        <v>765.46759029999998</v>
      </c>
      <c r="E108">
        <v>599.78399660000002</v>
      </c>
      <c r="F108">
        <v>457.62005620000002</v>
      </c>
      <c r="G108">
        <v>456.87322999999998</v>
      </c>
      <c r="I108" s="19">
        <f t="shared" si="7"/>
        <v>307.84753409999996</v>
      </c>
      <c r="J108" s="19">
        <f t="shared" si="7"/>
        <v>142.91076660000004</v>
      </c>
      <c r="K108" s="19">
        <f t="shared" si="8"/>
        <v>207.80999747999994</v>
      </c>
      <c r="L108" s="20">
        <f t="shared" si="9"/>
        <v>1.4541241533022458</v>
      </c>
      <c r="M108" s="20">
        <f t="shared" si="12"/>
        <v>1.6702460375400747</v>
      </c>
      <c r="P108" s="18">
        <f t="shared" si="10"/>
        <v>-5.5813969541599047</v>
      </c>
    </row>
    <row r="109" spans="1:22" x14ac:dyDescent="0.15">
      <c r="A109" s="18">
        <v>54</v>
      </c>
      <c r="B109" s="18">
        <v>107</v>
      </c>
      <c r="D109">
        <v>766.97625730000004</v>
      </c>
      <c r="E109">
        <v>598.82940670000005</v>
      </c>
      <c r="F109">
        <v>456.94668580000001</v>
      </c>
      <c r="G109">
        <v>456.18518069999999</v>
      </c>
      <c r="I109" s="19">
        <f t="shared" si="7"/>
        <v>310.02957150000003</v>
      </c>
      <c r="J109" s="19">
        <f t="shared" si="7"/>
        <v>142.64422600000006</v>
      </c>
      <c r="K109" s="19">
        <f t="shared" si="8"/>
        <v>210.17861329999999</v>
      </c>
      <c r="L109" s="20">
        <f t="shared" si="9"/>
        <v>1.4734463440532104</v>
      </c>
      <c r="M109" s="20">
        <f t="shared" si="12"/>
        <v>1.6915880589848511</v>
      </c>
      <c r="P109" s="18">
        <f t="shared" si="10"/>
        <v>-4.3749376627144674</v>
      </c>
    </row>
    <row r="110" spans="1:22" x14ac:dyDescent="0.15">
      <c r="A110" s="18">
        <v>54.5</v>
      </c>
      <c r="B110" s="18">
        <v>108</v>
      </c>
      <c r="D110">
        <v>769.15869139999995</v>
      </c>
      <c r="E110">
        <v>598.82135010000002</v>
      </c>
      <c r="F110">
        <v>457.70529169999998</v>
      </c>
      <c r="G110">
        <v>457.19540410000002</v>
      </c>
      <c r="I110" s="19">
        <f t="shared" si="7"/>
        <v>311.45339969999998</v>
      </c>
      <c r="J110" s="19">
        <f t="shared" si="7"/>
        <v>141.625946</v>
      </c>
      <c r="K110" s="19">
        <f t="shared" si="8"/>
        <v>212.31523749999997</v>
      </c>
      <c r="L110" s="20">
        <f t="shared" si="9"/>
        <v>1.4991267030971851</v>
      </c>
      <c r="M110" s="20">
        <f t="shared" si="12"/>
        <v>1.7192882487226371</v>
      </c>
      <c r="P110" s="18">
        <f t="shared" si="10"/>
        <v>-2.8090526611260618</v>
      </c>
    </row>
    <row r="111" spans="1:22" x14ac:dyDescent="0.15">
      <c r="A111" s="18">
        <v>55</v>
      </c>
      <c r="B111" s="18">
        <v>109</v>
      </c>
      <c r="D111">
        <v>767.04492189999996</v>
      </c>
      <c r="E111">
        <v>596.81707759999995</v>
      </c>
      <c r="F111">
        <v>457.81481930000001</v>
      </c>
      <c r="G111">
        <v>456.81738280000002</v>
      </c>
      <c r="I111" s="19">
        <f t="shared" si="7"/>
        <v>309.23010259999995</v>
      </c>
      <c r="J111" s="19">
        <f t="shared" si="7"/>
        <v>139.99969479999993</v>
      </c>
      <c r="K111" s="19">
        <f t="shared" si="8"/>
        <v>211.23031624000001</v>
      </c>
      <c r="L111" s="20">
        <f t="shared" si="9"/>
        <v>1.5087912623078097</v>
      </c>
      <c r="M111" s="20">
        <f t="shared" si="12"/>
        <v>1.7309726386270732</v>
      </c>
      <c r="P111" s="18">
        <f t="shared" si="10"/>
        <v>-2.148536936242444</v>
      </c>
    </row>
    <row r="112" spans="1:22" x14ac:dyDescent="0.15">
      <c r="A112" s="18">
        <v>55.5</v>
      </c>
      <c r="B112" s="18">
        <v>110</v>
      </c>
      <c r="D112">
        <v>763.13244629999997</v>
      </c>
      <c r="E112">
        <v>593.25207520000004</v>
      </c>
      <c r="F112">
        <v>458.17752080000002</v>
      </c>
      <c r="G112">
        <v>457.4237061</v>
      </c>
      <c r="I112" s="19">
        <f t="shared" si="7"/>
        <v>304.95492549999994</v>
      </c>
      <c r="J112" s="19">
        <f t="shared" si="7"/>
        <v>135.82836910000003</v>
      </c>
      <c r="K112" s="19">
        <f t="shared" si="8"/>
        <v>209.87506712999993</v>
      </c>
      <c r="L112" s="20">
        <f t="shared" si="9"/>
        <v>1.5451489885407148</v>
      </c>
      <c r="M112" s="20">
        <f t="shared" si="12"/>
        <v>1.7693501955537898</v>
      </c>
      <c r="P112" s="18">
        <f t="shared" si="10"/>
        <v>2.0937040579277599E-2</v>
      </c>
    </row>
    <row r="113" spans="1:16" x14ac:dyDescent="0.15">
      <c r="A113" s="18">
        <v>56</v>
      </c>
      <c r="B113" s="18">
        <v>111</v>
      </c>
      <c r="D113">
        <v>776.05200200000002</v>
      </c>
      <c r="E113">
        <v>597.74163820000001</v>
      </c>
      <c r="F113">
        <v>458.32821660000002</v>
      </c>
      <c r="G113">
        <v>457.46423340000001</v>
      </c>
      <c r="I113" s="19">
        <f t="shared" si="7"/>
        <v>317.7237854</v>
      </c>
      <c r="J113" s="19">
        <f t="shared" si="7"/>
        <v>140.2774048</v>
      </c>
      <c r="K113" s="19">
        <f t="shared" si="8"/>
        <v>219.52960203999999</v>
      </c>
      <c r="L113" s="20">
        <f t="shared" si="9"/>
        <v>1.5649676607076779</v>
      </c>
      <c r="M113" s="20">
        <f t="shared" si="12"/>
        <v>1.7911886984145644</v>
      </c>
      <c r="P113" s="18">
        <f t="shared" si="10"/>
        <v>1.2554623059490193</v>
      </c>
    </row>
    <row r="114" spans="1:16" x14ac:dyDescent="0.15">
      <c r="A114" s="18">
        <v>56.5</v>
      </c>
      <c r="B114" s="18">
        <v>112</v>
      </c>
      <c r="D114">
        <v>777.21044919999997</v>
      </c>
      <c r="E114">
        <v>598.73278809999999</v>
      </c>
      <c r="F114">
        <v>458.61941530000001</v>
      </c>
      <c r="G114">
        <v>457.7295532</v>
      </c>
      <c r="I114" s="19">
        <f t="shared" si="7"/>
        <v>318.59103389999996</v>
      </c>
      <c r="J114" s="19">
        <f t="shared" si="7"/>
        <v>141.0032349</v>
      </c>
      <c r="K114" s="19">
        <f t="shared" si="8"/>
        <v>219.88876946999997</v>
      </c>
      <c r="L114" s="20">
        <f t="shared" si="9"/>
        <v>1.5594590409641729</v>
      </c>
      <c r="M114" s="20">
        <f t="shared" si="12"/>
        <v>1.7876999093648709</v>
      </c>
      <c r="P114" s="18">
        <f t="shared" si="10"/>
        <v>1.0582419078818976</v>
      </c>
    </row>
    <row r="115" spans="1:16" x14ac:dyDescent="0.15">
      <c r="A115" s="18">
        <v>57</v>
      </c>
      <c r="B115" s="18">
        <v>113</v>
      </c>
      <c r="D115">
        <v>775.84356690000004</v>
      </c>
      <c r="E115">
        <v>599.04998780000005</v>
      </c>
      <c r="F115">
        <v>457.93103029999997</v>
      </c>
      <c r="G115">
        <v>456.78829960000002</v>
      </c>
      <c r="I115" s="19">
        <f t="shared" si="7"/>
        <v>317.91253660000007</v>
      </c>
      <c r="J115" s="19">
        <f t="shared" si="7"/>
        <v>142.26168820000004</v>
      </c>
      <c r="K115" s="19">
        <f t="shared" si="8"/>
        <v>218.32935486000005</v>
      </c>
      <c r="L115" s="20">
        <f t="shared" si="9"/>
        <v>1.5347024038760142</v>
      </c>
      <c r="M115" s="20">
        <f t="shared" si="12"/>
        <v>1.7649631029705237</v>
      </c>
      <c r="P115" s="18">
        <f t="shared" si="10"/>
        <v>-0.22706423817532681</v>
      </c>
    </row>
    <row r="116" spans="1:16" x14ac:dyDescent="0.15">
      <c r="A116" s="18">
        <v>57.5</v>
      </c>
      <c r="B116" s="18">
        <v>114</v>
      </c>
      <c r="D116">
        <v>772.71539310000003</v>
      </c>
      <c r="E116">
        <v>597.92077640000002</v>
      </c>
      <c r="F116">
        <v>457.42144780000001</v>
      </c>
      <c r="G116">
        <v>456.79501340000002</v>
      </c>
      <c r="I116" s="19">
        <f t="shared" si="7"/>
        <v>315.29394530000002</v>
      </c>
      <c r="J116" s="19">
        <f t="shared" si="7"/>
        <v>141.12576300000001</v>
      </c>
      <c r="K116" s="19">
        <f t="shared" si="8"/>
        <v>216.50591120000001</v>
      </c>
      <c r="L116" s="20">
        <f t="shared" si="9"/>
        <v>1.534134566202487</v>
      </c>
      <c r="M116" s="20">
        <f t="shared" si="12"/>
        <v>1.766415095990808</v>
      </c>
      <c r="P116" s="18">
        <f t="shared" si="10"/>
        <v>-0.14498342521350244</v>
      </c>
    </row>
    <row r="117" spans="1:16" x14ac:dyDescent="0.15">
      <c r="A117" s="18">
        <v>58</v>
      </c>
      <c r="B117" s="18">
        <v>115</v>
      </c>
      <c r="D117">
        <v>766.29772949999995</v>
      </c>
      <c r="E117">
        <v>594.56701659999999</v>
      </c>
      <c r="F117">
        <v>457.16061400000001</v>
      </c>
      <c r="G117">
        <v>456.33813479999998</v>
      </c>
      <c r="I117" s="19">
        <f t="shared" si="7"/>
        <v>309.13711549999994</v>
      </c>
      <c r="J117" s="19">
        <f t="shared" si="7"/>
        <v>138.22888180000001</v>
      </c>
      <c r="K117" s="19">
        <f t="shared" si="8"/>
        <v>212.37689823999995</v>
      </c>
      <c r="L117" s="20">
        <f t="shared" si="9"/>
        <v>1.5364147888230977</v>
      </c>
      <c r="M117" s="20">
        <f t="shared" si="12"/>
        <v>1.7707151493052302</v>
      </c>
      <c r="P117" s="18">
        <f t="shared" si="10"/>
        <v>9.8097544802351E-2</v>
      </c>
    </row>
    <row r="118" spans="1:16" x14ac:dyDescent="0.15">
      <c r="A118" s="18">
        <v>58.5</v>
      </c>
      <c r="B118" s="18">
        <v>116</v>
      </c>
      <c r="D118">
        <v>761.0741577</v>
      </c>
      <c r="E118">
        <v>592.49835210000003</v>
      </c>
      <c r="F118">
        <v>457.8058777</v>
      </c>
      <c r="G118">
        <v>456.74328609999998</v>
      </c>
      <c r="I118" s="19">
        <f t="shared" si="7"/>
        <v>303.26828</v>
      </c>
      <c r="J118" s="19">
        <f t="shared" si="7"/>
        <v>135.75506600000006</v>
      </c>
      <c r="K118" s="19">
        <f t="shared" si="8"/>
        <v>208.23973379999995</v>
      </c>
      <c r="L118" s="20">
        <f t="shared" si="9"/>
        <v>1.5339371114150528</v>
      </c>
      <c r="M118" s="20">
        <f t="shared" si="12"/>
        <v>1.7702573025909969</v>
      </c>
      <c r="P118" s="18">
        <f t="shared" si="10"/>
        <v>7.2215581190148079E-2</v>
      </c>
    </row>
    <row r="119" spans="1:16" x14ac:dyDescent="0.15">
      <c r="A119" s="18">
        <v>59</v>
      </c>
      <c r="B119" s="18">
        <v>117</v>
      </c>
      <c r="D119">
        <v>752.7088013</v>
      </c>
      <c r="E119">
        <v>589.91015630000004</v>
      </c>
      <c r="F119">
        <v>458.0578003</v>
      </c>
      <c r="G119">
        <v>457.10983279999999</v>
      </c>
      <c r="I119" s="19">
        <f t="shared" si="7"/>
        <v>294.65100100000001</v>
      </c>
      <c r="J119" s="19">
        <f t="shared" si="7"/>
        <v>132.80032350000005</v>
      </c>
      <c r="K119" s="19">
        <f t="shared" si="8"/>
        <v>201.69077454999999</v>
      </c>
      <c r="L119" s="20">
        <f t="shared" si="9"/>
        <v>1.5187521327837723</v>
      </c>
      <c r="M119" s="20">
        <f t="shared" si="12"/>
        <v>1.7570921546535279</v>
      </c>
      <c r="P119" s="18">
        <f t="shared" si="10"/>
        <v>-0.6720070358431971</v>
      </c>
    </row>
    <row r="120" spans="1:16" x14ac:dyDescent="0.15">
      <c r="A120" s="18">
        <v>59.5</v>
      </c>
      <c r="B120" s="18">
        <v>118</v>
      </c>
      <c r="D120">
        <v>760.71337889999995</v>
      </c>
      <c r="E120">
        <v>592.16046140000003</v>
      </c>
      <c r="F120">
        <v>457.5721436</v>
      </c>
      <c r="G120">
        <v>456.98849489999998</v>
      </c>
      <c r="I120" s="19">
        <f t="shared" si="7"/>
        <v>303.14123529999995</v>
      </c>
      <c r="J120" s="19">
        <f t="shared" si="7"/>
        <v>135.17196650000005</v>
      </c>
      <c r="K120" s="19">
        <f t="shared" si="8"/>
        <v>208.52085874999992</v>
      </c>
      <c r="L120" s="20">
        <f t="shared" si="9"/>
        <v>1.542633906639213</v>
      </c>
      <c r="M120" s="20">
        <f t="shared" si="12"/>
        <v>1.7829937592027798</v>
      </c>
      <c r="P120" s="18">
        <f t="shared" si="10"/>
        <v>0.79220438164832163</v>
      </c>
    </row>
    <row r="121" spans="1:16" x14ac:dyDescent="0.15">
      <c r="A121" s="18">
        <v>60</v>
      </c>
      <c r="B121" s="18">
        <v>119</v>
      </c>
      <c r="D121">
        <v>757.30883789999996</v>
      </c>
      <c r="E121">
        <v>590.13146970000003</v>
      </c>
      <c r="F121">
        <v>457.84802250000001</v>
      </c>
      <c r="G121">
        <v>457.11590580000001</v>
      </c>
      <c r="I121" s="19">
        <f t="shared" si="7"/>
        <v>299.46081539999994</v>
      </c>
      <c r="J121" s="19">
        <f t="shared" si="7"/>
        <v>133.01556390000002</v>
      </c>
      <c r="K121" s="19">
        <f t="shared" si="8"/>
        <v>206.34992066999993</v>
      </c>
      <c r="L121" s="20">
        <f t="shared" si="9"/>
        <v>1.5513216244764565</v>
      </c>
      <c r="M121" s="20">
        <f t="shared" si="12"/>
        <v>1.7937013077338348</v>
      </c>
      <c r="P121" s="18">
        <f t="shared" si="10"/>
        <v>1.3974995008253353</v>
      </c>
    </row>
    <row r="122" spans="1:16" x14ac:dyDescent="0.15">
      <c r="A122" s="18">
        <v>60.5</v>
      </c>
      <c r="B122" s="18">
        <v>120</v>
      </c>
      <c r="D122">
        <v>759.21173099999999</v>
      </c>
      <c r="E122">
        <v>591.29827880000005</v>
      </c>
      <c r="F122">
        <v>457.86206049999998</v>
      </c>
      <c r="G122">
        <v>457.21966550000002</v>
      </c>
      <c r="I122" s="19">
        <f t="shared" si="7"/>
        <v>301.3496705</v>
      </c>
      <c r="J122" s="19">
        <f t="shared" si="7"/>
        <v>134.07861330000003</v>
      </c>
      <c r="K122" s="19">
        <f t="shared" si="8"/>
        <v>207.49464118999998</v>
      </c>
      <c r="L122" s="20">
        <f t="shared" si="9"/>
        <v>1.5475595703375307</v>
      </c>
      <c r="M122" s="20">
        <f t="shared" si="12"/>
        <v>1.7919590842887205</v>
      </c>
      <c r="P122" s="18">
        <f t="shared" si="10"/>
        <v>1.2990120324020145</v>
      </c>
    </row>
    <row r="123" spans="1:16" x14ac:dyDescent="0.15">
      <c r="A123" s="18">
        <v>61</v>
      </c>
      <c r="B123" s="18">
        <v>121</v>
      </c>
      <c r="D123">
        <v>762.42340090000005</v>
      </c>
      <c r="E123">
        <v>593.25231929999995</v>
      </c>
      <c r="F123">
        <v>458.35440060000002</v>
      </c>
      <c r="G123">
        <v>457.49105830000002</v>
      </c>
      <c r="I123" s="19">
        <f t="shared" si="7"/>
        <v>304.06900030000003</v>
      </c>
      <c r="J123" s="19">
        <f t="shared" si="7"/>
        <v>135.76126099999993</v>
      </c>
      <c r="K123" s="19">
        <f t="shared" si="8"/>
        <v>209.03611760000007</v>
      </c>
      <c r="L123" s="20">
        <f t="shared" si="9"/>
        <v>1.5397331761672439</v>
      </c>
      <c r="M123" s="20">
        <f t="shared" si="12"/>
        <v>1.7861525208122453</v>
      </c>
      <c r="P123" s="18">
        <f t="shared" si="10"/>
        <v>0.9707684086343189</v>
      </c>
    </row>
    <row r="124" spans="1:16" x14ac:dyDescent="0.15">
      <c r="A124" s="18">
        <v>61.5</v>
      </c>
      <c r="B124" s="18">
        <v>122</v>
      </c>
      <c r="D124">
        <v>766.09313959999997</v>
      </c>
      <c r="E124">
        <v>594.88366699999995</v>
      </c>
      <c r="F124">
        <v>458.39273070000002</v>
      </c>
      <c r="G124">
        <v>457.5389404</v>
      </c>
      <c r="I124" s="19">
        <f t="shared" si="7"/>
        <v>307.70040889999996</v>
      </c>
      <c r="J124" s="19">
        <f t="shared" si="7"/>
        <v>137.34472659999994</v>
      </c>
      <c r="K124" s="19">
        <f t="shared" si="8"/>
        <v>211.55910028</v>
      </c>
      <c r="L124" s="20">
        <f t="shared" si="9"/>
        <v>1.5403510969601368</v>
      </c>
      <c r="M124" s="20">
        <f t="shared" si="12"/>
        <v>1.7887902722989497</v>
      </c>
      <c r="P124" s="18">
        <f t="shared" si="10"/>
        <v>1.1198798598571114</v>
      </c>
    </row>
    <row r="125" spans="1:16" x14ac:dyDescent="0.15">
      <c r="A125" s="18">
        <v>62</v>
      </c>
      <c r="B125" s="18">
        <v>123</v>
      </c>
      <c r="D125">
        <v>769.73126219999995</v>
      </c>
      <c r="E125">
        <v>596.50872800000002</v>
      </c>
      <c r="F125">
        <v>457.93200680000001</v>
      </c>
      <c r="G125">
        <v>457.1727295</v>
      </c>
      <c r="I125" s="19">
        <f t="shared" si="7"/>
        <v>311.79925539999994</v>
      </c>
      <c r="J125" s="19">
        <f t="shared" si="7"/>
        <v>139.33599850000002</v>
      </c>
      <c r="K125" s="19">
        <f t="shared" si="8"/>
        <v>214.26405644999994</v>
      </c>
      <c r="L125" s="20">
        <f t="shared" si="9"/>
        <v>1.5377508953653489</v>
      </c>
      <c r="M125" s="20">
        <f t="shared" si="12"/>
        <v>1.7882099013979733</v>
      </c>
      <c r="P125" s="18">
        <f t="shared" si="10"/>
        <v>1.0870716337113675</v>
      </c>
    </row>
    <row r="126" spans="1:16" x14ac:dyDescent="0.15">
      <c r="A126" s="18">
        <v>62.5</v>
      </c>
      <c r="B126" s="18">
        <v>124</v>
      </c>
      <c r="D126">
        <v>766.58367920000001</v>
      </c>
      <c r="E126">
        <v>595.68005370000003</v>
      </c>
      <c r="F126">
        <v>458.14337160000002</v>
      </c>
      <c r="G126">
        <v>457.45562740000003</v>
      </c>
      <c r="I126" s="19">
        <f t="shared" si="7"/>
        <v>308.44030759999998</v>
      </c>
      <c r="J126" s="19">
        <f t="shared" si="7"/>
        <v>138.2244263</v>
      </c>
      <c r="K126" s="19">
        <f t="shared" si="8"/>
        <v>211.68320918999999</v>
      </c>
      <c r="L126" s="20">
        <f t="shared" si="9"/>
        <v>1.5314457426690002</v>
      </c>
      <c r="M126" s="20">
        <f t="shared" si="12"/>
        <v>1.7839245793954361</v>
      </c>
      <c r="P126" s="18">
        <f t="shared" si="10"/>
        <v>0.84482342118031173</v>
      </c>
    </row>
    <row r="127" spans="1:16" x14ac:dyDescent="0.15">
      <c r="A127" s="18">
        <v>63</v>
      </c>
      <c r="B127" s="18">
        <v>125</v>
      </c>
      <c r="D127">
        <v>759.6346436</v>
      </c>
      <c r="E127">
        <v>594.3396606</v>
      </c>
      <c r="F127">
        <v>458.32278439999999</v>
      </c>
      <c r="G127">
        <v>457.55108639999997</v>
      </c>
      <c r="I127" s="19">
        <f t="shared" si="7"/>
        <v>301.31185920000001</v>
      </c>
      <c r="J127" s="19">
        <f t="shared" si="7"/>
        <v>136.78857420000003</v>
      </c>
      <c r="K127" s="19">
        <f t="shared" si="8"/>
        <v>205.55985726</v>
      </c>
      <c r="L127" s="20">
        <f t="shared" si="9"/>
        <v>1.502756048611551</v>
      </c>
      <c r="M127" s="20">
        <f t="shared" si="12"/>
        <v>1.7572547160317984</v>
      </c>
      <c r="P127" s="18">
        <f t="shared" si="10"/>
        <v>-0.66281748059173506</v>
      </c>
    </row>
    <row r="128" spans="1:16" x14ac:dyDescent="0.15">
      <c r="A128" s="18">
        <v>63.5</v>
      </c>
      <c r="B128" s="18">
        <v>126</v>
      </c>
      <c r="D128">
        <v>766.87255860000005</v>
      </c>
      <c r="E128">
        <v>596.63006589999998</v>
      </c>
      <c r="F128">
        <v>458.02746580000002</v>
      </c>
      <c r="G128">
        <v>457.23434450000002</v>
      </c>
      <c r="I128" s="19">
        <f t="shared" si="7"/>
        <v>308.84509280000003</v>
      </c>
      <c r="J128" s="19">
        <f t="shared" si="7"/>
        <v>139.39572139999996</v>
      </c>
      <c r="K128" s="19">
        <f t="shared" si="8"/>
        <v>211.26808782000006</v>
      </c>
      <c r="L128" s="20">
        <f t="shared" si="9"/>
        <v>1.5155995155242987</v>
      </c>
      <c r="M128" s="20">
        <f t="shared" si="12"/>
        <v>1.7721180136383574</v>
      </c>
      <c r="P128" s="18">
        <f t="shared" si="10"/>
        <v>0.17740112500529212</v>
      </c>
    </row>
    <row r="129" spans="1:16" x14ac:dyDescent="0.15">
      <c r="A129" s="18">
        <v>64</v>
      </c>
      <c r="B129" s="18">
        <v>127</v>
      </c>
      <c r="D129">
        <v>759.64294429999995</v>
      </c>
      <c r="E129">
        <v>594.86700440000004</v>
      </c>
      <c r="F129">
        <v>457.6931763</v>
      </c>
      <c r="G129">
        <v>456.94570920000001</v>
      </c>
      <c r="I129" s="19">
        <f t="shared" si="7"/>
        <v>301.94976799999995</v>
      </c>
      <c r="J129" s="19">
        <f t="shared" si="7"/>
        <v>137.92129520000003</v>
      </c>
      <c r="K129" s="19">
        <f t="shared" si="8"/>
        <v>205.40486135999993</v>
      </c>
      <c r="L129" s="20">
        <f t="shared" si="9"/>
        <v>1.4892904033575221</v>
      </c>
      <c r="M129" s="20">
        <f t="shared" si="12"/>
        <v>1.7478287321653925</v>
      </c>
      <c r="P129" s="18">
        <f t="shared" si="10"/>
        <v>-1.1956660603790825</v>
      </c>
    </row>
    <row r="130" spans="1:16" x14ac:dyDescent="0.15">
      <c r="A130" s="18">
        <v>64.5</v>
      </c>
      <c r="B130" s="18">
        <v>128</v>
      </c>
      <c r="D130">
        <v>761.46807860000001</v>
      </c>
      <c r="E130">
        <v>595.47235109999997</v>
      </c>
      <c r="F130">
        <v>457.55078129999998</v>
      </c>
      <c r="G130">
        <v>456.39144900000002</v>
      </c>
      <c r="I130" s="19">
        <f t="shared" ref="I130:J152" si="13">D130-F130</f>
        <v>303.91729730000003</v>
      </c>
      <c r="J130" s="19">
        <f t="shared" si="13"/>
        <v>139.08090209999995</v>
      </c>
      <c r="K130" s="19">
        <f t="shared" ref="K130:K152" si="14">I130-0.7*J130</f>
        <v>206.56066583000006</v>
      </c>
      <c r="L130" s="20">
        <f t="shared" ref="L130:L152" si="15">K130/J130</f>
        <v>1.4851835349865776</v>
      </c>
      <c r="M130" s="20">
        <f t="shared" si="12"/>
        <v>1.7457416944882596</v>
      </c>
      <c r="P130" s="18">
        <f t="shared" si="10"/>
        <v>-1.3136457936339188</v>
      </c>
    </row>
    <row r="131" spans="1:16" x14ac:dyDescent="0.15">
      <c r="A131" s="18">
        <v>65</v>
      </c>
      <c r="B131" s="18">
        <v>129</v>
      </c>
      <c r="D131">
        <v>775.06610109999997</v>
      </c>
      <c r="E131">
        <v>600.1150513</v>
      </c>
      <c r="F131">
        <v>457.38442989999999</v>
      </c>
      <c r="G131">
        <v>456.33047490000001</v>
      </c>
      <c r="I131" s="19">
        <f t="shared" si="13"/>
        <v>317.68167119999998</v>
      </c>
      <c r="J131" s="19">
        <f t="shared" si="13"/>
        <v>143.78457639999999</v>
      </c>
      <c r="K131" s="19">
        <f t="shared" si="14"/>
        <v>217.03246772</v>
      </c>
      <c r="L131" s="20">
        <f t="shared" si="15"/>
        <v>1.5094280148395667</v>
      </c>
      <c r="M131" s="20">
        <f t="shared" si="12"/>
        <v>1.7720060050350599</v>
      </c>
      <c r="P131" s="18">
        <f t="shared" si="10"/>
        <v>0.17106930585124502</v>
      </c>
    </row>
    <row r="132" spans="1:16" x14ac:dyDescent="0.15">
      <c r="A132" s="18">
        <v>65.5</v>
      </c>
      <c r="B132" s="18">
        <v>130</v>
      </c>
      <c r="D132">
        <v>774.87939449999999</v>
      </c>
      <c r="E132">
        <v>599.60052489999998</v>
      </c>
      <c r="F132">
        <v>457.5019226</v>
      </c>
      <c r="G132">
        <v>457.07247919999998</v>
      </c>
      <c r="I132" s="19">
        <f t="shared" si="13"/>
        <v>317.37747189999999</v>
      </c>
      <c r="J132" s="19">
        <f t="shared" si="13"/>
        <v>142.52804570000001</v>
      </c>
      <c r="K132" s="19">
        <f t="shared" si="14"/>
        <v>217.60783991</v>
      </c>
      <c r="L132" s="20">
        <f t="shared" si="15"/>
        <v>1.5267720738136803</v>
      </c>
      <c r="M132" s="20">
        <f t="shared" si="12"/>
        <v>1.791369894702985</v>
      </c>
      <c r="P132" s="18">
        <f t="shared" si="10"/>
        <v>1.2657052881475956</v>
      </c>
    </row>
    <row r="133" spans="1:16" x14ac:dyDescent="0.15">
      <c r="A133" s="18">
        <v>66</v>
      </c>
      <c r="B133" s="18">
        <v>131</v>
      </c>
      <c r="D133">
        <v>776.38049320000005</v>
      </c>
      <c r="E133">
        <v>600.97479250000004</v>
      </c>
      <c r="F133">
        <v>458.05267329999998</v>
      </c>
      <c r="G133">
        <v>457.20465089999999</v>
      </c>
      <c r="I133" s="19">
        <f t="shared" si="13"/>
        <v>318.32781990000007</v>
      </c>
      <c r="J133" s="19">
        <f t="shared" si="13"/>
        <v>143.77014160000004</v>
      </c>
      <c r="K133" s="19">
        <f t="shared" si="14"/>
        <v>217.68872078000004</v>
      </c>
      <c r="L133" s="20">
        <f t="shared" si="15"/>
        <v>1.5141441634359494</v>
      </c>
      <c r="M133" s="20">
        <f t="shared" si="12"/>
        <v>1.7807618150190656</v>
      </c>
      <c r="P133" s="18">
        <f t="shared" si="10"/>
        <v>0.66603311875285376</v>
      </c>
    </row>
    <row r="134" spans="1:16" x14ac:dyDescent="0.15">
      <c r="A134" s="18">
        <v>66.5</v>
      </c>
      <c r="B134" s="18">
        <v>132</v>
      </c>
      <c r="D134">
        <v>783.40527340000006</v>
      </c>
      <c r="E134">
        <v>603.29650879999997</v>
      </c>
      <c r="F134">
        <v>458.23211670000001</v>
      </c>
      <c r="G134">
        <v>457.5632324</v>
      </c>
      <c r="I134" s="19">
        <f t="shared" si="13"/>
        <v>325.17315670000005</v>
      </c>
      <c r="J134" s="19">
        <f t="shared" si="13"/>
        <v>145.73327639999997</v>
      </c>
      <c r="K134" s="19">
        <f t="shared" si="14"/>
        <v>223.15986322000009</v>
      </c>
      <c r="L134" s="20">
        <f t="shared" si="15"/>
        <v>1.5312896871095127</v>
      </c>
      <c r="M134" s="20">
        <f t="shared" si="12"/>
        <v>1.7999271693864405</v>
      </c>
      <c r="P134" s="18">
        <f t="shared" ref="P134:P152" si="16">(M134-$O$2)/$O$2*100</f>
        <v>1.7494459487040273</v>
      </c>
    </row>
    <row r="135" spans="1:16" x14ac:dyDescent="0.15">
      <c r="A135" s="18">
        <v>67</v>
      </c>
      <c r="B135" s="18">
        <v>133</v>
      </c>
      <c r="D135">
        <v>788.61041260000002</v>
      </c>
      <c r="E135">
        <v>606.41461179999999</v>
      </c>
      <c r="F135">
        <v>458.00607300000001</v>
      </c>
      <c r="G135">
        <v>457.12164310000003</v>
      </c>
      <c r="I135" s="19">
        <f t="shared" si="13"/>
        <v>330.6043396</v>
      </c>
      <c r="J135" s="19">
        <f t="shared" si="13"/>
        <v>149.29296869999996</v>
      </c>
      <c r="K135" s="19">
        <f t="shared" si="14"/>
        <v>226.09926151000002</v>
      </c>
      <c r="L135" s="20">
        <f t="shared" si="15"/>
        <v>1.5144669134709228</v>
      </c>
      <c r="M135" s="20">
        <f t="shared" si="12"/>
        <v>1.785124226441662</v>
      </c>
      <c r="P135" s="18">
        <f t="shared" si="16"/>
        <v>0.9126391774862137</v>
      </c>
    </row>
    <row r="136" spans="1:16" x14ac:dyDescent="0.15">
      <c r="A136" s="18">
        <v>67.5</v>
      </c>
      <c r="B136" s="18">
        <v>134</v>
      </c>
      <c r="D136">
        <v>791.96569820000002</v>
      </c>
      <c r="E136">
        <v>607.15313719999995</v>
      </c>
      <c r="F136">
        <v>457.87322999999998</v>
      </c>
      <c r="G136">
        <v>457.41061400000001</v>
      </c>
      <c r="I136" s="19">
        <f t="shared" si="13"/>
        <v>334.09246820000004</v>
      </c>
      <c r="J136" s="19">
        <f t="shared" si="13"/>
        <v>149.74252319999994</v>
      </c>
      <c r="K136" s="19">
        <f t="shared" si="14"/>
        <v>229.27270196000009</v>
      </c>
      <c r="L136" s="20">
        <f t="shared" si="15"/>
        <v>1.5311128533194116</v>
      </c>
      <c r="M136" s="20">
        <f t="shared" si="12"/>
        <v>1.8037899969839624</v>
      </c>
      <c r="P136" s="18">
        <f t="shared" si="16"/>
        <v>1.9678106550811161</v>
      </c>
    </row>
    <row r="137" spans="1:16" x14ac:dyDescent="0.15">
      <c r="A137" s="18">
        <v>68</v>
      </c>
      <c r="B137" s="18">
        <v>135</v>
      </c>
      <c r="D137">
        <v>797.7186279</v>
      </c>
      <c r="E137">
        <v>610.04718019999996</v>
      </c>
      <c r="F137">
        <v>457.39016720000001</v>
      </c>
      <c r="G137">
        <v>456.38696290000001</v>
      </c>
      <c r="I137" s="19">
        <f t="shared" si="13"/>
        <v>340.32846069999999</v>
      </c>
      <c r="J137" s="19">
        <f t="shared" si="13"/>
        <v>153.66021729999994</v>
      </c>
      <c r="K137" s="19">
        <f t="shared" si="14"/>
        <v>232.76630859000005</v>
      </c>
      <c r="L137" s="20">
        <f t="shared" si="15"/>
        <v>1.5148117885031791</v>
      </c>
      <c r="M137" s="20">
        <f t="shared" si="12"/>
        <v>1.7895087628615414</v>
      </c>
      <c r="P137" s="18">
        <f t="shared" si="16"/>
        <v>1.160495956945081</v>
      </c>
    </row>
    <row r="138" spans="1:16" x14ac:dyDescent="0.15">
      <c r="A138" s="18">
        <v>68.5</v>
      </c>
      <c r="B138" s="18">
        <v>136</v>
      </c>
      <c r="D138">
        <v>793.65155030000005</v>
      </c>
      <c r="E138">
        <v>609.39111330000003</v>
      </c>
      <c r="F138">
        <v>457.210083</v>
      </c>
      <c r="G138">
        <v>456.38027949999997</v>
      </c>
      <c r="I138" s="19">
        <f t="shared" si="13"/>
        <v>336.44146730000006</v>
      </c>
      <c r="J138" s="19">
        <f t="shared" si="13"/>
        <v>153.01083380000006</v>
      </c>
      <c r="K138" s="19">
        <f t="shared" si="14"/>
        <v>229.33388364000001</v>
      </c>
      <c r="L138" s="20">
        <f t="shared" si="15"/>
        <v>1.4988081428257658</v>
      </c>
      <c r="M138" s="20">
        <f t="shared" si="12"/>
        <v>1.7755249478779396</v>
      </c>
      <c r="P138" s="18">
        <f t="shared" si="16"/>
        <v>0.36999429052727345</v>
      </c>
    </row>
    <row r="139" spans="1:16" x14ac:dyDescent="0.15">
      <c r="A139" s="18">
        <v>69</v>
      </c>
      <c r="B139" s="18">
        <v>137</v>
      </c>
      <c r="D139">
        <v>734.73175049999998</v>
      </c>
      <c r="E139">
        <v>587.11407469999995</v>
      </c>
      <c r="F139">
        <v>457.34707639999999</v>
      </c>
      <c r="G139">
        <v>456.41763309999999</v>
      </c>
      <c r="I139" s="19">
        <f t="shared" si="13"/>
        <v>277.38467409999998</v>
      </c>
      <c r="J139" s="19">
        <f t="shared" si="13"/>
        <v>130.69644159999996</v>
      </c>
      <c r="K139" s="19">
        <f t="shared" si="14"/>
        <v>185.89716498000001</v>
      </c>
      <c r="L139" s="20">
        <f t="shared" si="15"/>
        <v>1.4223582731421516</v>
      </c>
      <c r="M139" s="20">
        <f t="shared" si="12"/>
        <v>1.7010949088881366</v>
      </c>
      <c r="P139" s="18">
        <f t="shared" si="16"/>
        <v>-3.8375177454927432</v>
      </c>
    </row>
    <row r="140" spans="1:16" x14ac:dyDescent="0.15">
      <c r="A140" s="18">
        <v>69.5</v>
      </c>
      <c r="B140" s="18">
        <v>138</v>
      </c>
      <c r="D140">
        <v>781.4766846</v>
      </c>
      <c r="E140">
        <v>604.53442380000001</v>
      </c>
      <c r="F140">
        <v>457.0759888</v>
      </c>
      <c r="G140">
        <v>456.32821660000002</v>
      </c>
      <c r="I140" s="19">
        <f t="shared" si="13"/>
        <v>324.40069579999999</v>
      </c>
      <c r="J140" s="19">
        <f t="shared" si="13"/>
        <v>148.20620719999999</v>
      </c>
      <c r="K140" s="19">
        <f t="shared" si="14"/>
        <v>220.65635076000001</v>
      </c>
      <c r="L140" s="20">
        <f t="shared" si="15"/>
        <v>1.4888468906179526</v>
      </c>
      <c r="M140" s="20">
        <f t="shared" si="12"/>
        <v>1.7696033570577492</v>
      </c>
      <c r="P140" s="18">
        <f t="shared" si="16"/>
        <v>3.5248198942528432E-2</v>
      </c>
    </row>
    <row r="141" spans="1:16" x14ac:dyDescent="0.15">
      <c r="A141" s="18">
        <v>70</v>
      </c>
      <c r="B141" s="18">
        <v>139</v>
      </c>
      <c r="D141">
        <v>777.89959720000002</v>
      </c>
      <c r="E141">
        <v>603.44030759999998</v>
      </c>
      <c r="F141">
        <v>457.3106689</v>
      </c>
      <c r="G141">
        <v>456.31225590000003</v>
      </c>
      <c r="I141" s="19">
        <f t="shared" si="13"/>
        <v>320.58892830000002</v>
      </c>
      <c r="J141" s="19">
        <f t="shared" si="13"/>
        <v>147.12805169999996</v>
      </c>
      <c r="K141" s="19">
        <f t="shared" si="14"/>
        <v>217.59929211000005</v>
      </c>
      <c r="L141" s="20">
        <f t="shared" si="15"/>
        <v>1.4789789546978696</v>
      </c>
      <c r="M141" s="20">
        <f t="shared" si="12"/>
        <v>1.7617552518314776</v>
      </c>
      <c r="P141" s="18">
        <f t="shared" si="16"/>
        <v>-0.40840328435191248</v>
      </c>
    </row>
    <row r="142" spans="1:16" x14ac:dyDescent="0.15">
      <c r="A142" s="18">
        <v>70.5</v>
      </c>
      <c r="B142" s="18">
        <v>140</v>
      </c>
      <c r="D142">
        <v>775.89752199999998</v>
      </c>
      <c r="E142">
        <v>601.61193849999995</v>
      </c>
      <c r="F142">
        <v>457.3885803</v>
      </c>
      <c r="G142">
        <v>456.48724370000002</v>
      </c>
      <c r="I142" s="19">
        <f t="shared" si="13"/>
        <v>318.50894169999998</v>
      </c>
      <c r="J142" s="19">
        <f t="shared" si="13"/>
        <v>145.12469479999993</v>
      </c>
      <c r="K142" s="19">
        <f t="shared" si="14"/>
        <v>216.92165534000003</v>
      </c>
      <c r="L142" s="20">
        <f t="shared" si="15"/>
        <v>1.4947260053772746</v>
      </c>
      <c r="M142" s="20">
        <f t="shared" si="12"/>
        <v>1.7795221332046942</v>
      </c>
      <c r="P142" s="18">
        <f t="shared" si="16"/>
        <v>0.59595420672222355</v>
      </c>
    </row>
    <row r="143" spans="1:16" x14ac:dyDescent="0.15">
      <c r="A143" s="18">
        <v>71</v>
      </c>
      <c r="B143" s="18">
        <v>141</v>
      </c>
      <c r="D143">
        <v>766.3709106</v>
      </c>
      <c r="E143">
        <v>598.13323969999999</v>
      </c>
      <c r="F143">
        <v>457.36270139999999</v>
      </c>
      <c r="G143">
        <v>456.44699100000003</v>
      </c>
      <c r="I143" s="19">
        <f t="shared" si="13"/>
        <v>309.00820920000001</v>
      </c>
      <c r="J143" s="19">
        <f t="shared" si="13"/>
        <v>141.68624869999996</v>
      </c>
      <c r="K143" s="19">
        <f t="shared" si="14"/>
        <v>209.82783511000002</v>
      </c>
      <c r="L143" s="20">
        <f t="shared" si="15"/>
        <v>1.4809329559869988</v>
      </c>
      <c r="M143" s="20">
        <f t="shared" si="12"/>
        <v>1.7677489145082299</v>
      </c>
      <c r="P143" s="18">
        <f t="shared" si="16"/>
        <v>-6.9582988211343219E-2</v>
      </c>
    </row>
    <row r="144" spans="1:16" x14ac:dyDescent="0.15">
      <c r="A144" s="18">
        <v>71.5</v>
      </c>
      <c r="B144" s="18">
        <v>142</v>
      </c>
      <c r="D144">
        <v>755.86297609999997</v>
      </c>
      <c r="E144">
        <v>593.65606690000004</v>
      </c>
      <c r="F144">
        <v>457.1005859</v>
      </c>
      <c r="G144">
        <v>456.0593872</v>
      </c>
      <c r="I144" s="19">
        <f t="shared" si="13"/>
        <v>298.76239019999997</v>
      </c>
      <c r="J144" s="19">
        <f t="shared" si="13"/>
        <v>137.59667970000004</v>
      </c>
      <c r="K144" s="19">
        <f t="shared" si="14"/>
        <v>202.44471440999996</v>
      </c>
      <c r="L144" s="20">
        <f t="shared" si="15"/>
        <v>1.4712906943059028</v>
      </c>
      <c r="M144" s="20">
        <f t="shared" si="12"/>
        <v>1.7601264835209454</v>
      </c>
      <c r="P144" s="18">
        <f t="shared" si="16"/>
        <v>-0.50047716155882083</v>
      </c>
    </row>
    <row r="145" spans="1:16" x14ac:dyDescent="0.15">
      <c r="A145" s="18">
        <v>72</v>
      </c>
      <c r="B145" s="18">
        <v>143</v>
      </c>
      <c r="D145">
        <v>756.73553470000002</v>
      </c>
      <c r="E145">
        <v>595.09210210000003</v>
      </c>
      <c r="F145">
        <v>457.01022339999997</v>
      </c>
      <c r="G145">
        <v>456.10473630000001</v>
      </c>
      <c r="I145" s="19">
        <f t="shared" si="13"/>
        <v>299.72531130000004</v>
      </c>
      <c r="J145" s="19">
        <f t="shared" si="13"/>
        <v>138.98736580000002</v>
      </c>
      <c r="K145" s="19">
        <f t="shared" si="14"/>
        <v>202.43415524000005</v>
      </c>
      <c r="L145" s="20">
        <f t="shared" si="15"/>
        <v>1.4564932148674483</v>
      </c>
      <c r="M145" s="20">
        <f t="shared" si="12"/>
        <v>1.7473488347763024</v>
      </c>
      <c r="P145" s="18">
        <f t="shared" si="16"/>
        <v>-1.2227945432880809</v>
      </c>
    </row>
    <row r="146" spans="1:16" x14ac:dyDescent="0.15">
      <c r="A146" s="18">
        <v>72.5</v>
      </c>
      <c r="B146" s="18">
        <v>144</v>
      </c>
      <c r="D146">
        <v>755.31970209999997</v>
      </c>
      <c r="E146">
        <v>594.57757570000001</v>
      </c>
      <c r="F146">
        <v>457.11907960000002</v>
      </c>
      <c r="G146">
        <v>456.10855099999998</v>
      </c>
      <c r="I146" s="19">
        <f t="shared" si="13"/>
        <v>298.20062249999995</v>
      </c>
      <c r="J146" s="19">
        <f t="shared" si="13"/>
        <v>138.46902470000003</v>
      </c>
      <c r="K146" s="19">
        <f t="shared" si="14"/>
        <v>201.27230520999993</v>
      </c>
      <c r="L146" s="20">
        <f t="shared" si="15"/>
        <v>1.4535547256584374</v>
      </c>
      <c r="M146" s="20">
        <f t="shared" si="12"/>
        <v>1.746430176261103</v>
      </c>
      <c r="P146" s="18">
        <f t="shared" si="16"/>
        <v>-1.2747260861457104</v>
      </c>
    </row>
    <row r="147" spans="1:16" x14ac:dyDescent="0.15">
      <c r="A147" s="18">
        <v>73</v>
      </c>
      <c r="B147" s="18">
        <v>145</v>
      </c>
      <c r="D147">
        <v>757.95178220000003</v>
      </c>
      <c r="E147">
        <v>595.43475339999998</v>
      </c>
      <c r="F147">
        <v>457.25543210000001</v>
      </c>
      <c r="G147">
        <v>456.15740970000002</v>
      </c>
      <c r="I147" s="19">
        <f t="shared" si="13"/>
        <v>300.69635010000002</v>
      </c>
      <c r="J147" s="19">
        <f t="shared" si="13"/>
        <v>139.27734369999996</v>
      </c>
      <c r="K147" s="19">
        <f t="shared" si="14"/>
        <v>203.20220951000005</v>
      </c>
      <c r="L147" s="20">
        <f t="shared" si="15"/>
        <v>1.4589753373505794</v>
      </c>
      <c r="M147" s="20">
        <f t="shared" si="12"/>
        <v>1.7538706186470565</v>
      </c>
      <c r="P147" s="18">
        <f t="shared" si="16"/>
        <v>-0.85411968425329765</v>
      </c>
    </row>
    <row r="148" spans="1:16" x14ac:dyDescent="0.15">
      <c r="A148" s="18">
        <v>73.5</v>
      </c>
      <c r="B148" s="18">
        <v>146</v>
      </c>
      <c r="D148">
        <v>774.43530269999997</v>
      </c>
      <c r="E148">
        <v>604.43450929999995</v>
      </c>
      <c r="F148">
        <v>457.20977779999998</v>
      </c>
      <c r="G148">
        <v>456.75158690000001</v>
      </c>
      <c r="I148" s="19">
        <f t="shared" si="13"/>
        <v>317.22552489999998</v>
      </c>
      <c r="J148" s="19">
        <f t="shared" si="13"/>
        <v>147.68292239999994</v>
      </c>
      <c r="K148" s="19">
        <f t="shared" si="14"/>
        <v>213.84747922000003</v>
      </c>
      <c r="L148" s="20">
        <f t="shared" si="15"/>
        <v>1.4480176566440977</v>
      </c>
      <c r="M148" s="20">
        <f t="shared" si="12"/>
        <v>1.7449327686343863</v>
      </c>
      <c r="P148" s="18">
        <f t="shared" si="16"/>
        <v>-1.35937417578465</v>
      </c>
    </row>
    <row r="149" spans="1:16" x14ac:dyDescent="0.15">
      <c r="A149" s="18">
        <v>74</v>
      </c>
      <c r="B149" s="18">
        <v>147</v>
      </c>
      <c r="D149">
        <v>773.73126219999995</v>
      </c>
      <c r="E149">
        <v>603.64874269999996</v>
      </c>
      <c r="F149">
        <v>457.00958250000002</v>
      </c>
      <c r="G149">
        <v>456.53735349999999</v>
      </c>
      <c r="I149" s="19">
        <f t="shared" si="13"/>
        <v>316.72167969999992</v>
      </c>
      <c r="J149" s="19">
        <f t="shared" si="13"/>
        <v>147.11138919999996</v>
      </c>
      <c r="K149" s="19">
        <f t="shared" si="14"/>
        <v>213.74370725999995</v>
      </c>
      <c r="L149" s="20">
        <f t="shared" si="15"/>
        <v>1.4529378617274318</v>
      </c>
      <c r="M149" s="20">
        <f t="shared" si="12"/>
        <v>1.7518728044115317</v>
      </c>
      <c r="P149" s="18">
        <f t="shared" si="16"/>
        <v>-0.96705563801323546</v>
      </c>
    </row>
    <row r="150" spans="1:16" x14ac:dyDescent="0.15">
      <c r="A150" s="18">
        <v>74.5</v>
      </c>
      <c r="B150" s="18">
        <v>148</v>
      </c>
      <c r="D150">
        <v>767.09613039999999</v>
      </c>
      <c r="E150">
        <v>602.33660889999999</v>
      </c>
      <c r="F150">
        <v>457.23660280000001</v>
      </c>
      <c r="G150">
        <v>456.49554439999997</v>
      </c>
      <c r="I150" s="19">
        <f t="shared" si="13"/>
        <v>309.85952759999998</v>
      </c>
      <c r="J150" s="19">
        <f t="shared" si="13"/>
        <v>145.84106450000002</v>
      </c>
      <c r="K150" s="19">
        <f t="shared" si="14"/>
        <v>207.77078244999996</v>
      </c>
      <c r="L150" s="20">
        <f t="shared" si="15"/>
        <v>1.4246384114262958</v>
      </c>
      <c r="M150" s="20">
        <f t="shared" si="12"/>
        <v>1.7255931848042074</v>
      </c>
      <c r="P150" s="18">
        <f t="shared" si="16"/>
        <v>-2.4526361549735056</v>
      </c>
    </row>
    <row r="151" spans="1:16" x14ac:dyDescent="0.15">
      <c r="A151" s="18">
        <v>75</v>
      </c>
      <c r="B151" s="18">
        <v>149</v>
      </c>
      <c r="D151">
        <v>767.73406980000004</v>
      </c>
      <c r="E151">
        <v>602.10217290000003</v>
      </c>
      <c r="F151">
        <v>456.58523559999998</v>
      </c>
      <c r="G151">
        <v>456.15103149999999</v>
      </c>
      <c r="I151" s="19">
        <f t="shared" si="13"/>
        <v>311.14883420000007</v>
      </c>
      <c r="J151" s="19">
        <f t="shared" si="13"/>
        <v>145.95114140000004</v>
      </c>
      <c r="K151" s="19">
        <f t="shared" si="14"/>
        <v>208.98303522000003</v>
      </c>
      <c r="L151" s="20">
        <f t="shared" si="15"/>
        <v>1.4318698244863468</v>
      </c>
      <c r="M151" s="20">
        <f t="shared" si="12"/>
        <v>1.7348444285580698</v>
      </c>
      <c r="P151" s="18">
        <f t="shared" si="16"/>
        <v>-1.929665591329659</v>
      </c>
    </row>
    <row r="152" spans="1:16" x14ac:dyDescent="0.15">
      <c r="A152" s="18">
        <v>75.5</v>
      </c>
      <c r="B152" s="18">
        <v>150</v>
      </c>
      <c r="D152">
        <v>758.62200929999995</v>
      </c>
      <c r="E152">
        <v>599.81933590000006</v>
      </c>
      <c r="F152">
        <v>457.2733154</v>
      </c>
      <c r="G152">
        <v>456.49362180000003</v>
      </c>
      <c r="I152" s="19">
        <f t="shared" si="13"/>
        <v>301.34869389999994</v>
      </c>
      <c r="J152" s="19">
        <f t="shared" si="13"/>
        <v>143.32571410000003</v>
      </c>
      <c r="K152" s="19">
        <f t="shared" si="14"/>
        <v>201.02069402999993</v>
      </c>
      <c r="L152" s="20">
        <f t="shared" si="15"/>
        <v>1.4025445140272976</v>
      </c>
      <c r="M152" s="20">
        <f t="shared" ref="M152" si="17">L152+ABS($N$2)*A152</f>
        <v>1.7075389487928321</v>
      </c>
      <c r="P152" s="18">
        <f t="shared" si="16"/>
        <v>-3.4732377339867169</v>
      </c>
    </row>
    <row r="153" spans="1:16" x14ac:dyDescent="0.15">
      <c r="D153">
        <v>763.46557619999999</v>
      </c>
      <c r="E153">
        <v>602.39715579999995</v>
      </c>
      <c r="F153">
        <v>457.31896970000003</v>
      </c>
      <c r="G153">
        <v>456.28289790000002</v>
      </c>
      <c r="I153" s="19"/>
      <c r="J153" s="19"/>
      <c r="K153" s="19"/>
      <c r="L153" s="20"/>
      <c r="M153" s="20"/>
    </row>
    <row r="154" spans="1:16" x14ac:dyDescent="0.15">
      <c r="D154">
        <v>754.76104740000005</v>
      </c>
      <c r="E154">
        <v>598.81756589999998</v>
      </c>
      <c r="F154">
        <v>457.21936040000003</v>
      </c>
      <c r="G154">
        <v>456.26245119999999</v>
      </c>
      <c r="I154" s="19"/>
      <c r="J154" s="19"/>
      <c r="K154" s="19"/>
      <c r="L154" s="20"/>
      <c r="M154" s="20"/>
    </row>
    <row r="155" spans="1:16" x14ac:dyDescent="0.15">
      <c r="D155">
        <v>749.79815670000005</v>
      </c>
      <c r="E155">
        <v>597.19604489999995</v>
      </c>
      <c r="F155">
        <v>457.09643549999998</v>
      </c>
      <c r="G155">
        <v>456.16857909999999</v>
      </c>
      <c r="I155" s="19"/>
      <c r="J155" s="19"/>
      <c r="K155" s="19"/>
      <c r="L155" s="20"/>
      <c r="M155" s="20"/>
    </row>
    <row r="156" spans="1:16" x14ac:dyDescent="0.15">
      <c r="D156">
        <v>758.52789310000003</v>
      </c>
      <c r="E156">
        <v>599.60180660000003</v>
      </c>
      <c r="F156">
        <v>457.46136469999999</v>
      </c>
      <c r="G156">
        <v>456.51086429999998</v>
      </c>
      <c r="I156" s="19"/>
      <c r="J156" s="19"/>
      <c r="K156" s="19"/>
      <c r="L156" s="20"/>
      <c r="M156" s="20"/>
    </row>
    <row r="157" spans="1:16" x14ac:dyDescent="0.15">
      <c r="D157">
        <v>770.55969240000002</v>
      </c>
      <c r="E157">
        <v>604.39691159999995</v>
      </c>
      <c r="F157">
        <v>457.75030520000001</v>
      </c>
      <c r="G157">
        <v>457.00286870000002</v>
      </c>
      <c r="I157" s="19"/>
      <c r="J157" s="19"/>
      <c r="K157" s="19"/>
      <c r="L157" s="20"/>
      <c r="M157" s="20"/>
    </row>
    <row r="158" spans="1:16" x14ac:dyDescent="0.15">
      <c r="D158">
        <v>783.61041260000002</v>
      </c>
      <c r="E158">
        <v>609.74438480000003</v>
      </c>
      <c r="F158">
        <v>457.93551639999998</v>
      </c>
      <c r="G158">
        <v>456.85598750000003</v>
      </c>
      <c r="I158" s="19"/>
      <c r="J158" s="19"/>
      <c r="K158" s="19"/>
      <c r="L158" s="20"/>
      <c r="M158" s="20"/>
    </row>
    <row r="159" spans="1:16" x14ac:dyDescent="0.15">
      <c r="D159">
        <v>784.62274170000001</v>
      </c>
      <c r="E159">
        <v>610.20538329999999</v>
      </c>
      <c r="F159">
        <v>457.67337040000001</v>
      </c>
      <c r="G159">
        <v>456.68103029999997</v>
      </c>
      <c r="I159" s="19"/>
      <c r="J159" s="19"/>
      <c r="K159" s="19"/>
      <c r="L159" s="20"/>
      <c r="M159" s="20"/>
    </row>
    <row r="160" spans="1:16" x14ac:dyDescent="0.15">
      <c r="D160">
        <v>791.1072388</v>
      </c>
      <c r="E160">
        <v>612.33386229999996</v>
      </c>
      <c r="F160">
        <v>457.73370360000001</v>
      </c>
      <c r="G160">
        <v>457.4061279</v>
      </c>
      <c r="I160" s="19"/>
      <c r="J160" s="19"/>
      <c r="K160" s="19"/>
      <c r="L160" s="20"/>
      <c r="M160" s="20"/>
    </row>
    <row r="161" spans="4:13" x14ac:dyDescent="0.15">
      <c r="D161">
        <v>790.32196039999997</v>
      </c>
      <c r="E161">
        <v>611.74389650000001</v>
      </c>
      <c r="F161">
        <v>457.02746580000002</v>
      </c>
      <c r="G161">
        <v>456.46774290000002</v>
      </c>
      <c r="I161" s="19"/>
      <c r="J161" s="19"/>
      <c r="K161" s="19"/>
      <c r="L161" s="20"/>
      <c r="M161" s="20"/>
    </row>
    <row r="162" spans="4:13" x14ac:dyDescent="0.15">
      <c r="D162">
        <v>783.07269289999999</v>
      </c>
      <c r="E162">
        <v>610.35656740000002</v>
      </c>
      <c r="F162">
        <v>457.03576659999999</v>
      </c>
      <c r="G162">
        <v>456.25735470000001</v>
      </c>
      <c r="I162" s="19"/>
      <c r="J162" s="19"/>
      <c r="K162" s="19"/>
      <c r="L162" s="20"/>
      <c r="M162" s="20"/>
    </row>
    <row r="163" spans="4:13" x14ac:dyDescent="0.15">
      <c r="D163">
        <v>784.00860599999999</v>
      </c>
      <c r="E163">
        <v>608.99371340000005</v>
      </c>
      <c r="F163">
        <v>457.12771609999999</v>
      </c>
      <c r="G163">
        <v>456.41091920000002</v>
      </c>
      <c r="I163" s="19"/>
      <c r="J163" s="19"/>
      <c r="K163" s="19"/>
      <c r="L163" s="20"/>
      <c r="M163" s="20"/>
    </row>
    <row r="164" spans="4:13" x14ac:dyDescent="0.15">
      <c r="D164">
        <v>768.64141849999999</v>
      </c>
      <c r="E164">
        <v>603.44812009999998</v>
      </c>
      <c r="F164">
        <v>456.72094729999998</v>
      </c>
      <c r="G164">
        <v>456.15963749999997</v>
      </c>
      <c r="I164" s="19"/>
      <c r="J164" s="19"/>
      <c r="K164" s="19"/>
      <c r="L164" s="20"/>
      <c r="M164" s="20"/>
    </row>
    <row r="165" spans="4:13" x14ac:dyDescent="0.15">
      <c r="D165">
        <v>774.01208499999996</v>
      </c>
      <c r="E165">
        <v>604.91998290000004</v>
      </c>
      <c r="F165">
        <v>457.73275760000001</v>
      </c>
      <c r="G165">
        <v>457.17050169999999</v>
      </c>
      <c r="I165" s="19"/>
      <c r="J165" s="19"/>
      <c r="K165" s="19"/>
      <c r="L165" s="20"/>
      <c r="M165" s="20"/>
    </row>
    <row r="166" spans="4:13" x14ac:dyDescent="0.15">
      <c r="D166">
        <v>783.08453369999995</v>
      </c>
      <c r="E166">
        <v>609.33612059999996</v>
      </c>
      <c r="F166">
        <v>457.48117070000001</v>
      </c>
      <c r="G166">
        <v>457.00671390000002</v>
      </c>
      <c r="I166" s="19"/>
      <c r="J166" s="19"/>
      <c r="K166" s="19"/>
      <c r="L166" s="20"/>
      <c r="M166" s="20"/>
    </row>
    <row r="167" spans="4:13" x14ac:dyDescent="0.15">
      <c r="D167">
        <v>788.77545169999996</v>
      </c>
      <c r="E167">
        <v>611.04064940000001</v>
      </c>
      <c r="F167">
        <v>457.73596190000001</v>
      </c>
      <c r="G167">
        <v>457.21936040000003</v>
      </c>
      <c r="I167" s="19"/>
      <c r="J167" s="19"/>
      <c r="K167" s="19"/>
      <c r="L167" s="20"/>
      <c r="M167" s="20"/>
    </row>
    <row r="168" spans="4:13" x14ac:dyDescent="0.15">
      <c r="D168">
        <v>801.29827880000005</v>
      </c>
      <c r="E168">
        <v>617.24121090000006</v>
      </c>
      <c r="F168">
        <v>457.88314819999999</v>
      </c>
      <c r="G168">
        <v>457.28671259999999</v>
      </c>
      <c r="I168" s="19"/>
      <c r="J168" s="19"/>
      <c r="K168" s="19"/>
      <c r="L168" s="20"/>
      <c r="M168" s="20"/>
    </row>
    <row r="169" spans="4:13" x14ac:dyDescent="0.15">
      <c r="D169">
        <v>788.78753659999995</v>
      </c>
      <c r="E169">
        <v>611.93920900000001</v>
      </c>
      <c r="F169">
        <v>457.98754880000001</v>
      </c>
      <c r="G169">
        <v>456.91699219999998</v>
      </c>
      <c r="I169" s="19"/>
      <c r="J169" s="19"/>
      <c r="K169" s="19"/>
      <c r="L169" s="20"/>
      <c r="M169" s="20"/>
    </row>
    <row r="170" spans="4:13" x14ac:dyDescent="0.15">
      <c r="D170">
        <v>786.91442870000003</v>
      </c>
      <c r="E170">
        <v>612.06103519999999</v>
      </c>
      <c r="F170">
        <v>458.02905270000002</v>
      </c>
      <c r="G170">
        <v>456.97891240000001</v>
      </c>
      <c r="I170" s="19"/>
      <c r="J170" s="19"/>
      <c r="K170" s="19"/>
      <c r="L170" s="20"/>
      <c r="M170" s="20"/>
    </row>
    <row r="171" spans="4:13" x14ac:dyDescent="0.15">
      <c r="D171">
        <v>746.44610599999999</v>
      </c>
      <c r="E171">
        <v>594.72015380000005</v>
      </c>
      <c r="F171">
        <v>457.6494141</v>
      </c>
      <c r="G171">
        <v>456.67944340000003</v>
      </c>
      <c r="I171" s="19"/>
      <c r="J171" s="19"/>
      <c r="K171" s="19"/>
      <c r="L171" s="20"/>
      <c r="M171" s="20"/>
    </row>
    <row r="172" spans="4:13" x14ac:dyDescent="0.15">
      <c r="D172">
        <v>746.49279790000003</v>
      </c>
      <c r="E172">
        <v>594.57635500000004</v>
      </c>
      <c r="F172">
        <v>457.27267460000002</v>
      </c>
      <c r="G172">
        <v>456.50064090000001</v>
      </c>
      <c r="I172" s="19"/>
      <c r="J172" s="19"/>
      <c r="K172" s="19"/>
      <c r="L172" s="20"/>
      <c r="M172" s="20"/>
    </row>
    <row r="173" spans="4:13" x14ac:dyDescent="0.15">
      <c r="D173">
        <v>756.54681400000004</v>
      </c>
      <c r="E173">
        <v>598.56951900000001</v>
      </c>
      <c r="F173">
        <v>457.81097410000001</v>
      </c>
      <c r="G173">
        <v>456.86270139999999</v>
      </c>
      <c r="I173" s="19"/>
      <c r="J173" s="19"/>
      <c r="K173" s="19"/>
      <c r="L173" s="20"/>
      <c r="M173" s="20"/>
    </row>
    <row r="174" spans="4:13" x14ac:dyDescent="0.15">
      <c r="D174">
        <v>755.53143309999996</v>
      </c>
      <c r="E174">
        <v>598.4491577</v>
      </c>
      <c r="F174">
        <v>457.4620056</v>
      </c>
      <c r="G174">
        <v>456.36749270000001</v>
      </c>
      <c r="I174" s="19"/>
      <c r="J174" s="19"/>
      <c r="K174" s="19"/>
      <c r="L174" s="20"/>
      <c r="M174" s="20"/>
    </row>
    <row r="175" spans="4:13" x14ac:dyDescent="0.15">
      <c r="D175">
        <v>753.33007810000004</v>
      </c>
      <c r="E175">
        <v>596.46301270000004</v>
      </c>
      <c r="F175">
        <v>456.88632200000001</v>
      </c>
      <c r="G175">
        <v>456.03543089999999</v>
      </c>
      <c r="I175" s="19"/>
      <c r="J175" s="19"/>
      <c r="K175" s="19"/>
      <c r="L175" s="20"/>
      <c r="M175" s="20"/>
    </row>
    <row r="176" spans="4:13" x14ac:dyDescent="0.15">
      <c r="D176">
        <v>742.69696039999997</v>
      </c>
      <c r="E176">
        <v>591.00860599999999</v>
      </c>
      <c r="F176">
        <v>457.0389404</v>
      </c>
      <c r="G176">
        <v>456.48660280000001</v>
      </c>
      <c r="I176" s="19"/>
      <c r="J176" s="19"/>
      <c r="K176" s="19"/>
      <c r="L176" s="20"/>
      <c r="M176" s="20"/>
    </row>
    <row r="177" spans="4:13" x14ac:dyDescent="0.15">
      <c r="D177">
        <v>754.91271970000003</v>
      </c>
      <c r="E177">
        <v>596.80847170000004</v>
      </c>
      <c r="F177">
        <v>457.72540279999998</v>
      </c>
      <c r="G177">
        <v>456.89590449999997</v>
      </c>
      <c r="I177" s="19"/>
      <c r="J177" s="19"/>
      <c r="K177" s="19"/>
      <c r="L177" s="20"/>
      <c r="M177" s="20"/>
    </row>
    <row r="178" spans="4:13" x14ac:dyDescent="0.15">
      <c r="D178">
        <v>783.50592040000004</v>
      </c>
      <c r="E178">
        <v>610.25634769999999</v>
      </c>
      <c r="F178">
        <v>457.77777099999997</v>
      </c>
      <c r="G178">
        <v>457.36367799999999</v>
      </c>
      <c r="I178" s="19"/>
      <c r="J178" s="19"/>
      <c r="K178" s="19"/>
      <c r="L178" s="19"/>
    </row>
    <row r="179" spans="4:13" x14ac:dyDescent="0.15">
      <c r="D179">
        <v>792.41284180000002</v>
      </c>
      <c r="E179">
        <v>613.87255860000005</v>
      </c>
      <c r="F179">
        <v>458.29244999999997</v>
      </c>
      <c r="G179">
        <v>457.3269348</v>
      </c>
      <c r="I179" s="19"/>
      <c r="J179" s="19"/>
      <c r="K179" s="19"/>
      <c r="L179" s="19"/>
    </row>
    <row r="180" spans="4:13" x14ac:dyDescent="0.15">
      <c r="D180">
        <v>784.32904050000002</v>
      </c>
      <c r="E180">
        <v>610.29522710000003</v>
      </c>
      <c r="F180">
        <v>458.07568359999999</v>
      </c>
      <c r="G180">
        <v>457.33142090000001</v>
      </c>
      <c r="I180" s="19"/>
      <c r="J180" s="19"/>
      <c r="K180" s="19"/>
      <c r="L180" s="19"/>
    </row>
    <row r="181" spans="4:13" x14ac:dyDescent="0.15">
      <c r="D181">
        <v>768.96972659999994</v>
      </c>
      <c r="E181">
        <v>601.62731929999995</v>
      </c>
      <c r="F181">
        <v>457.87292480000002</v>
      </c>
      <c r="G181">
        <v>456.91156009999997</v>
      </c>
      <c r="I181" s="19"/>
      <c r="J181" s="19"/>
      <c r="K181" s="19"/>
      <c r="L181" s="19"/>
    </row>
    <row r="182" spans="4:13" x14ac:dyDescent="0.15">
      <c r="D182">
        <v>753.30126949999999</v>
      </c>
      <c r="E182">
        <v>596.00756839999997</v>
      </c>
      <c r="F182">
        <v>457.81384279999997</v>
      </c>
      <c r="G182">
        <v>457.1366577</v>
      </c>
      <c r="I182" s="19"/>
      <c r="J182" s="19"/>
      <c r="K182" s="19"/>
      <c r="L182" s="19"/>
    </row>
    <row r="183" spans="4:13" x14ac:dyDescent="0.15">
      <c r="D183">
        <v>738.85894780000001</v>
      </c>
      <c r="E183">
        <v>590.04467769999997</v>
      </c>
      <c r="F183">
        <v>457.75128169999999</v>
      </c>
      <c r="G183">
        <v>456.86047359999998</v>
      </c>
      <c r="I183" s="19"/>
      <c r="J183" s="19"/>
      <c r="K183" s="19"/>
      <c r="L183" s="19"/>
    </row>
    <row r="184" spans="4:13" x14ac:dyDescent="0.15">
      <c r="D184">
        <v>735.46655269999997</v>
      </c>
      <c r="E184">
        <v>588.00402829999996</v>
      </c>
      <c r="F184">
        <v>457.58047490000001</v>
      </c>
      <c r="G184">
        <v>456.75350950000001</v>
      </c>
      <c r="I184" s="19"/>
      <c r="J184" s="19"/>
      <c r="K184" s="19"/>
      <c r="L184" s="19"/>
    </row>
    <row r="185" spans="4:13" x14ac:dyDescent="0.15">
      <c r="D185">
        <v>734.90789789999997</v>
      </c>
      <c r="E185">
        <v>586.51324460000001</v>
      </c>
      <c r="F185">
        <v>457.23818970000002</v>
      </c>
      <c r="G185">
        <v>456.49649049999999</v>
      </c>
      <c r="I185" s="19"/>
      <c r="J185" s="19"/>
      <c r="K185" s="19"/>
      <c r="L185" s="19"/>
    </row>
    <row r="186" spans="4:13" x14ac:dyDescent="0.15">
      <c r="D186">
        <v>751.83270259999995</v>
      </c>
      <c r="E186">
        <v>592.82617189999996</v>
      </c>
      <c r="F186">
        <v>457.50860599999999</v>
      </c>
      <c r="G186">
        <v>456.6755981</v>
      </c>
      <c r="I186" s="19"/>
      <c r="J186" s="19"/>
      <c r="K186" s="19"/>
      <c r="L186" s="19"/>
    </row>
    <row r="187" spans="4:13" x14ac:dyDescent="0.15">
      <c r="D187">
        <v>768.04895020000004</v>
      </c>
      <c r="E187">
        <v>599.88140869999995</v>
      </c>
      <c r="F187">
        <v>457.35568239999998</v>
      </c>
      <c r="G187">
        <v>456.61590580000001</v>
      </c>
      <c r="I187" s="19"/>
      <c r="J187" s="19"/>
      <c r="K187" s="19"/>
      <c r="L187" s="19"/>
    </row>
    <row r="188" spans="4:13" x14ac:dyDescent="0.15">
      <c r="D188">
        <v>775.07391359999997</v>
      </c>
      <c r="E188">
        <v>602.59930420000001</v>
      </c>
      <c r="F188">
        <v>457.78958130000001</v>
      </c>
      <c r="G188">
        <v>456.70944209999999</v>
      </c>
      <c r="I188" s="19"/>
      <c r="J188" s="19"/>
      <c r="K188" s="19"/>
      <c r="L188" s="19"/>
    </row>
    <row r="189" spans="4:13" x14ac:dyDescent="0.15">
      <c r="D189">
        <v>776.24475099999995</v>
      </c>
      <c r="E189">
        <v>604.18090819999998</v>
      </c>
      <c r="F189">
        <v>458.6516724</v>
      </c>
      <c r="G189">
        <v>457.48083500000001</v>
      </c>
      <c r="I189" s="19"/>
      <c r="J189" s="19"/>
      <c r="K189" s="19"/>
      <c r="L189" s="19"/>
    </row>
    <row r="190" spans="4:13" x14ac:dyDescent="0.15">
      <c r="D190">
        <v>774.92102050000005</v>
      </c>
      <c r="E190">
        <v>601.91064449999999</v>
      </c>
      <c r="F190">
        <v>458</v>
      </c>
      <c r="G190">
        <v>457.18551639999998</v>
      </c>
      <c r="I190" s="19"/>
      <c r="J190" s="19"/>
      <c r="K190" s="19"/>
      <c r="L190" s="19"/>
    </row>
    <row r="191" spans="4:13" x14ac:dyDescent="0.15">
      <c r="D191">
        <v>761.78625490000002</v>
      </c>
      <c r="E191">
        <v>598.15869139999995</v>
      </c>
      <c r="F191">
        <v>457.81863399999997</v>
      </c>
      <c r="G191">
        <v>457.05300899999997</v>
      </c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info</vt:lpstr>
      <vt:lpstr>5868</vt:lpstr>
      <vt:lpstr>5871</vt:lpstr>
      <vt:lpstr>5898</vt:lpstr>
      <vt:lpstr>5904</vt:lpstr>
      <vt:lpstr>5908</vt:lpstr>
      <vt:lpstr>5910</vt:lpstr>
      <vt:lpstr>5911</vt:lpstr>
      <vt:lpstr>5914</vt:lpstr>
      <vt:lpstr>5915</vt:lpstr>
      <vt:lpstr>5916</vt:lpstr>
      <vt:lpstr>5918</vt:lpstr>
      <vt:lpstr>5920</vt:lpstr>
      <vt:lpstr>5922</vt:lpstr>
      <vt:lpstr>5925</vt:lpstr>
      <vt:lpstr>5927</vt:lpstr>
      <vt:lpstr>6744</vt:lpstr>
      <vt:lpstr>6751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2021-07-02T18:50:28Z</dcterms:modified>
</cp:coreProperties>
</file>